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M" sheetId="1" r:id="rId4"/>
    <sheet state="visible" name="TOTALS" sheetId="2" r:id="rId5"/>
    <sheet state="visible" name="What We Have in the Lab" sheetId="3" r:id="rId6"/>
    <sheet state="visible" name="Rev 2 P&amp;ID Flowpath Accounting" sheetId="4" r:id="rId7"/>
    <sheet state="visible" name="P&amp;ID Part List" sheetId="5" r:id="rId8"/>
    <sheet state="visible" name="Data Validation" sheetId="6" r:id="rId9"/>
    <sheet state="visible" name="Rev 1P&amp;ID Flowpath Accounting" sheetId="7" r:id="rId10"/>
  </sheets>
  <definedNames>
    <definedName hidden="1" localSheetId="0" name="_xlnm._FilterDatabase">BOM!$A$2:$AJ$1001</definedName>
    <definedName hidden="1" localSheetId="4" name="_xlnm._FilterDatabase">'P&amp;ID Part List'!$A$1:$AB$45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">
      <text>
        <t xml:space="preserve">Brief description</t>
      </text>
    </comment>
    <comment authorId="0" ref="J2">
      <text>
        <t xml:space="preserve">Break out from quote if possible</t>
      </text>
    </comment>
    <comment authorId="0" ref="Q2">
      <text>
        <t xml:space="preserve">Long/Full Description</t>
      </text>
    </comment>
    <comment authorId="0" ref="R2">
      <text>
        <t xml:space="preserve">Flow Coefficient</t>
      </text>
    </comment>
    <comment authorId="0" ref="S2">
      <text>
        <t xml:space="preserve">If manufacturer states own formulation for Cv</t>
      </text>
    </comment>
    <comment authorId="0" ref="D160">
      <text>
        <t xml:space="preserve">Need to swap for TC with sheath
	-Jeff Bhanu Robinson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U3">
      <text>
        <t xml:space="preserve">not in cad, dont know how to connect to tank
	-Wouter Julien Luc Van Gijseghem</t>
      </text>
    </comment>
    <comment authorId="0" ref="A3">
      <text>
        <t xml:space="preserve">not in cad because i am not sure, so just generic cylinder in cad
	-Wouter Julien Luc Van Gijseghem</t>
      </text>
    </comment>
    <comment authorId="0" ref="A18">
      <text>
        <t xml:space="preserve">have to include 1/4 inch tube to avoid contact sensors and ball valve, fitting needed is yor-lok 1/4 SL to 1/4 NPT as was here before
	-Wouter Julien Luc Van Gijseghem
fixed
	-Jeff Bhanu Robinson
We actually might need to switch this to 3/8" later, if the other 3/8" ball valve I found in lab is usable
	-Jeff Bhanu Robinson</t>
      </text>
    </comment>
    <comment authorId="0" ref="A14">
      <text>
        <t xml:space="preserve">TBD
	-Alec Antonio Taraborrelli</t>
      </text>
    </comment>
    <comment authorId="0" ref="N3">
      <text>
        <t xml:space="preserve">This needs to be CGA 350. I think Greg said he had one
	-Walker M Kehoe
not in cad, dont know how to attach to cylinder, doesnt really matter
	-Wouter Julien Luc Van Gijseghem</t>
      </text>
    </comment>
  </commentList>
</comments>
</file>

<file path=xl/sharedStrings.xml><?xml version="1.0" encoding="utf-8"?>
<sst xmlns="http://schemas.openxmlformats.org/spreadsheetml/2006/main" count="8385" uniqueCount="1170">
  <si>
    <t>Supply Chain Info</t>
  </si>
  <si>
    <t>Technical Info</t>
  </si>
  <si>
    <t>Item Number</t>
  </si>
  <si>
    <t>Subsystem</t>
  </si>
  <si>
    <t>Category</t>
  </si>
  <si>
    <t>Item</t>
  </si>
  <si>
    <t>Part No.</t>
  </si>
  <si>
    <t>Manufacturer</t>
  </si>
  <si>
    <t>Supplier URL</t>
  </si>
  <si>
    <t>Lead Time Estimate</t>
  </si>
  <si>
    <t>Item Unit</t>
  </si>
  <si>
    <t>Unit Cost</t>
  </si>
  <si>
    <t>Qty. Needed</t>
  </si>
  <si>
    <t>Line Price</t>
  </si>
  <si>
    <t>Purchased?</t>
  </si>
  <si>
    <t>Purchase Priority</t>
  </si>
  <si>
    <t>P&amp;ID Location</t>
  </si>
  <si>
    <t>Description</t>
  </si>
  <si>
    <t>Cv</t>
  </si>
  <si>
    <t>Cv Formula</t>
  </si>
  <si>
    <t>Body Material</t>
  </si>
  <si>
    <t>Seal Material</t>
  </si>
  <si>
    <t>Pressure Rating</t>
  </si>
  <si>
    <t>Min Temp</t>
  </si>
  <si>
    <t>Max Temp</t>
  </si>
  <si>
    <t>Inlet Type</t>
  </si>
  <si>
    <t>Outlet Type</t>
  </si>
  <si>
    <t>Prop Feed</t>
  </si>
  <si>
    <t>Flow Controls</t>
  </si>
  <si>
    <t>Stainless Steel Medium Flow Metering Valve, 1/4 in. MNPT, Vernier Handle</t>
  </si>
  <si>
    <t>SS-4MG2-MH</t>
  </si>
  <si>
    <t>https://www.swagelok.com/en/catalog/Product/Detail?part=SS-4MG2-MH</t>
  </si>
  <si>
    <t>4 weeks</t>
  </si>
  <si>
    <t>each</t>
  </si>
  <si>
    <t>N</t>
  </si>
  <si>
    <t>NVIF</t>
  </si>
  <si>
    <t>Vernier needle valve for igniter flow rate tuning</t>
  </si>
  <si>
    <t>&lt;= 0.03</t>
  </si>
  <si>
    <t>https://drive.google.com/file/d/1UrZyW7Hy1bUbThzBdxh09Guf8iyz7hi7/view</t>
  </si>
  <si>
    <t>CRES 316/17-4PH</t>
  </si>
  <si>
    <t>Fluorocarbon FKM</t>
  </si>
  <si>
    <t>1000 psi</t>
  </si>
  <si>
    <t>-10 C</t>
  </si>
  <si>
    <t>400 C</t>
  </si>
  <si>
    <t>1/4" NPT M</t>
  </si>
  <si>
    <t>Extreme-Pressure On/Off Valve
1/2 NPT Female</t>
  </si>
  <si>
    <t>3553K25</t>
  </si>
  <si>
    <t>https://www.mcmaster.com/3553k25</t>
  </si>
  <si>
    <t>1 day</t>
  </si>
  <si>
    <t>BVMF1, BVMF2, BVIF</t>
  </si>
  <si>
    <t>Lever-actuated Ball valve for fuel &amp; inert gas</t>
  </si>
  <si>
    <t>3/8" ball ID</t>
  </si>
  <si>
    <t>CRES 316</t>
  </si>
  <si>
    <t>PTFE</t>
  </si>
  <si>
    <t>10000 psi</t>
  </si>
  <si>
    <t>-40 F</t>
  </si>
  <si>
    <t>445 F</t>
  </si>
  <si>
    <t>1/2" NPT F</t>
  </si>
  <si>
    <t>Tubing Check Valve, Flared</t>
  </si>
  <si>
    <t>TFDSSTF.500SSO</t>
  </si>
  <si>
    <t>Check-All Valve</t>
  </si>
  <si>
    <t>https://www.checkall.com/PDFfiles/TF.pdf</t>
  </si>
  <si>
    <t>3 weeks</t>
  </si>
  <si>
    <t>CKO1, CKO2, CKF1, CKF2, CKN1, CKN2, CKN3, CKN4, CKN5</t>
  </si>
  <si>
    <t xml:space="preserve">1/2 psi cracking pressure flared tubing check valve
</t>
  </si>
  <si>
    <t>https://drive.google.com/open?id=1lHnrpEhAEA_0JwEbJKmJq6D_sN36RIC1</t>
  </si>
  <si>
    <t>1500 psi</t>
  </si>
  <si>
    <t>-320 F</t>
  </si>
  <si>
    <t>500 F</t>
  </si>
  <si>
    <t>1/2" 37deg flare (AN)</t>
  </si>
  <si>
    <t>Tube/Pipe Fittings</t>
  </si>
  <si>
    <t>Hose Fitting for Compressed GasBrass Nipple, for CGA 350 x 1/4 NPT Male</t>
  </si>
  <si>
    <t>79215A667</t>
  </si>
  <si>
    <t>https://www.mcmaster.com/79215a667</t>
  </si>
  <si>
    <t>Methane cylinder attachment</t>
  </si>
  <si>
    <t>Brass</t>
  </si>
  <si>
    <t>3000 psi</t>
  </si>
  <si>
    <t>120 F</t>
  </si>
  <si>
    <t>CGA 350</t>
  </si>
  <si>
    <t>Brass Female CGA 350 Nut for High-Pressure Nipple Hose Fitting for Compressed Gas</t>
  </si>
  <si>
    <t>79215A666</t>
  </si>
  <si>
    <t>https://www.mcmaster.com/79215a666</t>
  </si>
  <si>
    <t>Round Manifold for Hose Lines, 303 Stainless Steel, 3 Outlets, 1/4 NPT Inlet x 1/4 NPT Outlet</t>
  </si>
  <si>
    <t>5465K15</t>
  </si>
  <si>
    <t>https://www.mcmaster.com/5465k15</t>
  </si>
  <si>
    <t>1-3 weeks</t>
  </si>
  <si>
    <t>Manifold</t>
  </si>
  <si>
    <t>Methane Manifold</t>
  </si>
  <si>
    <t>CRES 303</t>
  </si>
  <si>
    <t>-60 F</t>
  </si>
  <si>
    <t>250 F</t>
  </si>
  <si>
    <t>1/4" NPT F</t>
  </si>
  <si>
    <t>316 Stainless Steel Threaded Check Valve with Rubber Spring-Loaded Piston, 1/2 NPT Female</t>
  </si>
  <si>
    <t>1874N15</t>
  </si>
  <si>
    <t>https://www.mcmaster.com/1874n15</t>
  </si>
  <si>
    <t>CKO2, CKF1, CKF2, CKN2, CKN3, CKN5</t>
  </si>
  <si>
    <t>1 psi cracking pressure 1/2" NPT check valve</t>
  </si>
  <si>
    <t>Fluoroelastomer Rubber</t>
  </si>
  <si>
    <t>35 F</t>
  </si>
  <si>
    <t>300 F</t>
  </si>
  <si>
    <t>Tubing/Piping</t>
  </si>
  <si>
    <t>Argon, Nitrogen, and Oxygen Hose with Brass 1/4 NPT Male x 1/4 NPT Female Fittings, 5/8" OD, 2ft</t>
  </si>
  <si>
    <t>5665K61</t>
  </si>
  <si>
    <t>https://www.mcmaster.com/5665k61-5665K62</t>
  </si>
  <si>
    <t>1/4" Flex hose for methane &amp; igniter gaseous ox</t>
  </si>
  <si>
    <t>CRES 304/Brass</t>
  </si>
  <si>
    <t>3600 psi</t>
  </si>
  <si>
    <t>-65 F</t>
  </si>
  <si>
    <t>450 F</t>
  </si>
  <si>
    <t>Triad 1/4" Ball Valve, 60C Series</t>
  </si>
  <si>
    <t>TRI-60C-005</t>
  </si>
  <si>
    <t>Triad Process Equipment</t>
  </si>
  <si>
    <t>https://www.triadprocess.com/wp-content/uploads/2016/03/Series-60C-Specifications.pdf</t>
  </si>
  <si>
    <t>April 8th</t>
  </si>
  <si>
    <t>BVO1, BVO2</t>
  </si>
  <si>
    <t>Cryogenic ball valve, ox compatible</t>
  </si>
  <si>
    <t>0.59" ball ID</t>
  </si>
  <si>
    <t>CF8M, CF3M Steel</t>
  </si>
  <si>
    <t>Kel-F (PCTFE)</t>
  </si>
  <si>
    <t>2000 psi</t>
  </si>
  <si>
    <t>200 F</t>
  </si>
  <si>
    <t>Welded 316 Stainless Steel Tubing 1/2" OD, 0.035" Wall Thickness</t>
  </si>
  <si>
    <t>89995K351</t>
  </si>
  <si>
    <t>https://www.mcmaster.com/89995k351-89995K35</t>
  </si>
  <si>
    <t>foot</t>
  </si>
  <si>
    <t>2300 psi</t>
  </si>
  <si>
    <t>Check Valve Stainless Steel, 1/2" F.NPT Metal Seat, 2000 PSIG</t>
  </si>
  <si>
    <t>CG500SS</t>
  </si>
  <si>
    <t>https://www.evergreenmidwest.com/check-valve-stainless-steel-1-2-f-npt-metal-seat-2000-psig.html</t>
  </si>
  <si>
    <t>1 week</t>
  </si>
  <si>
    <t>CKO1, CKN1, CKN4</t>
  </si>
  <si>
    <t>Cryogenic compatible metal-seat check valve</t>
  </si>
  <si>
    <t>165 F</t>
  </si>
  <si>
    <t>Sherwood GV Series Cylinder Valve</t>
  </si>
  <si>
    <t>GV-</t>
  </si>
  <si>
    <t>Sherwood Valve</t>
  </si>
  <si>
    <t>https://www.sherwoodvalve.com/sites/default/files/sherwood_compressed_gas_catalog_6-2015.pdf</t>
  </si>
  <si>
    <t>N/A</t>
  </si>
  <si>
    <t>HVF1, HVF2, HVF3, HVO2, HVN1</t>
  </si>
  <si>
    <t xml:space="preserve">Standard valve for gas cylinders
</t>
  </si>
  <si>
    <t>0.69 (0.28 for pressure/purity-retaining version GRPV)</t>
  </si>
  <si>
    <t>Forged Brass C37700, Brass C36000, Brass C48500</t>
  </si>
  <si>
    <t>Nylon Zytel 101, EPDM Rubber</t>
  </si>
  <si>
    <t>3500 psi</t>
  </si>
  <si>
    <t>-50 F</t>
  </si>
  <si>
    <t>149 F</t>
  </si>
  <si>
    <t>CGA 350 (CH4), CGA 540 (O2), CGA 580 (N2)</t>
  </si>
  <si>
    <t>Avionics</t>
  </si>
  <si>
    <t>Instruments</t>
  </si>
  <si>
    <t>THERMOCOUPLE T TYP SS304 .062"OD</t>
  </si>
  <si>
    <t>A8A-45-6</t>
  </si>
  <si>
    <t>Nanmac</t>
  </si>
  <si>
    <t>https://www.digikey.com/short/z3m21q</t>
  </si>
  <si>
    <t>TTO1</t>
  </si>
  <si>
    <t>T - Type Temperature Sensor -270°C ~ 400°C Non-Grounded Connector</t>
  </si>
  <si>
    <t>CRES 304</t>
  </si>
  <si>
    <t>-270 C</t>
  </si>
  <si>
    <t>Adjustable Thermocouple/RTD Compression Fitting Type 303 Stainless Steel, for 1/16" OD, 1/8 NPT Male</t>
  </si>
  <si>
    <t>1695N21</t>
  </si>
  <si>
    <t>https://www.mcmaster.com/1695n21</t>
  </si>
  <si>
    <t>CRES 313</t>
  </si>
  <si>
    <t>Pressure Transducer for Prototyping</t>
  </si>
  <si>
    <t>https://www.amazon.com/0-5-4-5V-Stainless-Pressure-Transducer-0-1000PSI/dp/B07G5D8S5S/ref=sr_1_22_sspa?keywords=pressure%2Btransducer&amp;qid=1580885388&amp;sr=8-22-spons&amp;spLa=ZW5jcnlwdGVkUXVhbGlmaWVyPUExVzBLRjBDN1BRWEdPJmVuY3J5cHRlZElkPUEwMjY1NDMzUFJGVzdQR1VXOUk3JmVuY3J5cHRlZEFkSWQ9QTAwODQ2NDgzNUhCSEI0NkRFVDBPJndpZGdldE5hbWU9c3BfYnRmJmFjdGlvbj1jbGlja1JlZGlyZWN0JmRvTm90TG9nQ2xpY2s9dHJ1ZQ&amp;th=1</t>
  </si>
  <si>
    <t>soon af</t>
  </si>
  <si>
    <t>Y</t>
  </si>
  <si>
    <t>Arduino Mega 2560 R3</t>
  </si>
  <si>
    <t>https://www.amazon.com/ELEGOO-ATmega2560-ATMEGA16U2-Projects-Compliant/dp/B01H4ZLZLQ/ref=sr_1_1_sspa?keywords=arduino+mega&amp;qid=1580885923&amp;sr=8-1-spons&amp;psc=1&amp;spLa=ZW5jcnlwdGVkUXVhbGlmaWVyPUFZNTNBWlBPV01LM0ImZW5jcnlwdGVkSWQ9QTEwMDE3NzRITVUwOUxENURKMTAmZW5jcnlwdGVkQWRJZD1BMDQwNTIxNzJOVlFIV01LRjA1STgmd2lkZ2V0TmFtZT1zcF9hdGYmYWN0aW9uPWNsaWNrUmVkaXJlY3QmZG9Ob3RMb2dDbGljaz10cnVl</t>
  </si>
  <si>
    <t>Micro SD Card Breakout Board</t>
  </si>
  <si>
    <t>https://www.amazon.com/Adafruit-MicroSD-Breakout-Board-ADA254/dp/B00NAY2NAI/ref=sr_1_4?keywords=arduino+micro+sd+card+module&amp;qid=1580887299&amp;sr=8-4</t>
  </si>
  <si>
    <t>Prototyping Wires and Breadboards</t>
  </si>
  <si>
    <t>https://www.amazon.com/Paxcoo-Breadboards-Arduino-Circboard-Prototyping/dp/B0727X6N9D/ref=sr_1_1_sspa?keywords=prototyping+wire&amp;qid=1580965242&amp;sr=8-1-spons&amp;psc=1&amp;spLa=ZW5jcnlwdGVkUXVhbGlmaWVyPUExQ0lISFFRMlIxSksmZW5jcnlwdGVkSWQ9QTA2OTE1NjdBNlhPWkU3OFA2SjUmZW5jcnlwdGVkQWRJZD1BMDM5OTkxMEo4U0k3WjRQQkJRWCZ3aWRnZXROYW1lPXNwX2F0ZiZhY3Rpb249Y2xpY2tSZWRpcmVjdCZkb05vdExvZ0NsaWNrPXRydWU=</t>
  </si>
  <si>
    <t>5 VDC Power Supply</t>
  </si>
  <si>
    <t>https://www.amazon.com/ALITOVE-100V-240V-Converter-5-5x2-1mm-Security/dp/B078RXZM4C/ref=sr_1_1_sspa?crid=3BON4BT1PFSCW&amp;keywords=5v+power+supply&amp;qid=1580965324&amp;sprefix=5v%2Caps%2C217&amp;sr=8-1-spons&amp;psc=1&amp;spLa=ZW5jcnlwdGVkUXVhbGlmaWVyPUEyMURGTUVQS0NFSzlCJmVuY3J5cHRlZElkPUEwODk1NzMwVU9LVFRWTFlRSDExJmVuY3J5cHRlZEFkSWQ9QTAyMTQ3MjcxRFk2VTBUNU1JVjI5JndpZGdldE5hbWU9c3BfYXRmJmFjdGlvbj1jbGlja1JlZGlyZWN0JmRvTm90TG9nQ2xpY2s9dHJ1ZQ==</t>
  </si>
  <si>
    <t>9 VDC Power Supply</t>
  </si>
  <si>
    <t>https://www.amazon.com/Arduino-Power-Supply-Adapter-110V/dp/B018OLREG4/ref=sr_1_5?keywords=9v+power+supply&amp;qid=1580965585&amp;sr=8-5</t>
  </si>
  <si>
    <t>32 GB SD Card</t>
  </si>
  <si>
    <t>https://www.amazon.com/SanDisk-Ultra-UHS-I-Memory-SDSDUNR-032G-GN6IN/dp/B07YFG7T8F/ref=sr_1_5?keywords=sd+card&amp;qid=1580965732&amp;sr=8-5</t>
  </si>
  <si>
    <t>Terminal Blocks</t>
  </si>
  <si>
    <t>https://www.amazon.com/Positions-Terminal-Pre-Insulated-Barrier-MILAPEAK/dp/B07CLW5FPS?ref_=ast_sto_dp&amp;th=1&amp;psc=1</t>
  </si>
  <si>
    <t>Precision Extreme-Pressure 316 Stainless Steel Fitting Straight Reducer with Hex Body, 1/2 x 1/4 NPT Male</t>
  </si>
  <si>
    <t>48805K871</t>
  </si>
  <si>
    <t>https://www.mcmaster.com/48805k871</t>
  </si>
  <si>
    <t xml:space="preserve">Adapt from CH4 manifold outlet to BVF1
</t>
  </si>
  <si>
    <t>6600 psi</t>
  </si>
  <si>
    <t>1/2" NPT M</t>
  </si>
  <si>
    <t>Tanks</t>
  </si>
  <si>
    <t>Catalina S80 Aluminium Cylinder - 11.1 litre (80 cuft) - 207 bar</t>
  </si>
  <si>
    <t>S80</t>
  </si>
  <si>
    <t>https://www.leisurepro.com/p-aquta8/catalina-80-cubic-foot-aluminum-tank-with-pro-valve</t>
  </si>
  <si>
    <t>LOx Run Tank</t>
  </si>
  <si>
    <t>Al6061-T6</t>
  </si>
  <si>
    <t>3/4-14 NPSM</t>
  </si>
  <si>
    <t>Stainless Steel High Flow PR Regulator, 0 to 2000 psig (137 bar), H Configuration, 1/2 in. FNPT, 1/4 in. FNPT Gauge, 1.0 Cv</t>
  </si>
  <si>
    <t>KPF1NWH8A8P20000</t>
  </si>
  <si>
    <t>RGF1</t>
  </si>
  <si>
    <t>Main CH4 feed pressure regulator</t>
  </si>
  <si>
    <t>CRES 316/17-4PH/CRES 302</t>
  </si>
  <si>
    <t>PCTFE/PTFE/Fluorocarbon FKM</t>
  </si>
  <si>
    <t>6000 psi in, 0-2000 psi out</t>
  </si>
  <si>
    <t>176 F</t>
  </si>
  <si>
    <t>Scuba tank NPT fitting</t>
  </si>
  <si>
    <t>4443K725</t>
  </si>
  <si>
    <t>https://www.mcmaster.com/4443K725</t>
  </si>
  <si>
    <t>CGA 540 to 1/4 NPTM</t>
  </si>
  <si>
    <t>SEQ5404SS</t>
  </si>
  <si>
    <t>Matheson Gas</t>
  </si>
  <si>
    <t>https://store.mathesongas.com/cga-fitting-short-ss/</t>
  </si>
  <si>
    <t>1/4 NPTM to YorLok 1/2</t>
  </si>
  <si>
    <t>5182K129</t>
  </si>
  <si>
    <t>https://www.mcmaster.com/5182k129</t>
  </si>
  <si>
    <t>1 Day</t>
  </si>
  <si>
    <t>Argon, Nitrogen, and Oxygen Hose, High-Temperature, with 1/4 NPT Female Connections, 13/16" OD</t>
  </si>
  <si>
    <t>5665K11</t>
  </si>
  <si>
    <t>https://www.mcmaster.com/5665k11-5665K33</t>
  </si>
  <si>
    <t>1/4 NPTM to 1/4 NPTM</t>
  </si>
  <si>
    <t>4830K131</t>
  </si>
  <si>
    <t>https://www.mcmaster.com/4830k131</t>
  </si>
  <si>
    <t>NPT T junction, 1/4" NPTM to 2x NPTF</t>
  </si>
  <si>
    <t>51205K127</t>
  </si>
  <si>
    <t>https://www.mcmaster.com/51205k127</t>
  </si>
  <si>
    <t>Yor-Lok Fitting for Stainless Steel Tubing
Inline Tee Adapter for 1/2" Tube OD x 1/4 NPT Male</t>
  </si>
  <si>
    <t>5182K238</t>
  </si>
  <si>
    <t>https://www.mcmaster.com/5182k238</t>
  </si>
  <si>
    <t>Stainless Steel Swagelok Tube Fitting, Bored-Through Male Connector, 1/2 in. Tube OD x 3/4 in. Male NPT</t>
  </si>
  <si>
    <t>SS-810-1-12BT</t>
  </si>
  <si>
    <t>Swagelok</t>
  </si>
  <si>
    <t>https://www.swagelok.com/en/catalog/Product/Detail?part=SS-810-1-12BT</t>
  </si>
  <si>
    <t>O2 Run Tank Dip Tube Assy</t>
  </si>
  <si>
    <t>High-Pressure 316 Stainless Steel Pipe Fitting Tee Connector, 3/4 NPT Female</t>
  </si>
  <si>
    <t>4443K645</t>
  </si>
  <si>
    <t>https://www.mcmaster.com/4443k645</t>
  </si>
  <si>
    <t xml:space="preserve">
</t>
  </si>
  <si>
    <t>Thick-Wall 316/316L Stainless Steel Pipe Nipple Fully Threaded, 3/4 Pipe Size</t>
  </si>
  <si>
    <t>4475K15</t>
  </si>
  <si>
    <t>https://www.mcmaster.com/4475k15</t>
  </si>
  <si>
    <t>Stainless Steel Swagelok Tube Fitting, Male Connector, 1/4 in. Tube OD x 3/4 in. Male NPT</t>
  </si>
  <si>
    <t>SS-400-1-12</t>
  </si>
  <si>
    <t>https://www.swagelok.com/en/catalog/Product/Detail?part=SS-400-1-12</t>
  </si>
  <si>
    <t>600 Psi PRV 29430 Series Stainless Steel Relief Valves</t>
  </si>
  <si>
    <t>PRV29432T600</t>
  </si>
  <si>
    <t>Rego</t>
  </si>
  <si>
    <t>http://www.regoproducts.com/cryo/cryogenic-industrial-gas/products/prv-19430.html</t>
  </si>
  <si>
    <t>6 weeks</t>
  </si>
  <si>
    <t>High-Pressure 316 Stainless Steel Pipe Fitting
Cross Connector, 3/4 NPT Female</t>
  </si>
  <si>
    <t>4443K655</t>
  </si>
  <si>
    <t>https://www.mcmaster.com/4443k655</t>
  </si>
  <si>
    <t>Precision Extreme-Pressure 316 Stainless Steel Fitting Straight Reducer, 3/4 x 1/4 NPT Male</t>
  </si>
  <si>
    <t>48805K828</t>
  </si>
  <si>
    <t>https://www.mcmaster.com/48805k828</t>
  </si>
  <si>
    <t>High-Pressure 316 Stainless Steel Pipe Fitting
Bushing Adapter, 3/4 NPT Male x 1/4 NPT Female</t>
  </si>
  <si>
    <t>4443K413</t>
  </si>
  <si>
    <t>https://www.mcmaster.com/4443k413</t>
  </si>
  <si>
    <t>High-Pressure 316 Stainless Steel Pipe Fitting
Cross Connector, 1/4 NPT Female</t>
  </si>
  <si>
    <t>4443K652</t>
  </si>
  <si>
    <t>https://www.mcmaster.com/4443k652</t>
  </si>
  <si>
    <t>High-Pressure 316 Stainless Steel Pipe Fitting Tee Connector, 1/4 NPT Female</t>
  </si>
  <si>
    <t>4443K642</t>
  </si>
  <si>
    <t>https://www.mcmaster.com/4443k642</t>
  </si>
  <si>
    <t>Brass Female CGA 540 Nut for High-Pressure Nipple Hose Fitting for Compressed Gas</t>
  </si>
  <si>
    <t>79215A662</t>
  </si>
  <si>
    <t>https://www.mcmaster.com/79215a662</t>
  </si>
  <si>
    <t>Main Ox dewar outlet</t>
  </si>
  <si>
    <t xml:space="preserve">3000 psi
</t>
  </si>
  <si>
    <t>CGA 540</t>
  </si>
  <si>
    <t>Hose Fitting for Compressed Gas Brass Nipple, for CGA 540 x 1/4 NPT Male</t>
  </si>
  <si>
    <t>79215A663</t>
  </si>
  <si>
    <t>https://www.mcmaster.com/79215a663</t>
  </si>
  <si>
    <t>Main ox dewar outlet</t>
  </si>
  <si>
    <t>Stainless Steel Swagelok Tube Fitting, Male Connector, 1/2 in. Tube OD x 1/4 in. Male NPT</t>
  </si>
  <si>
    <t>SS-810-1-4</t>
  </si>
  <si>
    <t>https://www.swagelok.com/en/catalog/Product/Detail?part=SS-810-1-4</t>
  </si>
  <si>
    <t xml:space="preserve"> 3/8 NPT U3 style check valve in 316 Stainless with a PTFE seat and a 1-1/2-
PSI spring cracking pressure</t>
  </si>
  <si>
    <t>U3CSSTF.500SS</t>
  </si>
  <si>
    <t>Check-All</t>
  </si>
  <si>
    <t>https://www.checkall.com/product/universal-low-pressure-style-u3-ur/</t>
  </si>
  <si>
    <t>Precision Extreme-Pressure 316 Stainless Steel Fitting
Straight Reducer with Hex Body, 3/8 x 1/4 NPT Male</t>
  </si>
  <si>
    <t>48805k831</t>
  </si>
  <si>
    <t>https://www.mcmaster.com/48805k831</t>
  </si>
  <si>
    <t>Cavitating Venturi</t>
  </si>
  <si>
    <t>69420</t>
  </si>
  <si>
    <t>3D Systems</t>
  </si>
  <si>
    <t>Long</t>
  </si>
  <si>
    <t>Precision Extreme-Pressure 316 Stainless Steel Fitting
Straight Reducer with Hex Body, 1/2 x 3/8 NPT Male</t>
  </si>
  <si>
    <t>48805K891</t>
  </si>
  <si>
    <t>https://www.mcmaster.com/48805k891</t>
  </si>
  <si>
    <t>Extreme-Pressure 316 Stainless Steel Pipe Fitting
Right-Angle Tee Adapter, 1/2 NPTF Female x Male</t>
  </si>
  <si>
    <t>51205K129</t>
  </si>
  <si>
    <t>https://www.mcmaster.com/51205k129</t>
  </si>
  <si>
    <t>High-Pressure 316 Stainless Steel Pipe Fitting
Bushing Adapter, 1/2 NPT Male x 1/4 NPT Female</t>
  </si>
  <si>
    <t>4443K752</t>
  </si>
  <si>
    <t>https://www.mcmaster.com/4443k752</t>
  </si>
  <si>
    <t xml:space="preserve">Industrial Pressure Sensors PRESS XDCR MSP-300-2K5-P-2-N-1 </t>
  </si>
  <si>
    <t xml:space="preserve">M3021-000005-2K5PG
</t>
  </si>
  <si>
    <t>TE Connectivity</t>
  </si>
  <si>
    <t>https://www.mouser.com/ProductDetail/Measurement-Specialties/M3021-000005-2K5PG?qs=sGAEpiMZZMvhQj7WZhFIAE1Y2RWfRCBnlfWCURw9FL8%3D</t>
  </si>
  <si>
    <t>PTIC, PTMC</t>
  </si>
  <si>
    <t>0-2500 psi gauge pressure transducer, 5V input, 0-100mV output, 1% accuracy</t>
  </si>
  <si>
    <t>17-4PH Stainless</t>
  </si>
  <si>
    <t>2500 psi</t>
  </si>
  <si>
    <t>-20 C</t>
  </si>
  <si>
    <t>85 C</t>
  </si>
  <si>
    <t>Thick-Wall 316/316L Stainless Steel Pipe Nipple
Fully Threaded, 1/2 Pipe Size</t>
  </si>
  <si>
    <t>4475k14</t>
  </si>
  <si>
    <t>https://www.mcmaster.com/4475k14</t>
  </si>
  <si>
    <t>316 Stainless Steel Threaded Check Valve with Rubber Spring-Loaded Piston, 3/8 NPT Female</t>
  </si>
  <si>
    <t>1874N13</t>
  </si>
  <si>
    <t>https://www.mcmaster.com/1874n13</t>
  </si>
  <si>
    <t>316 Stainless Steel Threaded Check Valve with Rubber Spring-Loaded Piston, 1/4 NPT Male</t>
  </si>
  <si>
    <t>1874N12</t>
  </si>
  <si>
    <t>https://www.mcmaster.com/1874n12</t>
  </si>
  <si>
    <t>316 Stainless Steel Threaded Check Valve with Rubber Spring-Loaded Piston, 3/8 NPT Male</t>
  </si>
  <si>
    <t>1874N14</t>
  </si>
  <si>
    <t>https://www.mcmaster.com/1874n14</t>
  </si>
  <si>
    <t>2-Way Direct Acting Normally Closed Solenoid Valve</t>
  </si>
  <si>
    <t>71216SN2FU00N0C111C2</t>
  </si>
  <si>
    <t>Parker Hannifin</t>
  </si>
  <si>
    <t>3 Found in Cantwell Lab</t>
  </si>
  <si>
    <t>SVIF, SVN, SVP</t>
  </si>
  <si>
    <t xml:space="preserve">1000 psi, 3/64" orifice, 24V/10W
</t>
  </si>
  <si>
    <t>CRES 430F</t>
  </si>
  <si>
    <t>185 F</t>
  </si>
  <si>
    <t>TESCOM 26-2000 Series Venting Pressure Regulator with ER3000 series pressure controller</t>
  </si>
  <si>
    <t>26-2095T69A470AN, ER3000S-D002</t>
  </si>
  <si>
    <t>2 Found in Cantwell Lab</t>
  </si>
  <si>
    <t>RGMF</t>
  </si>
  <si>
    <t xml:space="preserve">CRES 316, 15000 psig max in, 10-1500 psig out, FKM O ring, PTFE backup ring, Medium Pressure/Slimline fittings, Air load, Cv 0.3, Vespel main valve seat, no gauge ports
</t>
  </si>
  <si>
    <t>0.3??? (code is 4 but catalog only has 1-3)</t>
  </si>
  <si>
    <t>FKM, PTFE, Vespel</t>
  </si>
  <si>
    <t>15000 psi in, 1500 psi out</t>
  </si>
  <si>
    <t>-15 F</t>
  </si>
  <si>
    <t>Medium Pressure/Slimline</t>
  </si>
  <si>
    <t>Medium pressure/Slimline</t>
  </si>
  <si>
    <t>Yor-Lok Fitting for Stainless Steel Tubing
Straight Adapter for 1/8" Tube OD x 1/4 NPT Male</t>
  </si>
  <si>
    <t>5182K405</t>
  </si>
  <si>
    <t>https://www.mcmaster.com/5182k405</t>
  </si>
  <si>
    <t>Welded 316 Stainless Steel Tubing
1/4" OD, 0.035" Wall Thickness</t>
  </si>
  <si>
    <t>89995k312-89995K31</t>
  </si>
  <si>
    <t>https://www.mcmaster.com/89995k312-89995K31</t>
  </si>
  <si>
    <t>6 feet</t>
  </si>
  <si>
    <t>Yor-Lok Fitting for Stainless Steel Tubing
Straight Adapter for 1/4" Tube OD x 1/4 NPT Male</t>
  </si>
  <si>
    <t>5182K111</t>
  </si>
  <si>
    <t>https://www.mcmaster.com/5182k111</t>
  </si>
  <si>
    <t xml:space="preserve"> Victor SR4J CGA 540 Regulator</t>
  </si>
  <si>
    <t>SR4J-540</t>
  </si>
  <si>
    <t>Found in Lab</t>
  </si>
  <si>
    <t>Lab High Pressure Flex Hose</t>
  </si>
  <si>
    <t>Stainless Steel High Flow Metering Valve, 1/4 in. MNPT, Vernier Handle</t>
  </si>
  <si>
    <t>SS-4L2-MH</t>
  </si>
  <si>
    <t>https://www.swagelok.com/en/catalog/Product/Detail?part=SS-4L2-MH</t>
  </si>
  <si>
    <t>1 month</t>
  </si>
  <si>
    <t xml:space="preserve">NVIO
</t>
  </si>
  <si>
    <t>High-Pressure 316 Stainless Steel Pipe Fitting
Bushing Adapter, 3/8 NPT Male x 1/4 NPT Female</t>
  </si>
  <si>
    <t>4443k732</t>
  </si>
  <si>
    <t>https://www.mcmaster.com/4443k732</t>
  </si>
  <si>
    <t>Right-Angle Flow Rectangular Manifold 303 Stainless Steel, 3 Outlets, 1/4 NPT Inlet x 1/8 NPT Outlet</t>
  </si>
  <si>
    <t>4839K801</t>
  </si>
  <si>
    <t>https://www.mcmaster.com/4839k801</t>
  </si>
  <si>
    <t>Nitrogen Purge Manifold</t>
  </si>
  <si>
    <t xml:space="preserve">CRES 303
</t>
  </si>
  <si>
    <t>1/4" NPTF</t>
  </si>
  <si>
    <t>Precision Extreme-Pressure 316 Stainless Steel Fitting
Tee Connector, 1/4 NPT Male</t>
  </si>
  <si>
    <t>48805k125</t>
  </si>
  <si>
    <t>https://www.mcmaster.com/48805k125</t>
  </si>
  <si>
    <t>Yor-Lok Fitting for Stainless Steel Tubing
Straight Adapter for 1/4" Tube OD x 3/8 NPT Male</t>
  </si>
  <si>
    <t>5182k112</t>
  </si>
  <si>
    <t>https://www.mcmaster.com/5182k112</t>
  </si>
  <si>
    <t>High-Pressure 316 Stainless Steel Pipe Fitting
Straight Connector, 1/4 NPT Female</t>
  </si>
  <si>
    <t>https://www.mcmaster.com/4443k662</t>
  </si>
  <si>
    <t>Test</t>
  </si>
  <si>
    <t>Metal Stock</t>
  </si>
  <si>
    <t>2 in. x 36 in. Plain Steel C-Channel Bar with 1/8 in. Thick</t>
  </si>
  <si>
    <t>https://www.homedepot.com/p/Everbilt-2-in-x-36-in-Plain-Steel-C-Channel-Bar-with-1-8-in-Thick-801217/204225748</t>
  </si>
  <si>
    <t>1/2 in. x 1 in. x 36 in. Plain C-Channel</t>
  </si>
  <si>
    <t>https://www.homedepot.com/p/Everbilt-1-2-in-x-1-in-x-36-in-Plain-C-Channel-800187/204325591</t>
  </si>
  <si>
    <t>1-1/2 in. x 48 in. Plain Steel Angle with 1/8 in. Thick</t>
  </si>
  <si>
    <t>https://www.homedepot.com/p/Everbilt-1-1-2-in-x-48-in-Plain-Steel-Angle-with-1-8-in-Thick-800947/204225752</t>
  </si>
  <si>
    <t>1/2 inch THICK A36 Steel Plate</t>
  </si>
  <si>
    <t>https://www.metalsdepot.com/steel-products/steel-plate</t>
  </si>
  <si>
    <t>Fasteners</t>
  </si>
  <si>
    <t>Black-Oxide Alloy Steel Socket Head Screw, 1/4"-20 Thread Size, 9/16" Long</t>
  </si>
  <si>
    <t>https://www.mcmaster.com/91251a538</t>
  </si>
  <si>
    <t>High-Strength Steel Nylon-Insert Locknut, Grade 8, 1/4"-20 Thread Size</t>
  </si>
  <si>
    <t>https://www.mcmaster.com/hex-locknuts</t>
  </si>
  <si>
    <t>Igniter/Injector</t>
  </si>
  <si>
    <t>NGK RACING COMPETITION 8mm Surface Discharge Spark Plugs</t>
  </si>
  <si>
    <t>R847-11</t>
  </si>
  <si>
    <t>NGK</t>
  </si>
  <si>
    <t>https://www.ebay.com/itm/NGK-RACING-COMPETITION-8mm-Surface-Discharge-Spark-Plugs-R847-11-4653-Set-of-4/293037236665?ssPageName=STRK%3AMEBIDX%3AIT&amp;_trksid=p2057872.m2749.l2649</t>
  </si>
  <si>
    <t>Nozzle/Chamber</t>
  </si>
  <si>
    <t>Seal Elements</t>
  </si>
  <si>
    <t>Chemical-Resistant Viton® Fluoroelastomer O-Ring 3/16 Fractional Width, Dash Number 342</t>
  </si>
  <si>
    <t>9464K157</t>
  </si>
  <si>
    <t>https://www.mcmaster.com/9464k157</t>
  </si>
  <si>
    <t>2 pack</t>
  </si>
  <si>
    <t>Chamber-Nozzle Seal</t>
  </si>
  <si>
    <t>Chemical-Resistant Viton® Fluoroelastomer O-Ring 3/16 Fractional Width, Dash Number 349</t>
  </si>
  <si>
    <t>9464K612</t>
  </si>
  <si>
    <t>https://www.mcmaster.com/9464k612</t>
  </si>
  <si>
    <t>Chamber-Nozzle Flange Seal</t>
  </si>
  <si>
    <t>Chemical-Resistant Viton® Fluoroelastomer O-Ring 1/8 Fractional Width, Dash Number 240</t>
  </si>
  <si>
    <t>9464K69</t>
  </si>
  <si>
    <t>https://www.mcmaster.com/9464k69</t>
  </si>
  <si>
    <t>5 pack</t>
  </si>
  <si>
    <t>Chamber-Main Injector Seals</t>
  </si>
  <si>
    <t>Ignition Coil</t>
  </si>
  <si>
    <t>D585</t>
  </si>
  <si>
    <t>ACDelco</t>
  </si>
  <si>
    <t>https://www.ebay.com/itm/382276206264</t>
  </si>
  <si>
    <t>Spark Plug Wire</t>
  </si>
  <si>
    <t>350R</t>
  </si>
  <si>
    <t>https://www.ebay.com/itm/352951636491</t>
  </si>
  <si>
    <t>Ignition Misc</t>
  </si>
  <si>
    <t>15439568, 15326266-L, 15366022, 15305028-B</t>
  </si>
  <si>
    <t>Mouser</t>
  </si>
  <si>
    <t>mouser.com</t>
  </si>
  <si>
    <t>3/4" Ball valve</t>
  </si>
  <si>
    <t>Propellants/Gases</t>
  </si>
  <si>
    <t>Liquid Oxygen  – 160L 4350 cuft /540 CGA</t>
  </si>
  <si>
    <t>OX LC160-230</t>
  </si>
  <si>
    <t>Praxair</t>
  </si>
  <si>
    <t>https://drive.google.com/open?id=1dQOQQXMSXUX6x1W2Hb-ToXMlRYSnuDGL</t>
  </si>
  <si>
    <t>Methane 2.0 CP Grade K size -255 cuft CGA 350</t>
  </si>
  <si>
    <t>ME 2.0-K</t>
  </si>
  <si>
    <t>Gaseous Oxygen</t>
  </si>
  <si>
    <t>O2 4.0</t>
  </si>
  <si>
    <t>Compressed Nitrogen</t>
  </si>
  <si>
    <t>NI 4.8</t>
  </si>
  <si>
    <t>88 b</t>
  </si>
  <si>
    <t>Compressed Helium</t>
  </si>
  <si>
    <t>HE 4.8</t>
  </si>
  <si>
    <t>.128" D Orifice</t>
  </si>
  <si>
    <t>2822T12</t>
  </si>
  <si>
    <t>https://www.mcmaster.com/2822t12-2822T348</t>
  </si>
  <si>
    <t>Extreme-Pressure 316 Stainless Steel Threaded Pipe Fitting
Straight Adapter, 1/4 NPT Male x 1/4 BSPP Male</t>
  </si>
  <si>
    <t>4822t22</t>
  </si>
  <si>
    <t>https://www.mcmaster.com/4822t22</t>
  </si>
  <si>
    <t>Compact Extreme-Pressure Steel Pipe Fitting
Adapter, 7/16"-20 UN/UNF Female Thread x 1/4 BSPP Male</t>
  </si>
  <si>
    <t>4936k961</t>
  </si>
  <si>
    <t>https://www.mcmaster.com/4936K961</t>
  </si>
  <si>
    <t>High-Pressure 316 Stainless Steel Pipe Fitting
Bushing Adapter, 1/4 NPT Male x 1/8 NPT Female</t>
  </si>
  <si>
    <t>4443k731</t>
  </si>
  <si>
    <t>https://www.mcmaster.com/4443k731</t>
  </si>
  <si>
    <t>High-Pressure Steel Pipe Fitting, 90 Degree Elbow Connector, 1/4 NPT Female</t>
  </si>
  <si>
    <t>4513K11</t>
  </si>
  <si>
    <t>https://www.mcmaster.com/4513k11</t>
  </si>
  <si>
    <t>D Cryogenic Solenoid Valve</t>
  </si>
  <si>
    <t>D2062-LN2-C204-OC</t>
  </si>
  <si>
    <t>Gem Sensors</t>
  </si>
  <si>
    <t>https://www.gemssensors.com/solenoid-valves/speciality/cryogenic/d-cryo-solenoid-valve</t>
  </si>
  <si>
    <t>Stainless Steel Swagelok Tube Fitting, Male Tube Adapter, 3/8 in. Tube OD x 1/4 in. Male NPT</t>
  </si>
  <si>
    <t xml:space="preserve">SS-6-TA-1-4
</t>
  </si>
  <si>
    <t>https://www.swagelok.com/en/catalog/Product/Detail?part=SS-6-TA-1-4</t>
  </si>
  <si>
    <t>Machined Parts</t>
  </si>
  <si>
    <t>Graphite nozzle</t>
  </si>
  <si>
    <t>--</t>
  </si>
  <si>
    <t>ETM Graphite</t>
  </si>
  <si>
    <t>https://etmgraphite.com</t>
  </si>
  <si>
    <t>4-5 weeks</t>
  </si>
  <si>
    <t>Nuts (1/4-20, pack of 100)</t>
  </si>
  <si>
    <t>Part 150003</t>
  </si>
  <si>
    <t>Hillman</t>
  </si>
  <si>
    <t>https://www.amazon.com/Hillman-150003-Coarse-Thread-Pieces/dp/B000BPEPNW/ref=sr_1_1?qid=1582740722&amp;refinements=p_n_feature_fourteen_browse-bin%3A11433968011&amp;s=industrial&amp;sr=1-1</t>
  </si>
  <si>
    <t>100-pack</t>
  </si>
  <si>
    <t>4" Nom. Schedule 40 Aluminum Pipe 6061-T6-Extruded, 12" Length</t>
  </si>
  <si>
    <t>Part 1227</t>
  </si>
  <si>
    <t>OnlineMetals</t>
  </si>
  <si>
    <t>https://www.onlinemetals.com/en/buy/aluminum/4-nom-schedule-40-aluminum-pipe-6061-t6-extruded/pid/1227</t>
  </si>
  <si>
    <t>Adhesives/Sealants</t>
  </si>
  <si>
    <t>Canvas phenolic tube</t>
  </si>
  <si>
    <t>FBGT3.5004.000N</t>
  </si>
  <si>
    <t>AccuratePlastics</t>
  </si>
  <si>
    <t>https://accurateplastics.acculam.com/item/c-ce-canvas-phenolic-laminates/phenolfab-trade-c-ce-laminate-tube/fbgt3-5004-000n</t>
  </si>
  <si>
    <t>Nuts (3/8-16, pack of 25)</t>
  </si>
  <si>
    <t>Part 802364</t>
  </si>
  <si>
    <t>Everbilt</t>
  </si>
  <si>
    <t>https://www.homedepot.com/p/Everbilt-3-8-in-16-Zinc-Plated-Hex-Nut-25-Pack-802364/204274093</t>
  </si>
  <si>
    <t>25-pack</t>
  </si>
  <si>
    <t>1/2-13 bolts (for notching) (price includes shipping for a multiple item order) -  Super-Corrosion-Resistant 316 Stainless Steel Socket Head Screw, 1/2"-13 Thread Size, 2-1/2" Long, Partially Threaded, Packs of 1</t>
  </si>
  <si>
    <t>92185A722</t>
  </si>
  <si>
    <t>McMaster</t>
  </si>
  <si>
    <t>Washers for 1/2-13 bolts - 316 Stainless Steel Washer for 1/2" Screw Size, 0.531" ID, 1.25" OD, Packs of 25</t>
  </si>
  <si>
    <t>90107A033</t>
  </si>
  <si>
    <t>nozzle retaining plate (material only)</t>
  </si>
  <si>
    <t>https://www.onlinemetals.com/en/buy/material?q=%3Aname-asc%3AMaterial%3AAluminum%3AShape%3ASheet%252FPlate%3AAlloy%3A6061%3AThickness%3A0.25%2522</t>
  </si>
  <si>
    <t>flange (material only)</t>
  </si>
  <si>
    <t>https://www.mcmaster.com/8812t196</t>
  </si>
  <si>
    <t>Spark plug screw on terminal nuts</t>
  </si>
  <si>
    <t>Denso</t>
  </si>
  <si>
    <t>https://vod.ebay.com/vod/FetchOrderDetails?itemid=264646458651&amp;transid=2550841633016&amp;ul_noapp=true</t>
  </si>
  <si>
    <t>Yor-Lok Fitting for Stainless Steel Tubing, Straight Adapter for 1/8" Tube x 5/16"-24 UNF Male</t>
  </si>
  <si>
    <t>5182k861</t>
  </si>
  <si>
    <t>https://www.mcmaster.com/5182k861</t>
  </si>
  <si>
    <t>1.625" Stainless Round Bar 316/316L Annealed Cold Finish - 12" length (includes shipping)</t>
  </si>
  <si>
    <t>4486</t>
  </si>
  <si>
    <t>Online Metals</t>
  </si>
  <si>
    <t>Chemical-Resistant Viton® Fluoroelastomer O-Ring, 1/8 Fractional Width, Dash Number 244</t>
  </si>
  <si>
    <t>9464K125</t>
  </si>
  <si>
    <t>https://www.mcmaster.com/9464k125</t>
  </si>
  <si>
    <t>5-pack</t>
  </si>
  <si>
    <t>Yor-Lok Fitting for Stainless Steel Tubing Straight Adapter for 1/4" Tube OD x 1/4 NPT Female</t>
  </si>
  <si>
    <t>5182K251</t>
  </si>
  <si>
    <t>https://www.mcmaster.com/5182k251</t>
  </si>
  <si>
    <t>Yor-Lok Fitting for Stainless Steel Tubing Straight Adapter for 1/4" Stem OD x 1/4 NPT Male</t>
  </si>
  <si>
    <t>5182K147</t>
  </si>
  <si>
    <t>https://www.mcmaster.com/5182k147</t>
  </si>
  <si>
    <t>Cobalt drill bits</t>
  </si>
  <si>
    <t>JEM Tools</t>
  </si>
  <si>
    <t>Threaded Flow Control Orifice with 303 Stainless Steel Body
1/4 NPT Male x Female Adapter</t>
  </si>
  <si>
    <t>2822T15</t>
  </si>
  <si>
    <t>https://www.mcmaster.com/2822t15-2822T355</t>
  </si>
  <si>
    <t>ORMF</t>
  </si>
  <si>
    <t>Yor-Lok Fitting for Stainless Steel Tubing
Straight Adapter for 1/4" Tube OD x 1/8 NPT Male</t>
  </si>
  <si>
    <t>5182k807</t>
  </si>
  <si>
    <t>https://www.mcmaster.com/5182k807</t>
  </si>
  <si>
    <t>Yor-Lok Fitting for Stainless Steel Tubing
Straight Adapter for 3/8" Stem OD x 3/8" Tube OD</t>
  </si>
  <si>
    <t>5182k398</t>
  </si>
  <si>
    <t>https://www.mcmaster.com/5182k398</t>
  </si>
  <si>
    <t>Yor-Lok Fitting for Stainless Steel Tubing Straight Adapter for 1/4" Stem OD x 1/2 NPT Male</t>
  </si>
  <si>
    <t>5182K149</t>
  </si>
  <si>
    <t>https://www.mcmaster.com/5182k149</t>
  </si>
  <si>
    <t>Yor-Lok Fitting for Stainless Steel Tubing
Straight Adapter for 1/8" Stem OD x 1/4 NPT Male</t>
  </si>
  <si>
    <t>5182k145</t>
  </si>
  <si>
    <t>https://www.mcmaster.com/5182k145</t>
  </si>
  <si>
    <t>High-Pressure 316 Stainless Steel Pipe Fitting
Cross Connector, 3/8 NPT Female</t>
  </si>
  <si>
    <t>4443k653</t>
  </si>
  <si>
    <t>https://www.mcmaster.com/4443k653</t>
  </si>
  <si>
    <t>Precision Extreme-Pressure 316 Stainless Steel Fitting
Straight Connector with Hex, 3/8 NPT Male, 1-7/16" Long</t>
  </si>
  <si>
    <t>48805k851</t>
  </si>
  <si>
    <t>https://www.mcmaster.com/48805k851</t>
  </si>
  <si>
    <t>Yor-Lok Fitting for Stainless Steel Tubing
Straight Adapter for 3/8" Tube OD x 1/4 NPT Male</t>
  </si>
  <si>
    <t>5182k119</t>
  </si>
  <si>
    <t>https://www.mcmaster.com/5182k119</t>
  </si>
  <si>
    <t>Yor-Lok Fitting for Stainless Steel Tubing
Straight Adapter for 1/4" Stem OD x 1/4 NPT Female</t>
  </si>
  <si>
    <t>5182k287</t>
  </si>
  <si>
    <t>https://www.mcmaster.com/5182k287</t>
  </si>
  <si>
    <t>High-Pressure 304 Stainless Steel Pipe Fitting
Tee Connector, 1/4 NPT Female</t>
  </si>
  <si>
    <t>45525K542</t>
  </si>
  <si>
    <t>https://www.mcmaster.com/45525k542</t>
  </si>
  <si>
    <t>Yor-Lok Fitting for Stainless Steel Tubing
Straight Adapter for 1/4" Stem OD x 3/8 NPT Male</t>
  </si>
  <si>
    <t>5182k148</t>
  </si>
  <si>
    <t>https://www.mcmaster.com/5182k148</t>
  </si>
  <si>
    <t>Precision Extreme-Pressure 316 Stainless Steel Fitting
Bushing Reducing Adapter, 3/4 Male x 1/4 Female NPT</t>
  </si>
  <si>
    <t>48805k242</t>
  </si>
  <si>
    <t>https://www.mcmaster.com/48805k242</t>
  </si>
  <si>
    <t>Cable Tie Mounts</t>
  </si>
  <si>
    <t>https://www.amazon.com/Adhesive-Cable-Mounts-Holders-19-5mm/dp/B07F7Y9KGX/ref=sr_1_1_sspa?keywords=cable+tie+mount&amp;qid=1583099615&amp;sr=8-1-spons&amp;psc=1&amp;spLa=ZW5jcnlwdGVkUXVhbGlmaWVyPUExSVAxR1ZGWlJYN1E0JmVuY3J5cHRlZElkPUEwMTA3MDQ1MkpFWElXWk9WODBHVyZlbmNyeXB0ZWRBZElkPUEwMTU0NzAzMlJaOFVYRVJDVkFHSCZ3aWRnZXROYW1lPXNwX2F0ZiZhY3Rpb249Y2xpY2tSZWRpcmVjdCZkb05vdExvZ0NsaWNrPXRydWU=</t>
  </si>
  <si>
    <t>Extension cord 200'</t>
  </si>
  <si>
    <t>https://www.amazon.com/LifeSupplyUSA-Lighted-Indoor-Outdoor-Extension/dp/B07VF9BBZ1/ref=sxin_4_ac_d_pm?ac_md=3-1-QmV0d2VlbiAkNTAgYW5kICQ3NQ%3D%3D-ac_d_pm&amp;cv_ct_cx=200+ft+extension+cord&amp;keywords=200+ft+extension+cord&amp;pd_rd_i=B07VF9BBZ1&amp;pd_rd_r=6a2e18e4-da46-449e-ad64-a3b62b651aa0&amp;pd_rd_w=pRBS8&amp;pd_rd_wg=fX4B3&amp;pf_rd_p=516e6e17-ed95-417b-b7a4-ad2c7b9cbae3&amp;pf_rd_r=QJYYKC8MRJ0B6EWE0PHX&amp;psc=1&amp;qid=1583099864</t>
  </si>
  <si>
    <t>Cable Tie Combo Pack</t>
  </si>
  <si>
    <t>https://www.amazon.com/Cable-Matters-Assorted-Self-Locking-12-Inch/dp/B00L2LGMO4/ref=sxin_2_osp48-140ce826_cov?ascsubtag=140ce826-22f1-465c-a5ab-774a80d4c43b&amp;creativeASIN=B00L2LGMO4&amp;cv_ct_cx=cable+ties&amp;cv_ct_id=amzn1.osp.140ce826-22f1-465c-a5ab-774a80d4c43b&amp;cv_ct_pg=search&amp;cv_ct_wn=osp-search&amp;keywords=cable+ties&amp;linkCode=oas&amp;pd_rd_i=B00L2LGMO4&amp;pd_rd_r=1c21a404-c8c2-4ea0-bd69-c73e77365350&amp;pd_rd_w=OHiEG&amp;pd_rd_wg=Ev2SD&amp;pf_rd_p=eb3e5cda-5ec9-4d94-919d-310a5d641b8b&amp;pf_rd_r=8DD8Q81V3ASAJTENTWXV&amp;qid=1583107612&amp;tag=spyonsite-20</t>
  </si>
  <si>
    <t>Terminal blocks (x4)</t>
  </si>
  <si>
    <t>18 AWG wire six rolls 100' ea.</t>
  </si>
  <si>
    <t>https://www.amazon.com/Automotive-Primary-Remote-Ground-colors/dp/B075X3GM4H/ref=sr_1_8?keywords=20+gauge+wire&amp;qid=1583118287&amp;s=electronics&amp;sr=1-8</t>
  </si>
  <si>
    <t>Power strip</t>
  </si>
  <si>
    <t>https://www.amazon.com/AmazonBasics-6-Outlet-Surge-Protector-6-Foot/dp/B00TP1C51M/ref=sxin_3_osp137-42583b15_cov?ascsubtag=42583b15-9fa7-4427-8da0-89656933afb3&amp;creativeASIN=B00TP1C51M&amp;cv_ct_cx=power+strip&amp;cv_ct_id=amzn1.osp.42583b15-9fa7-4427-8da0-89656933afb3&amp;cv_ct_pg=search&amp;cv_ct_wn=osp-search&amp;keywords=power+strip&amp;linkCode=oas&amp;pd_rd_i=B00TP1C51M&amp;pd_rd_r=f78d0982-19a3-420d-bccb-5e606bd00a82&amp;pd_rd_w=HbepG&amp;pd_rd_wg=F1AjE&amp;pf_rd_p=eb3e5cda-5ec9-4d94-919d-310a5d641b8b&amp;pf_rd_r=P6BMMC8T7F8AVTG98ZGM&amp;qid=1583122977&amp;s=industrial&amp;tag=the-angle-20</t>
  </si>
  <si>
    <t>More terminal blocks</t>
  </si>
  <si>
    <t>U connectors (x100)</t>
  </si>
  <si>
    <t>https://www.amazon.com/Insulated-Connectors-Electrical-Terminal-MILAPEAK/dp/B07Q2R23NR?ref_=ast_sto_dp&amp;th=1&amp;psc=1</t>
  </si>
  <si>
    <t>3 way 2 position solenoid air control valve (24V)</t>
  </si>
  <si>
    <t>https://www.amazon.com/YXQ-Position-Pneumatic-Solenoid-Controller/dp/B01N6JYM0L/ref=sr_1_4?keywords=3+way+2+position+solenoid+valve&amp;qid=1583118778&amp;s=electronics&amp;sr=1-4-catcorr</t>
  </si>
  <si>
    <t>Air hose with universal fittings</t>
  </si>
  <si>
    <t>https://www.amazon.com/YOTOO-Polyurethane-Diameter-Restrictor-Industrial/dp/B07G2VF9CZ/ref=sr_1_9?keywords=air+hose&amp;qid=1583120996&amp;s=hi&amp;sr=1-9</t>
  </si>
  <si>
    <t>Universal air hose coupler fitting set</t>
  </si>
  <si>
    <t>https://www.amazon.com/Primefit-IK1001-2-Industrial-Coupler-2-Piece/dp/B00IDYYA7Y/ref=sr_1_4?crid=3A211W10SRTQE&amp;keywords=air+hose+coupler&amp;qid=1583121078&amp;s=hi&amp;sprefix=air+hose+coup%2Ctools%2C207&amp;sr=1-4</t>
  </si>
  <si>
    <t>https://www.amazon.com/Baomain-Manifold-Pneumatic-Threaded-Connect/dp/B01MU1DB9J/ref=sr_1_37?keywords=manifold+air&amp;qid=1583121270&amp;sr=8-37</t>
  </si>
  <si>
    <t>1/4" NPT plugs (x5)</t>
  </si>
  <si>
    <t>https://www.amazon.com/Male-Pipe-Brass-Fitting-Connector/dp/B07JKD5YZ8/ref=sr_1_15?keywords=npt+plug&amp;qid=1583121520&amp;sr=8-15</t>
  </si>
  <si>
    <t>1/4" NPT exhaust muffler (x5)</t>
  </si>
  <si>
    <t>https://www.amazon.com/mxuteuk-Pneumatic-Muffler-Silencer-Sintered/dp/B07ZK82T9B/ref=sr_1_11_sspa?crid=HBUWRZP2Y6YA&amp;keywords=1%2F4%22+npt+exhaust+muffler&amp;qid=1583121768&amp;sprefix=npt+exhau%2Caps%2C204&amp;sr=8-11-spons&amp;psc=1&amp;spLa=ZW5jcnlwdGVkUXVhbGlmaWVyPUEyUzlHNFEwTDcyOTRJJmVuY3J5cHRlZElkPUEwNTg0Mjg4M01DWkVaVjZZWjdUVCZlbmNyeXB0ZWRBZElkPUEwMDU3MTg3MzRRV0FUU0lMM1k0TSZ3aWRnZXROYW1lPXNwX210ZiZhY3Rpb249Y2xpY2tSZWRpcmVjdCZkb05vdExvZ0NsaWNrPXRydWU=</t>
  </si>
  <si>
    <t>Pneumatic tubing 1/4" OD 10m</t>
  </si>
  <si>
    <t>https://www.amazon.com/Tailonz-Pneumatic-Meters-Tubing-Transfer/dp/B07R2F97T9/ref=sr_1_6?keywords=pneumatic+tubing&amp;qid=1583121935&amp;sr=8-6</t>
  </si>
  <si>
    <t>1/4" NPT x 1/4" push to connect hose fittings (x10)</t>
  </si>
  <si>
    <t>https://www.amazon.com/Tailonz-Pneumatic-Straight-Connect-Fittings/dp/B07PBPB367/ref=pd_bxgy_img_3/142-0512865-8776625?_encoding=UTF8&amp;pd_rd_i=B07PBPB367&amp;pd_rd_r=0320a82d-8ac9-4759-ad2e-5aca05483c99&amp;pd_rd_w=dVIQu&amp;pd_rd_wg=gfOfl&amp;pf_rd_p=fd08095f-55ff-4a15-9b49-4a1a719225a9&amp;pf_rd_r=YTZWTGB49ECRGS1Z1HN8&amp;psc=1&amp;refRID=YTZWTGB49ECRGS1Z1HN8</t>
  </si>
  <si>
    <t>24 VDC supply</t>
  </si>
  <si>
    <t>https://www.amazon.com/inShareplus-Universal-Regulated-Switching-Transformer/dp/B07RHJ53C9/ref=sr_1_4?keywords=24v+power+supply&amp;qid=1583106092&amp;sr=8-4</t>
  </si>
  <si>
    <t>Relay block for main feed line valves (4 switches)</t>
  </si>
  <si>
    <t>https://www.amazon.com/JBtek-Channel-Module-Arduino-Raspberry/dp/B00KTEN3TM/ref=sxbs_sxwds-stvp?cv_ct_cx=relay+block+arduino&amp;keywords=relay+block+arduino&amp;pd_rd_i=B00KTEN3TM&amp;pd_rd_r=f8e77b8f-fad5-443a-b4cb-ab500d5e4e15&amp;pd_rd_w=8mrSe&amp;pd_rd_wg=IjXNq&amp;pf_rd_p=a6d018ad-f20b-46c9-8920-433972c7d9b7&amp;pf_rd_r=7WKN110ED41QPVVGJD8V&amp;psc=1&amp;qid=1583115977</t>
  </si>
  <si>
    <t>Relay blocks for other actuators (2x boards 8 switches each)</t>
  </si>
  <si>
    <t>https://www.amazon.com/Huayao-Channel-Optocoupler-Arduino-Raspberry/dp/B07DNB2NGD/ref=sr_1_19?keywords=relay+block+arduino&amp;qid=1583116140&amp;sr=8-19</t>
  </si>
  <si>
    <t>5 VDC Power Supply for E-stop relay block</t>
  </si>
  <si>
    <t>https://www.amazon.com/BOLWEO-100-240V-Wireless-Connector-5-5mmx2-1mm/dp/B0719GY29M/ref=sr_1_4?keywords=5v+power+supply&amp;qid=1583123126&amp;sr=8-4</t>
  </si>
  <si>
    <t>USB repeater cable</t>
  </si>
  <si>
    <t>https://www.amazon.com/Extender-Ethernet-Extension-Adapter-Connection/dp/B06WGVX3NQ/ref=sr_1_3?keywords=usb+repeater+200+ft&amp;qid=1583106391&amp;sr=8-3</t>
  </si>
  <si>
    <t>Ethernet Cable Cat5e 200'</t>
  </si>
  <si>
    <t>https://www.amazon.com/Cat5e-200FT-Networking-Ethernet-Router/dp/B01BMZD7C4/ref=sr_1_4?crid=396PSMAV1Z4OE&amp;keywords=200+ft+ethernet+cable&amp;qid=1583107334&amp;sprefix=200+ft+%2Caps%2C216&amp;sr=8-4</t>
  </si>
  <si>
    <t>E-Stop Switch</t>
  </si>
  <si>
    <t>https://www.amazon.com/Station-Position-Momentary-Emergency-Mushroom/dp/B071WPK9MF/ref=sr_1_8?keywords=emergency+stop+button&amp;qid=1583107221&amp;s=hi&amp;sr=1-8</t>
  </si>
  <si>
    <t>SD card</t>
  </si>
  <si>
    <t>Screw Terminal Shield for Arduino Mega</t>
  </si>
  <si>
    <t>https://www.amazon.com/Electronics-Salon-Terminal-Breakout-Arduino-MEGA-2560/dp/B07H9TJCWN/ref=sr_1_1?keywords=screw+terminal+block+arduino+mega&amp;qid=1583115520&amp;sr=8-1</t>
  </si>
  <si>
    <t>Load Cell for LOX tank</t>
  </si>
  <si>
    <t>https://www.amazon.com/Degraw-amplifier-weight-Arduino-Bathroom/dp/B075Y5R7T7/</t>
  </si>
  <si>
    <t>MAX31855 K Type Thermocouple Amplifier</t>
  </si>
  <si>
    <t>https://www.amazon.com/MAX31855-Thermocouple-Breakout-Readable-Temperature/dp/B07XNKJYFV/ref=sxbs_sxwds-stvp?cv_ct_cx=thermocouple+amplifier&amp;keywords=thermocouple+amplifier&amp;pd_rd_i=B07XNKJYFV&amp;pd_rd_r=e120d83e-2119-49a5-ac07-7b391bc37b9d&amp;pd_rd_w=U6mbF&amp;pd_rd_wg=gcnBs&amp;pf_rd_p=a6d018ad-f20b-46c9-8920-433972c7d9b7&amp;pf_rd_r=J61PZRZPZQ50K16BW83G&amp;psc=1&amp;qid=1583124708</t>
  </si>
  <si>
    <t>MAX31856 TC Amplifier</t>
  </si>
  <si>
    <t>https://www.amazon.com/CNC-xyz-MAX31856-Thermocouple-Breakout-Board/dp/B07N7RXQF6/ref=sr_1_2?keywords=max31856&amp;qid=1583125359&amp;s=electronics&amp;sr=1-2-catcorr</t>
  </si>
  <si>
    <t>Pressure Transducer</t>
  </si>
  <si>
    <t>Ethernet shield</t>
  </si>
  <si>
    <t>https://www.amazon.com/gp/product/B07G3G1CKF/ref=ppx_od_dt_b_asin_title_s00?ie=UTF8&amp;psc=1</t>
  </si>
  <si>
    <t>MISC FEED SYSTEM</t>
  </si>
  <si>
    <t>COMBUSTION CHAMBER MACHINING</t>
  </si>
  <si>
    <t>Medium-Strength Steel Hex Nut
Grade 5, Zinc-Plated, 1/2"-20 Thread Size</t>
  </si>
  <si>
    <t xml:space="preserve">95462A525
</t>
  </si>
  <si>
    <t>https://www.mcmaster.com/95462A525</t>
  </si>
  <si>
    <t>100 pk</t>
  </si>
  <si>
    <t>Black-Oxide Alloy Steel Socket Head Screw 1/2"-20 Thread Size, 3/4" Long</t>
  </si>
  <si>
    <t>https://www.mcmaster.com/91251a011</t>
  </si>
  <si>
    <t>Black-Oxide Alloy Steel Socket Head Screw 1/2"-20 Thread Size, 1-1/4" Long</t>
  </si>
  <si>
    <t>https://www.mcmaster.com/91251a014</t>
  </si>
  <si>
    <t>Corner Bracket Galvanized Steel, 2-7/8" x 6-1/8" x 3-1/8"</t>
  </si>
  <si>
    <t>https://www.mcmaster.com/15655a28</t>
  </si>
  <si>
    <t>K-type thermocouple</t>
  </si>
  <si>
    <t>https://www.digikey.com/product-detail/en/nanmac/A8A-21-6/2247-A8A-21-6-ND/10660451</t>
  </si>
  <si>
    <t>Yor-Lok Fitting for Stainless Steel Tubing
Straight Adapter for 1/2" Tube x 3/4"-16 UNF Male</t>
  </si>
  <si>
    <t>5182k867</t>
  </si>
  <si>
    <t>https://www.mcmaster.com/5182k867</t>
  </si>
  <si>
    <t>Yor-Lok Fitting for Stainless Steel Tubing
Straight Adapter for 1/8" Tube x 5/16"-24 UNF Male</t>
  </si>
  <si>
    <t>Ultra-Chemical-Resistant Rigid PTFE O-Rings
for Tube Fitting with Straight-Thread Connection, Dash No. 908</t>
  </si>
  <si>
    <t>6613N180</t>
  </si>
  <si>
    <t>https://www.mcmaster.com/6613N180</t>
  </si>
  <si>
    <t>Oring for Cav vent seals</t>
  </si>
  <si>
    <t>Ultra-Chemical-Resistant Rigid PTFE O-Rings
for Tube Fitting with Straight-Thread Connection, Dash No. 902</t>
  </si>
  <si>
    <t>6613N120</t>
  </si>
  <si>
    <t>https://www.mcmaster.com/6613N120</t>
  </si>
  <si>
    <t>Corrosion-Resistant 316/316L Stainless Steel Rod
1-5/8" Diameter x 6"</t>
  </si>
  <si>
    <t>89325K51</t>
  </si>
  <si>
    <t>https://www.mcmaster.com/89325k51-89325K519</t>
  </si>
  <si>
    <t>1/16TIP 1IN FL 7DEG USA TAPERED END MILL</t>
  </si>
  <si>
    <t xml:space="preserve">1-322-R004
</t>
  </si>
  <si>
    <t>KBC</t>
  </si>
  <si>
    <t>https://www.kbctools.com/itemdetail/1-322-R004</t>
  </si>
  <si>
    <t>3/32TIP 1/2IN FL 15DEG USA TAPER ENDMILL</t>
  </si>
  <si>
    <t>1-322-V102</t>
  </si>
  <si>
    <t>https://www.kbctools.com/itemdetail?auto=1&amp;itemcode=1-322-V102</t>
  </si>
  <si>
    <t>Welded 316 Stainless Steel Tubing
1/8" OD, 0.02" Wall Thickness x 6'</t>
  </si>
  <si>
    <t>89895k711-89895K22</t>
  </si>
  <si>
    <t>https://www.mcmaster.com/89895k711-89895K22</t>
  </si>
  <si>
    <t>Yor-Lok Fitting for Stainless Steel Tubing
Straight Adapter for 1/2" Stem OD x 1/4 NPT Male</t>
  </si>
  <si>
    <t>5182k155</t>
  </si>
  <si>
    <t>https://www.mcmaster.com/5182k155</t>
  </si>
  <si>
    <t>Yor-Lok Fitting for Stainless Steel Tubing
Straight Adapter for 1/2" Stem OD x 3/8 NPT Male</t>
  </si>
  <si>
    <t>5182k161</t>
  </si>
  <si>
    <t>https://www.mcmaster.com/5182K161</t>
  </si>
  <si>
    <t>Generant High-Pressure Relief Valve</t>
  </si>
  <si>
    <t>HPRVA-250B-T-2000</t>
  </si>
  <si>
    <t>Generant</t>
  </si>
  <si>
    <t>https://www.generant.com/product/high-pressure-relief-valve-hprv/</t>
  </si>
  <si>
    <t xml:space="preserve">Stainless Steel Integral Bonnet Needle Valve, 0.73 Cv, 1/4 in. MNPT x 1/4 in. FNPT, Regulating Stem
</t>
  </si>
  <si>
    <t>SS-1RM4-F4</t>
  </si>
  <si>
    <t>https://www.swagelok.com/en/catalog/Product/Detail?part=SS-1RM4-F4</t>
  </si>
  <si>
    <t>Alternative to fixed orifice, direct swap for BOM item 113</t>
  </si>
  <si>
    <t>General Purpose Solenoid Valve, 1/32" Orifice, 1000 psi MOPD, 24V 6W, Cv 0.02</t>
  </si>
  <si>
    <t>A2021-LB-C204</t>
  </si>
  <si>
    <t>GEMS Sensors &amp; Controls</t>
  </si>
  <si>
    <t>https://ecatalog.gemssensors.com/ecatalog/configurators/ABCD/A2021</t>
  </si>
  <si>
    <t>15 Days</t>
  </si>
  <si>
    <t>SVN, SVP</t>
  </si>
  <si>
    <t>Angle bracket material for O2 run tank stand</t>
  </si>
  <si>
    <t>https://www.acehardware.com/departments/hardware/angles-braces-and-brackets/metal-angles/5622451</t>
  </si>
  <si>
    <t>Super-Corrosion-Resistant 316 Stainless Steel Socket Head Screw 6-32 Thread Size, 1/2" Long (Injector-Igniter Joint)</t>
  </si>
  <si>
    <t>92185A148</t>
  </si>
  <si>
    <t>https://www.mcmaster.com/92185a148</t>
  </si>
  <si>
    <t>25 pk</t>
  </si>
  <si>
    <t>For injector-igniter bolt pattern</t>
  </si>
  <si>
    <t>https://www.sparkfun.com/products/13879</t>
  </si>
  <si>
    <t>Stainless Steel Swagelok Tube Fitting, Reducer, 1/2 in. x 3/8 in. Tube OD</t>
  </si>
  <si>
    <t>SS-810-R-6</t>
  </si>
  <si>
    <t>https://www.swagelok.com/en/catalog/Product/Detail?part=SS-810-R-6</t>
  </si>
  <si>
    <t>Yor-Lok Fitting for Stainless Steel Tubing
Straight Adapter for 1/4" Tube x 7/16"-20 UNF Male</t>
  </si>
  <si>
    <t>https://www.mcmaster.com/5182k862</t>
  </si>
  <si>
    <t>Yor-Lok Fitting for Stainless Steel Tubing
Straight Adapter for 1/2" Tube OD x 3/8 NPT Male</t>
  </si>
  <si>
    <t>https://www.mcmaster.com/5182k133</t>
  </si>
  <si>
    <t>Stainless Steel Swagelok Tube Fitting, Reducer, 1/4 in. Tube OD x 1/8 in. Swagelok Tube Adapter</t>
  </si>
  <si>
    <t>SS-400-R-2</t>
  </si>
  <si>
    <t>https://www.swagelok.com/en/catalog/Product/Detail?part=SS-400-R-2</t>
  </si>
  <si>
    <t xml:space="preserve">Combustion Chamber Aluminum Stock </t>
  </si>
  <si>
    <t>Subsystem Totals</t>
  </si>
  <si>
    <t>Category Totals</t>
  </si>
  <si>
    <t>Overall Totals</t>
  </si>
  <si>
    <t>Budgeted</t>
  </si>
  <si>
    <t>Purchased</t>
  </si>
  <si>
    <t>Remaining</t>
  </si>
  <si>
    <t>Quantity</t>
  </si>
  <si>
    <t>Used In FPA</t>
  </si>
  <si>
    <t>Part Number</t>
  </si>
  <si>
    <t>Full Description</t>
  </si>
  <si>
    <t>Port size</t>
  </si>
  <si>
    <t>Orifice size</t>
  </si>
  <si>
    <t>Max P</t>
  </si>
  <si>
    <t xml:space="preserve">Service </t>
  </si>
  <si>
    <t>Power</t>
  </si>
  <si>
    <t>Seals</t>
  </si>
  <si>
    <t>Body</t>
  </si>
  <si>
    <t>Output Signal</t>
  </si>
  <si>
    <t>Excitation Voltage</t>
  </si>
  <si>
    <t>Electrical Connector</t>
  </si>
  <si>
    <t>Datasheet</t>
  </si>
  <si>
    <t>A1</t>
  </si>
  <si>
    <t>71216SN2FU00 Parker Skinner 2 Way Normally Closed 1/4" NPT Direct Acting Stainless Steel Pressure Vessel</t>
  </si>
  <si>
    <t>1/4" NPT (F)</t>
  </si>
  <si>
    <t>3/64</t>
  </si>
  <si>
    <t>Air, Water, Inert Gas</t>
  </si>
  <si>
    <t>10 Watts</t>
  </si>
  <si>
    <t>RULON (PTFE)</t>
  </si>
  <si>
    <t>CRES 430</t>
  </si>
  <si>
    <t>https://www.gghyd.com/valves/solenoid-valves/pressure-vessels/71216sn2fu00-parker-skinner-2-way-normally-closed-direct-acting-pressure-vessel.html#tab-1</t>
  </si>
  <si>
    <t>A2</t>
  </si>
  <si>
    <t>GP 50 Industrial Grade Pressure Transducer Model 311-C</t>
  </si>
  <si>
    <t>15,000 psig</t>
  </si>
  <si>
    <t>4-20 mA</t>
  </si>
  <si>
    <t>9.0-36 Vdc</t>
  </si>
  <si>
    <t>https://www.gp50.com/wp-content/uploads/2015/06/A5SL-021_111-211-311_RwE.pdf</t>
  </si>
  <si>
    <t>A3</t>
  </si>
  <si>
    <t>MSP 600 Series Transducer MSP-600-2K5-P-5-D-4</t>
  </si>
  <si>
    <t>7/16"-20 UNF (M)</t>
  </si>
  <si>
    <t>2,500 psig</t>
  </si>
  <si>
    <t>4-20mA dc</t>
  </si>
  <si>
    <t>Packard connector</t>
  </si>
  <si>
    <t>https://media.digikey.com/pdf/Data%20Sheets/Measurement%20Specialties%20PDFs/msp600_instructions.pdf</t>
  </si>
  <si>
    <t>A4</t>
  </si>
  <si>
    <t>3/8" Tube Bender</t>
  </si>
  <si>
    <t>A5</t>
  </si>
  <si>
    <t>1/4" Tube Bender</t>
  </si>
  <si>
    <t>A6</t>
  </si>
  <si>
    <t>Tescom Pressure Regulator (info on drive)</t>
  </si>
  <si>
    <t>A7</t>
  </si>
  <si>
    <t>Asco Cryogenic Valve 8262H232LT</t>
  </si>
  <si>
    <t>1/8"</t>
  </si>
  <si>
    <t>155 psi (differential)</t>
  </si>
  <si>
    <t>150 F</t>
  </si>
  <si>
    <t>LOX/LN2</t>
  </si>
  <si>
    <t>10.1 Watts</t>
  </si>
  <si>
    <t>https://www.asco.com/ASCO%20Asset%20Library/asco-cryogenic-valves-catalog.pdf</t>
  </si>
  <si>
    <t>A8</t>
  </si>
  <si>
    <t>Victor SR4J Regulator GOX</t>
  </si>
  <si>
    <t>in: CGA 540 out: 1/4" Swagelok</t>
  </si>
  <si>
    <t>3000 psig</t>
  </si>
  <si>
    <t>GOX</t>
  </si>
  <si>
    <t>A9</t>
  </si>
  <si>
    <t>Victor SR4J Regulator Inert Gas w/ relief valve</t>
  </si>
  <si>
    <t>in: CGA 580 out: 1/4" Swagelok</t>
  </si>
  <si>
    <t>5500 psig</t>
  </si>
  <si>
    <t>Inert Gas</t>
  </si>
  <si>
    <t>A10</t>
  </si>
  <si>
    <t>131 Series Pneumatic Spring Return Actuator 90 degree actuation</t>
  </si>
  <si>
    <t>200 psig</t>
  </si>
  <si>
    <t>https://www.swagelok.com/downloads/webcatalogs/en/MS-02-343.pdf</t>
  </si>
  <si>
    <t>A11</t>
  </si>
  <si>
    <t>133 Series Pneumatic Spring Return Actuator 90 degree actuation</t>
  </si>
  <si>
    <t>A12</t>
  </si>
  <si>
    <t>135 Series Pneumatic Spring Return Actuator 90 degree actuation</t>
  </si>
  <si>
    <t>A13</t>
  </si>
  <si>
    <t>Stainless Steel 1-Piece 40G Series Ball Valve, 1.4 Cv, 1/4 in. Swagelok Tube Fitting, SC-11</t>
  </si>
  <si>
    <t>1/4" Swagelok</t>
  </si>
  <si>
    <t>https://www.swagelok.com/en/catalog/Product/Detail?part=SS-43GS4-SC11</t>
  </si>
  <si>
    <t>https://www.swagelok.com/en/catalog/Product/Detail?part=SS-43GS4-31C</t>
  </si>
  <si>
    <t>A14</t>
  </si>
  <si>
    <t>SS CF3M 3/4" 3-Piece ball valve, 18 Cv, 3/4" Swagelock Tube Fitting, Not Cleaned,  PTFE seat</t>
  </si>
  <si>
    <t>3/4"</t>
  </si>
  <si>
    <t>2700 psig</t>
  </si>
  <si>
    <t>CF3M</t>
  </si>
  <si>
    <t>https://www.swagelok.com/en/catalog/Product/Detail?part=SS-65TW12T65-3</t>
  </si>
  <si>
    <t>SS-65TW12T65-3</t>
  </si>
  <si>
    <t>A15</t>
  </si>
  <si>
    <t>02F30C1103AAF4C05 Series 30 3 Way Normally Closed Valve</t>
  </si>
  <si>
    <t>https://www.direct.parts/parker/02f30c1103aaf4c05</t>
  </si>
  <si>
    <t>A16</t>
  </si>
  <si>
    <t>Stainless Steel 1-Piece 40 Series Ball Valve, 6.0 Cv, 3/8 in. Swagelok Tube Fitting</t>
  </si>
  <si>
    <t>3/8" Swagelok</t>
  </si>
  <si>
    <t>https://www.swagelok.com/en/catalog/Product/Detail?part=SS-44S6</t>
  </si>
  <si>
    <t>https://www.swagelok.com/en/catalog/Product/Detail?part=SS-44S6-33C</t>
  </si>
  <si>
    <t>A17</t>
  </si>
  <si>
    <t xml:space="preserve">6' CGA 295 to 3/8" NPT Cryogenic SS hose </t>
  </si>
  <si>
    <t>12mm</t>
  </si>
  <si>
    <t>https://www.labgearusa.com/worthington-cryogenic-liquid-transfer-hoses/</t>
  </si>
  <si>
    <t>A18</t>
  </si>
  <si>
    <t>Stainless Steel Bellows Sealed Valve, Welded, SS Stem Tip, 1/4 x 0.049 x 3 in. Tube Extension</t>
  </si>
  <si>
    <t>https://www.swagelok.com/en/catalog/Product/Detail?part=SS-4H-TH3</t>
  </si>
  <si>
    <t>A19</t>
  </si>
  <si>
    <t>Atkomatic Oxygen Solenoid Valve</t>
  </si>
  <si>
    <t>1/16"</t>
  </si>
  <si>
    <t>1500 psi (1000 diff)</t>
  </si>
  <si>
    <t>131 Volts</t>
  </si>
  <si>
    <t>https://fluidprocess.com/wp-content/uploads/Atkomatic-Catalog.pdf</t>
  </si>
  <si>
    <t>A20</t>
  </si>
  <si>
    <t>Swagelok SS-1RM4 Needle Valve</t>
  </si>
  <si>
    <t>1/4" NPT (M)</t>
  </si>
  <si>
    <t>https://www.swagelok.com/en/catalog/Product/Detail?part=SS-1RM4</t>
  </si>
  <si>
    <t>A21</t>
  </si>
  <si>
    <t>Swagelok SS-4MG-MH Needle Valve, Vernier Handle</t>
  </si>
  <si>
    <t>0.056"</t>
  </si>
  <si>
    <t>https://www.swagelok.com/en/catalog/Product/Detail?part=SS-4MG-MH</t>
  </si>
  <si>
    <t>A22</t>
  </si>
  <si>
    <t>Swagelok SS-4L-MH Needle Valve, Vernier Handle</t>
  </si>
  <si>
    <t>0.128"</t>
  </si>
  <si>
    <t>https://www.swagelok.com/en/catalog/Product/Detail?part=SS-4L-MH</t>
  </si>
  <si>
    <t>A23</t>
  </si>
  <si>
    <t>Check-All U3CSS Check Valve (Seal material, crack pressure, spring material unknown)</t>
  </si>
  <si>
    <t>3/8" NPT (F)</t>
  </si>
  <si>
    <t>0.348"</t>
  </si>
  <si>
    <t>UNKNOWN</t>
  </si>
  <si>
    <t>A24</t>
  </si>
  <si>
    <t>Generant CV-250B-V-1 Check Valve</t>
  </si>
  <si>
    <t>Viton</t>
  </si>
  <si>
    <t>https://www.generant.com/product/check-valve-cv/</t>
  </si>
  <si>
    <t>A25</t>
  </si>
  <si>
    <t>Generant HPRVA-250B-V-1200 Relief Valve (Set press 1200psi)</t>
  </si>
  <si>
    <t>0.275"</t>
  </si>
  <si>
    <t>A26</t>
  </si>
  <si>
    <t>Kunkle Valve 0030-A01-KM-1500 Relief Valve (set press 1500psi)</t>
  </si>
  <si>
    <t>310 SCFM</t>
  </si>
  <si>
    <t>http://kunklevalve.company/index.htm#30</t>
  </si>
  <si>
    <t>A27</t>
  </si>
  <si>
    <t>Check-All TVBBR Check Valve (Seal material, crack pressure, spring material unknown)</t>
  </si>
  <si>
    <t>https://www.checkall.com/product/tubing-check-valve-style-tv/</t>
  </si>
  <si>
    <t>A28</t>
  </si>
  <si>
    <t>Swagelok SS-6C-1-SC11 Check Valve, 1psi crack pressure</t>
  </si>
  <si>
    <t>2000, 200 backpressure</t>
  </si>
  <si>
    <t>Fluorocarbon FKM/PTFE</t>
  </si>
  <si>
    <t>https://www.swagelok.com/en/catalog/Product/Detail?part=SS-6C-1-SC11</t>
  </si>
  <si>
    <t>A29</t>
  </si>
  <si>
    <t>Swagelok SS-2C-TR-10-SC11 Check Valve, 10psi crack pressure</t>
  </si>
  <si>
    <t>1/8" Swagelok</t>
  </si>
  <si>
    <t>https://www.swagelok.com/en/catalog/Product/Detail?part=SS-2C-TR-1</t>
  </si>
  <si>
    <t>A30</t>
  </si>
  <si>
    <t>Swagelok SAE O-ring - 1/8" Swagelok adapter, 5/16"-24 thread with -011 O-ring for face seal</t>
  </si>
  <si>
    <t>https://www.swagelok.com/en/catalog/Product/Detail?part=SS-200-1-OR</t>
  </si>
  <si>
    <t>A31</t>
  </si>
  <si>
    <t>McMaster 4552K102 Stainless Steel Flex Hose, 1/4 NPT M x M</t>
  </si>
  <si>
    <t>https://www.mcmaster.com/4552k102-4552K14</t>
  </si>
  <si>
    <t>Methane - Main Injector</t>
  </si>
  <si>
    <t>LOx - Main Injector</t>
  </si>
  <si>
    <t>CH4 - Igniter</t>
  </si>
  <si>
    <t xml:space="preserve">GOx - Igniter
</t>
  </si>
  <si>
    <t>N2- Purge</t>
  </si>
  <si>
    <t>OTHER IG TEST ITEMS</t>
  </si>
  <si>
    <t>Sc. Item #</t>
  </si>
  <si>
    <t>Source</t>
  </si>
  <si>
    <t>Sc. Inlet</t>
  </si>
  <si>
    <t>Sc. Outlet</t>
  </si>
  <si>
    <t>Destination</t>
  </si>
  <si>
    <t>Need for IG Test?</t>
  </si>
  <si>
    <t>Notes</t>
  </si>
  <si>
    <t>Qty</t>
  </si>
  <si>
    <t>Tank1 (K cylinder)</t>
  </si>
  <si>
    <t>NGT Thread?</t>
  </si>
  <si>
    <t>HVF</t>
  </si>
  <si>
    <t>HVMO</t>
  </si>
  <si>
    <t>CGA 440</t>
  </si>
  <si>
    <t>1/4 NPT M</t>
  </si>
  <si>
    <t>LOx Flex Tube</t>
  </si>
  <si>
    <t>RGIF</t>
  </si>
  <si>
    <t>1/4 SL</t>
  </si>
  <si>
    <t>1/4" x 6' Tube</t>
  </si>
  <si>
    <t>RGIO</t>
  </si>
  <si>
    <t>Tank Adapter</t>
  </si>
  <si>
    <t>RGN</t>
  </si>
  <si>
    <t>CGA 580</t>
  </si>
  <si>
    <t>3-Way Solenoid Valve</t>
  </si>
  <si>
    <t>CGA 350 to 1/4 NPT M Adapter</t>
  </si>
  <si>
    <t>1/4 NPT F</t>
  </si>
  <si>
    <t>1/4" NPT to 1/4" NPT</t>
  </si>
  <si>
    <t>1/4 Tube End</t>
  </si>
  <si>
    <t>SS Flex Hose</t>
  </si>
  <si>
    <t>Push-to-connect hose fittings</t>
  </si>
  <si>
    <t>BVMO1</t>
  </si>
  <si>
    <t xml:space="preserve">1/4 SL </t>
  </si>
  <si>
    <t>SVIF1</t>
  </si>
  <si>
    <t>SVIO</t>
  </si>
  <si>
    <t>1/4 NPT T Junction</t>
  </si>
  <si>
    <t>1/4 NPT Air Exhaust muffler</t>
  </si>
  <si>
    <t>1/4 NPT M to 1/4 NPT F T</t>
  </si>
  <si>
    <t>1/4 NPT M Nipple</t>
  </si>
  <si>
    <t>1/4 Pneumatic Hose</t>
  </si>
  <si>
    <t>1/4 NPTM</t>
  </si>
  <si>
    <t xml:space="preserve">1/4 NPT M to 1/4 NPT F T
</t>
  </si>
  <si>
    <t>1/4 NPT F + Junction</t>
  </si>
  <si>
    <t>1/4 NPT M to 1/8 NPTF</t>
  </si>
  <si>
    <t>K-Type TC amp</t>
  </si>
  <si>
    <t>1/4 NPT F T</t>
  </si>
  <si>
    <t>1/4 NPT M to 1/4 SL</t>
  </si>
  <si>
    <t>1/4 NPT F Cross</t>
  </si>
  <si>
    <t>1/4 NPT to 1/4 Tube Post</t>
  </si>
  <si>
    <t>SVP</t>
  </si>
  <si>
    <t>Test Stand Hardware</t>
  </si>
  <si>
    <t>1/4 NPT M to 1/2 NPT M</t>
  </si>
  <si>
    <t>1/4" NPT to 1/2" SL</t>
  </si>
  <si>
    <t>1/8 NPTF</t>
  </si>
  <si>
    <t>1/8 NPTM to RTD</t>
  </si>
  <si>
    <t>1/4" x 2 ft SS Tube</t>
  </si>
  <si>
    <t>ORMO 1/4 NPT M to 1/2 STEM</t>
  </si>
  <si>
    <t xml:space="preserve">1/8 NPTM </t>
  </si>
  <si>
    <t>RTD</t>
  </si>
  <si>
    <t>TTIO</t>
  </si>
  <si>
    <t>1/4" x 6' SS  Tube</t>
  </si>
  <si>
    <t>1/4" x 2 ft Tube</t>
  </si>
  <si>
    <t>1/4 SL to 1/4 NPT M</t>
  </si>
  <si>
    <t>3/8 NPT M to 1/4 SL</t>
  </si>
  <si>
    <t>TTMO</t>
  </si>
  <si>
    <t>NVIO</t>
  </si>
  <si>
    <t>3/8 NPT M</t>
  </si>
  <si>
    <t>CKPMO</t>
  </si>
  <si>
    <t>1/2 NPT M</t>
  </si>
  <si>
    <t>1/4 NPT F to 3/8 NPT M</t>
  </si>
  <si>
    <t>SVN</t>
  </si>
  <si>
    <t>RGMF (with inlet/outlet adapters)</t>
  </si>
  <si>
    <t>3/8 NPT F</t>
  </si>
  <si>
    <t>1/2 NPT to 1/4 SL Stub</t>
  </si>
  <si>
    <t>1/2 SL</t>
  </si>
  <si>
    <t>1/2" x 2' SS  Tube</t>
  </si>
  <si>
    <t>Y? (check lab)</t>
  </si>
  <si>
    <t>CKIF</t>
  </si>
  <si>
    <t>CKIO</t>
  </si>
  <si>
    <t>NVN</t>
  </si>
  <si>
    <t>BVMF1</t>
  </si>
  <si>
    <t>1/2 Tube End</t>
  </si>
  <si>
    <t>1/2 SL to 3/4 NPTM</t>
  </si>
  <si>
    <t>1/4 NPT M to 3/8 NPT M</t>
  </si>
  <si>
    <t>4 Port Manifold</t>
  </si>
  <si>
    <t xml:space="preserve">1/4"x~4" SS Tube
</t>
  </si>
  <si>
    <t>3/4 NPT M</t>
  </si>
  <si>
    <t>3/4" NPT F Tee</t>
  </si>
  <si>
    <t>1/8 NPT F</t>
  </si>
  <si>
    <t>1/8 NPT M to 1/4 SL</t>
  </si>
  <si>
    <t>3/4" NPT F Cross</t>
  </si>
  <si>
    <t>3/4 NPT F</t>
  </si>
  <si>
    <t>3/4" Tank Nipple</t>
  </si>
  <si>
    <t>Spark coil???</t>
  </si>
  <si>
    <t>3/4 to 1/4 NPT Reducer</t>
  </si>
  <si>
    <t>PTIF</t>
  </si>
  <si>
    <t>PTIO</t>
  </si>
  <si>
    <t>PTMF1</t>
  </si>
  <si>
    <t>3/4 NPT M to 1/4 NPT F</t>
  </si>
  <si>
    <t>1/4 NPT M to 1/4 SL F</t>
  </si>
  <si>
    <t>1/4 NPTF</t>
  </si>
  <si>
    <t>PRMO</t>
  </si>
  <si>
    <t>CKNIO</t>
  </si>
  <si>
    <t>1/8 NPT M</t>
  </si>
  <si>
    <t>N2 PURGE</t>
  </si>
  <si>
    <t>LOx Tank</t>
  </si>
  <si>
    <t>1/4" x 1' SS  Tube</t>
  </si>
  <si>
    <t>TTMF</t>
  </si>
  <si>
    <t xml:space="preserve">1/4 NPT F T junction
</t>
  </si>
  <si>
    <t>BVIO</t>
  </si>
  <si>
    <t>1/4 NPT F T junction</t>
  </si>
  <si>
    <t>SVMO1 Adapter</t>
  </si>
  <si>
    <t>SVIF2</t>
  </si>
  <si>
    <t>1/4" x 2" SS  Tube</t>
  </si>
  <si>
    <t>CKNIF</t>
  </si>
  <si>
    <t>1/4 NPT to  3/8 NPT Nipple</t>
  </si>
  <si>
    <t>1/4 NPT M to 1/8 Tube End</t>
  </si>
  <si>
    <t>1/4 SL to 1/8 Tube End</t>
  </si>
  <si>
    <t>CKMF</t>
  </si>
  <si>
    <t>SVMO1</t>
  </si>
  <si>
    <t>1/8 Tube End</t>
  </si>
  <si>
    <t>1/8 SL to 5/16-24 M</t>
  </si>
  <si>
    <t>1/8 SL</t>
  </si>
  <si>
    <t>5/16-24 M</t>
  </si>
  <si>
    <t>IGNITER</t>
  </si>
  <si>
    <t>CKNMF</t>
  </si>
  <si>
    <t>5/16-24 F</t>
  </si>
  <si>
    <t>N2 PRESSURE</t>
  </si>
  <si>
    <t>PTMF2</t>
  </si>
  <si>
    <t>1/2 YL to 3/4 UNF</t>
  </si>
  <si>
    <t>CKNMO</t>
  </si>
  <si>
    <t>1/4 NPT M to 1/2 SL</t>
  </si>
  <si>
    <t>3/4-16 M</t>
  </si>
  <si>
    <t>ORMO</t>
  </si>
  <si>
    <t>3/4 -16 F</t>
  </si>
  <si>
    <t>PTMO1 Adapter</t>
  </si>
  <si>
    <t>PTMO2 Adapter</t>
  </si>
  <si>
    <t>3/4 UNF M to 1/2 YL</t>
  </si>
  <si>
    <t>1/2" x 1' SS Tube</t>
  </si>
  <si>
    <t>1/8 YL</t>
  </si>
  <si>
    <t>1/8" x 6' SS  Tube</t>
  </si>
  <si>
    <t>1/2 SL to 3/8 Tube End Reducer</t>
  </si>
  <si>
    <t>1/8 YL to 1/4 NPT M</t>
  </si>
  <si>
    <t>3/8 Tube End</t>
  </si>
  <si>
    <t>BVMF2</t>
  </si>
  <si>
    <t>PTMO2</t>
  </si>
  <si>
    <t>3/8 SL</t>
  </si>
  <si>
    <t>Main Injector</t>
  </si>
  <si>
    <t>PTMO1</t>
  </si>
  <si>
    <t>1/2 Stem to 3/8 NPTM</t>
  </si>
  <si>
    <t>CKMO</t>
  </si>
  <si>
    <t>3/8 NPTM to 3/8 NPTM</t>
  </si>
  <si>
    <t>3/8 NPT F Cross</t>
  </si>
  <si>
    <t>1/4 NPT M to  3/8 NPT M</t>
  </si>
  <si>
    <t>3/8 NPT M to 1/2 SL</t>
  </si>
  <si>
    <t>SVMO2</t>
  </si>
  <si>
    <t>1/2" x 6" Tube</t>
  </si>
  <si>
    <t>BVMO2</t>
  </si>
  <si>
    <t>1/4 NPT M to 3/8 SL</t>
  </si>
  <si>
    <t>P&amp;ID</t>
  </si>
  <si>
    <t>Desc.</t>
  </si>
  <si>
    <t>Cryo</t>
  </si>
  <si>
    <t>O2</t>
  </si>
  <si>
    <t>CH4</t>
  </si>
  <si>
    <t>He</t>
  </si>
  <si>
    <t>Mfg.</t>
  </si>
  <si>
    <t>Model No.</t>
  </si>
  <si>
    <t>MAWP</t>
  </si>
  <si>
    <t>Body Mat'l</t>
  </si>
  <si>
    <t>Seal Mat'l</t>
  </si>
  <si>
    <t>Price</t>
  </si>
  <si>
    <t>BOM Item</t>
  </si>
  <si>
    <t>Requirements</t>
  </si>
  <si>
    <t>Helium Pressure Regulator</t>
  </si>
  <si>
    <t>Victor Gas Equipment</t>
  </si>
  <si>
    <t>SR4J</t>
  </si>
  <si>
    <t>PCTFE</t>
  </si>
  <si>
    <t>SPaSE Lab</t>
  </si>
  <si>
    <t>A8/A9</t>
  </si>
  <si>
    <t>Helium Purge Shutoff Valve</t>
  </si>
  <si>
    <t>303 CRES</t>
  </si>
  <si>
    <t>Nitrile (Buna-N)</t>
  </si>
  <si>
    <t>GEMS Sensors</t>
  </si>
  <si>
    <t>179</t>
  </si>
  <si>
    <t>PTIC</t>
  </si>
  <si>
    <t>Igniter Chamber PT</t>
  </si>
  <si>
    <t>TE Connectivity Measurement Specialties</t>
  </si>
  <si>
    <t xml:space="preserve">MSP-300-2K5-P-2-N-1 </t>
  </si>
  <si>
    <t>17-4PH CRES</t>
  </si>
  <si>
    <t>Mouser Electronics</t>
  </si>
  <si>
    <t>52</t>
  </si>
  <si>
    <t>Igniter Fuel Check</t>
  </si>
  <si>
    <t xml:space="preserve">McMaster-Carr </t>
  </si>
  <si>
    <t>SS 316</t>
  </si>
  <si>
    <t>McMaster-Carr</t>
  </si>
  <si>
    <t>54</t>
  </si>
  <si>
    <t>1 psi cracking pressure</t>
  </si>
  <si>
    <t>Igniter Fuel Control Valve</t>
  </si>
  <si>
    <t>Parker Skinner Flow Control Devices</t>
  </si>
  <si>
    <t>71216SN2FU00</t>
  </si>
  <si>
    <t>430 CRES</t>
  </si>
  <si>
    <t>normally closed</t>
  </si>
  <si>
    <t>Igniter Fuel Metering Valve</t>
  </si>
  <si>
    <t>SS-4MG-MH</t>
  </si>
  <si>
    <t>316 CRES</t>
  </si>
  <si>
    <t>Vernier Dial</t>
  </si>
  <si>
    <t>Igniter Fuel Pressure Regulator</t>
  </si>
  <si>
    <t>Igniter Fuel PT</t>
  </si>
  <si>
    <t>MSP-600-2K5-P-5-D-4</t>
  </si>
  <si>
    <t>Igniter Fuel Purge Check</t>
  </si>
  <si>
    <t>Igniter Fuel Shutoff Valve</t>
  </si>
  <si>
    <t>TTIF</t>
  </si>
  <si>
    <t>Igniter Fuel TT</t>
  </si>
  <si>
    <t>A8A-21-6</t>
  </si>
  <si>
    <t>NA</t>
  </si>
  <si>
    <t>SS 303, SS 304</t>
  </si>
  <si>
    <t>Digikey</t>
  </si>
  <si>
    <t>166 &amp; 14</t>
  </si>
  <si>
    <t>-270 C to 925 C</t>
  </si>
  <si>
    <t>Igniter Ox Check</t>
  </si>
  <si>
    <t>U3CSSTF1.50SS</t>
  </si>
  <si>
    <t>Check-All Valves</t>
  </si>
  <si>
    <t>46</t>
  </si>
  <si>
    <t>1.5 psi cracking pressure</t>
  </si>
  <si>
    <t>Igniter Ox Control Valve</t>
  </si>
  <si>
    <t>SS-43GS4-31C</t>
  </si>
  <si>
    <t>316, A276, A479 CRES</t>
  </si>
  <si>
    <t>Igniter Ox Metering Valve</t>
  </si>
  <si>
    <t>SS-4L-MH</t>
  </si>
  <si>
    <t>Igniter Ox Pressure Regulator</t>
  </si>
  <si>
    <t>Igniter Ox PT</t>
  </si>
  <si>
    <t>Igniter Ox Purge Check</t>
  </si>
  <si>
    <t>Igniter Ox Shutoff Valve</t>
  </si>
  <si>
    <t>Igniter Ox TT</t>
  </si>
  <si>
    <t>PTMC</t>
  </si>
  <si>
    <t>Main Chamber PT</t>
  </si>
  <si>
    <t>Main Fuel Check</t>
  </si>
  <si>
    <t>Main Fuel Control Valve</t>
  </si>
  <si>
    <t>SS-44S6-33C</t>
  </si>
  <si>
    <t>High-speed actuation</t>
  </si>
  <si>
    <t>Main Fuel Flow Rate Orifice</t>
  </si>
  <si>
    <t>McMaster-Carr (Then ream to size)</t>
  </si>
  <si>
    <t>2822t15-2822T355</t>
  </si>
  <si>
    <t>4000 psi</t>
  </si>
  <si>
    <t>113</t>
  </si>
  <si>
    <t>Alternative: BOM 178, Swagelok needle valve</t>
  </si>
  <si>
    <t>Main Fuel Pressure Regulator</t>
  </si>
  <si>
    <t>Tescom</t>
  </si>
  <si>
    <t>26-2095T69A470AN</t>
  </si>
  <si>
    <t>15000 psi</t>
  </si>
  <si>
    <t>High Cv (&gt;&gt;0.1)</t>
  </si>
  <si>
    <t>Main Fuel PT Downstream</t>
  </si>
  <si>
    <t>Main Fuel PT Upstream</t>
  </si>
  <si>
    <t>Main Fuel Purge Check</t>
  </si>
  <si>
    <t>Main Fuel Shutoff Valve</t>
  </si>
  <si>
    <t>Main Fuel TT</t>
  </si>
  <si>
    <t>Main Ox Cavitating Venturi</t>
  </si>
  <si>
    <t>316 CRES or Inconel 718</t>
  </si>
  <si>
    <t>PRL</t>
  </si>
  <si>
    <t>48</t>
  </si>
  <si>
    <t>Main Ox Check</t>
  </si>
  <si>
    <t>Main Ox Control Valve</t>
  </si>
  <si>
    <t>CF8M, CF3M CRES</t>
  </si>
  <si>
    <t>9</t>
  </si>
  <si>
    <t>Main Ox Feedline Vent</t>
  </si>
  <si>
    <t>94</t>
  </si>
  <si>
    <t>SC</t>
  </si>
  <si>
    <t>Main Ox FIll Scale</t>
  </si>
  <si>
    <t>Manufactured in Lab</t>
  </si>
  <si>
    <t>Amazon</t>
  </si>
  <si>
    <t>154</t>
  </si>
  <si>
    <t>Cryo compatible or temp compensated</t>
  </si>
  <si>
    <t>Main Ox Fill Valve</t>
  </si>
  <si>
    <t>Main Ox Press Check</t>
  </si>
  <si>
    <t>Main Ox Purge Check</t>
  </si>
  <si>
    <t>Main Ox Run Tank Pressurization Control</t>
  </si>
  <si>
    <t>Main Ox Run Tank Relief</t>
  </si>
  <si>
    <t xml:space="preserve">HPRV-250SS-T-1200 </t>
  </si>
  <si>
    <t>3700 psi</t>
  </si>
  <si>
    <t>Brass or 303 CRES or 316 CRES</t>
  </si>
  <si>
    <t>177</t>
  </si>
  <si>
    <t>LOX Compatible</t>
  </si>
  <si>
    <t>Main Ox Run Tank TT</t>
  </si>
  <si>
    <t>Main Ox Run Tank Vent</t>
  </si>
  <si>
    <t>Main Ox Venturi Throat PT</t>
  </si>
  <si>
    <t>GP:50</t>
  </si>
  <si>
    <t>311</t>
  </si>
  <si>
    <t>Main Ox Venturi Upstream PT</t>
  </si>
  <si>
    <t>Nitrogen Purge Metering Valve</t>
  </si>
  <si>
    <t>SS-1RM4</t>
  </si>
  <si>
    <t>5000 psi</t>
  </si>
  <si>
    <t>PFA, Tungsten disulfide- and fluorocarbon-based lubricant</t>
  </si>
  <si>
    <t>Subsystems</t>
  </si>
  <si>
    <t>Categories</t>
  </si>
  <si>
    <t>Services</t>
  </si>
  <si>
    <t>Units</t>
  </si>
  <si>
    <t>inch</t>
  </si>
  <si>
    <t>yard</t>
  </si>
  <si>
    <t>mm</t>
  </si>
  <si>
    <t>cm</t>
  </si>
  <si>
    <t>m</t>
  </si>
  <si>
    <t>g</t>
  </si>
  <si>
    <t>kg</t>
  </si>
  <si>
    <t>cm^3</t>
  </si>
  <si>
    <t>L</t>
  </si>
  <si>
    <t>m^3</t>
  </si>
  <si>
    <t xml:space="preserve">LOx - Main Injector
</t>
  </si>
  <si>
    <t xml:space="preserve">CH4 - Igniter
</t>
  </si>
  <si>
    <t>Sc. Interface</t>
  </si>
  <si>
    <t>Dest. Interface</t>
  </si>
  <si>
    <t>HVMF1</t>
  </si>
  <si>
    <t>BVIF</t>
  </si>
  <si>
    <t>Tank2 (K cylinder)</t>
  </si>
  <si>
    <t>HVMF2</t>
  </si>
  <si>
    <t>1/4" NPT to 1/2" YL</t>
  </si>
  <si>
    <t>ORMO 1/4 NPT M Nipple Adapter</t>
  </si>
  <si>
    <t>LOx Tank Adapter</t>
  </si>
  <si>
    <t>3/4" NPT F +  junction</t>
  </si>
  <si>
    <t>Tank3 (K cylinder)</t>
  </si>
  <si>
    <t>HVMF3</t>
  </si>
  <si>
    <t>3/4" NPT F + junction</t>
  </si>
  <si>
    <t>3/4 to 1/4 NPT Adapter</t>
  </si>
  <si>
    <t>1/4 NPT M T Junction</t>
  </si>
  <si>
    <t>600 PSI Rego Pressure Relief</t>
  </si>
  <si>
    <t>SVIF</t>
  </si>
  <si>
    <t>1/2 NPT Nipple</t>
  </si>
  <si>
    <t>1/4 NPT M to 1/2 NPT F T junction</t>
  </si>
  <si>
    <t>END</t>
  </si>
  <si>
    <t>1/4 NPT M to 1/4 NPT F T junction</t>
  </si>
  <si>
    <t>1/2 NPT F</t>
  </si>
  <si>
    <t>1/2 NPT to 1/4 NPT Reducer</t>
  </si>
  <si>
    <t>1/4 YL to 1/8 NPT M</t>
  </si>
  <si>
    <t>1/2 NPT to  3/8 NPT Nipple</t>
  </si>
  <si>
    <t>1/2 NPT F + Junction</t>
  </si>
  <si>
    <t>1/2 to 1/4 NPT Adapter</t>
  </si>
  <si>
    <t>SVMO2 Adapter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</si>
</sst>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, d"/>
  </numFmts>
  <fonts count="44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4.0"/>
      <color theme="1"/>
      <name val="Arial"/>
    </font>
    <font/>
    <font>
      <b/>
      <sz val="12.0"/>
      <color theme="1"/>
      <name val="Arial"/>
      <scheme val="minor"/>
    </font>
    <font>
      <b/>
      <sz val="12.0"/>
      <color theme="1"/>
      <name val="Arial"/>
    </font>
    <font>
      <color theme="1"/>
      <name val="Arial"/>
      <scheme val="minor"/>
    </font>
    <font>
      <u/>
      <color rgb="FF0000FF"/>
    </font>
    <font>
      <u/>
      <color rgb="FF0000FF"/>
    </font>
    <font>
      <strike/>
      <color theme="1"/>
      <name val="Arial"/>
      <scheme val="minor"/>
    </font>
    <font>
      <strike/>
      <color rgb="FF0000FF"/>
    </font>
    <font>
      <u/>
      <color rgb="FF0000FF"/>
    </font>
    <font>
      <u/>
      <color rgb="FF0000FF"/>
    </font>
    <font>
      <u/>
      <color rgb="FF0000FF"/>
    </font>
    <font>
      <strike/>
      <color rgb="FF000000"/>
      <name val="Roboto"/>
    </font>
    <font>
      <color rgb="FF333333"/>
      <name val="Arial"/>
    </font>
    <font>
      <color rgb="FF333333"/>
      <name val="Helvetica-neue-light"/>
    </font>
    <font>
      <u/>
      <color rgb="FF0000FF"/>
    </font>
    <font>
      <u/>
      <color rgb="FF0000FF"/>
    </font>
    <font>
      <strike/>
      <u/>
      <color rgb="FF0000FF"/>
    </font>
    <font>
      <u/>
      <color rgb="FF0000FF"/>
    </font>
    <font>
      <u/>
      <color rgb="FF0000FF"/>
    </font>
    <font>
      <sz val="10.0"/>
      <color theme="1"/>
      <name val="Arial"/>
      <scheme val="minor"/>
    </font>
    <font>
      <sz val="10.0"/>
      <color rgb="FF1C1C1C"/>
      <name val="Arial"/>
      <scheme val="minor"/>
    </font>
    <font>
      <u/>
      <sz val="10.0"/>
      <color rgb="FF0000FF"/>
    </font>
    <font>
      <u/>
      <sz val="10.0"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sz val="9.0"/>
      <color rgb="FF333333"/>
      <name val="HelveticaNeueeTextPro-Roman"/>
    </font>
    <font>
      <u/>
      <color rgb="FF0000FF"/>
    </font>
    <font>
      <sz val="11.0"/>
      <color theme="1"/>
      <name val="Calibri"/>
    </font>
    <font>
      <u/>
      <sz val="11.0"/>
      <color rgb="FF0563C1"/>
      <name val="Calibri"/>
    </font>
    <font>
      <strike/>
      <sz val="11.0"/>
      <color theme="1"/>
      <name val="Calibri"/>
    </font>
    <font>
      <color rgb="FF000000"/>
      <name val="Arial"/>
      <scheme val="minor"/>
    </font>
    <font>
      <sz val="11.0"/>
      <color rgb="FF000000"/>
      <name val="Heebo"/>
    </font>
    <font>
      <b/>
      <sz val="14.0"/>
      <color theme="1"/>
      <name val="Arial"/>
      <scheme val="minor"/>
    </font>
    <font>
      <sz val="12.0"/>
      <color theme="1"/>
      <name val="Arial"/>
      <scheme val="minor"/>
    </font>
    <font>
      <color rgb="FF000000"/>
      <name val="Roboto"/>
    </font>
    <font>
      <color theme="1"/>
      <name val="Arial"/>
    </font>
    <font>
      <color rgb="FFFF0000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</fonts>
  <fills count="37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8F8F8"/>
        <bgColor rgb="FFF8F8F8"/>
      </patternFill>
    </fill>
    <fill>
      <patternFill patternType="solid">
        <fgColor rgb="FFFF00FF"/>
        <bgColor rgb="FFFF00FF"/>
      </patternFill>
    </fill>
    <fill>
      <patternFill patternType="solid">
        <fgColor rgb="FFFFFF00"/>
        <bgColor rgb="FFFFFF00"/>
      </patternFill>
    </fill>
    <fill>
      <patternFill patternType="solid">
        <fgColor rgb="FFA64D79"/>
        <bgColor rgb="FFA64D79"/>
      </patternFill>
    </fill>
    <fill>
      <patternFill patternType="solid">
        <fgColor rgb="FFE06666"/>
        <bgColor rgb="FFE06666"/>
      </patternFill>
    </fill>
    <fill>
      <patternFill patternType="solid">
        <fgColor rgb="FFB7B7B7"/>
        <bgColor rgb="FFB7B7B7"/>
      </patternFill>
    </fill>
    <fill>
      <patternFill patternType="solid">
        <fgColor rgb="FFB45F06"/>
        <bgColor rgb="FFB45F06"/>
      </patternFill>
    </fill>
    <fill>
      <patternFill patternType="solid">
        <fgColor rgb="FFB7E1CD"/>
        <bgColor rgb="FFB7E1CD"/>
      </patternFill>
    </fill>
    <fill>
      <patternFill patternType="solid">
        <fgColor rgb="FFD5A6BD"/>
        <bgColor rgb="FFD5A6BD"/>
      </patternFill>
    </fill>
    <fill>
      <patternFill patternType="solid">
        <fgColor rgb="FF6AA84F"/>
        <bgColor rgb="FF6AA84F"/>
      </patternFill>
    </fill>
    <fill>
      <patternFill patternType="solid">
        <fgColor theme="8"/>
        <bgColor theme="8"/>
      </patternFill>
    </fill>
    <fill>
      <patternFill patternType="solid">
        <fgColor rgb="FF93C47D"/>
        <bgColor rgb="FF93C47D"/>
      </patternFill>
    </fill>
    <fill>
      <patternFill patternType="solid">
        <fgColor rgb="FFF6B26B"/>
        <bgColor rgb="FFF6B26B"/>
      </patternFill>
    </fill>
    <fill>
      <patternFill patternType="solid">
        <fgColor rgb="FF674EA7"/>
        <bgColor rgb="FF674EA7"/>
      </patternFill>
    </fill>
    <fill>
      <patternFill patternType="solid">
        <fgColor rgb="FFBF9000"/>
        <bgColor rgb="FFBF9000"/>
      </patternFill>
    </fill>
    <fill>
      <patternFill patternType="solid">
        <fgColor rgb="FF8E7CC3"/>
        <bgColor rgb="FF8E7CC3"/>
      </patternFill>
    </fill>
    <fill>
      <patternFill patternType="solid">
        <fgColor rgb="FFA61C00"/>
        <bgColor rgb="FFA61C00"/>
      </patternFill>
    </fill>
    <fill>
      <patternFill patternType="solid">
        <fgColor rgb="FF00FFFF"/>
        <bgColor rgb="FF00FFFF"/>
      </patternFill>
    </fill>
    <fill>
      <patternFill patternType="solid">
        <fgColor rgb="FFCC4125"/>
        <bgColor rgb="FFCC4125"/>
      </patternFill>
    </fill>
    <fill>
      <patternFill patternType="solid">
        <fgColor rgb="FFE69138"/>
        <bgColor rgb="FFE69138"/>
      </patternFill>
    </fill>
    <fill>
      <patternFill patternType="solid">
        <fgColor theme="9"/>
        <bgColor theme="9"/>
      </patternFill>
    </fill>
    <fill>
      <patternFill patternType="solid">
        <fgColor rgb="FFB6D7A8"/>
        <bgColor rgb="FFB6D7A8"/>
      </patternFill>
    </fill>
    <fill>
      <patternFill patternType="solid">
        <fgColor rgb="FF00FF00"/>
        <bgColor rgb="FF00FF00"/>
      </patternFill>
    </fill>
    <fill>
      <patternFill patternType="solid">
        <fgColor rgb="FF3D85C6"/>
        <bgColor rgb="FF3D85C6"/>
      </patternFill>
    </fill>
    <fill>
      <patternFill patternType="solid">
        <fgColor rgb="FF38761D"/>
        <bgColor rgb="FF38761D"/>
      </patternFill>
    </fill>
    <fill>
      <patternFill patternType="solid">
        <fgColor rgb="FF741B47"/>
        <bgColor rgb="FF741B47"/>
      </patternFill>
    </fill>
    <fill>
      <patternFill patternType="solid">
        <fgColor rgb="FF45818E"/>
        <bgColor rgb="FF45818E"/>
      </patternFill>
    </fill>
    <fill>
      <patternFill patternType="solid">
        <fgColor rgb="FF69D96E"/>
        <bgColor rgb="FF69D96E"/>
      </patternFill>
    </fill>
    <fill>
      <patternFill patternType="solid">
        <fgColor theme="5"/>
        <bgColor theme="5"/>
      </patternFill>
    </fill>
    <fill>
      <patternFill patternType="solid">
        <fgColor theme="7"/>
        <bgColor theme="7"/>
      </patternFill>
    </fill>
    <fill>
      <patternFill patternType="solid">
        <fgColor rgb="FFEAD1DC"/>
        <bgColor rgb="FFEAD1DC"/>
      </patternFill>
    </fill>
    <fill>
      <patternFill patternType="solid">
        <fgColor rgb="FF0000FF"/>
        <bgColor rgb="FF0000FF"/>
      </patternFill>
    </fill>
  </fills>
  <borders count="17">
    <border/>
    <border>
      <bottom style="medium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right style="dotted">
        <color rgb="FF000000"/>
      </right>
      <bottom style="thin">
        <color rgb="FF000000"/>
      </bottom>
    </border>
    <border>
      <left style="dotted">
        <color rgb="FF000000"/>
      </left>
      <bottom style="thin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right style="dotted">
        <color rgb="FF000000"/>
      </right>
      <bottom style="dotted">
        <color rgb="FF000000"/>
      </bottom>
    </border>
    <border>
      <left style="dotted">
        <color rgb="FF000000"/>
      </left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right style="dotted">
        <color rgb="FF000000"/>
      </righ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left style="dotted">
        <color rgb="FF000000"/>
      </lef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</border>
    <border>
      <bottom style="thin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20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center" wrapText="1"/>
    </xf>
    <xf borderId="1" fillId="2" fontId="2" numFmtId="0" xfId="0" applyAlignment="1" applyBorder="1" applyFill="1" applyFont="1">
      <alignment horizontal="center" readingOrder="0" shrinkToFit="0" vertical="center" wrapText="1"/>
    </xf>
    <xf borderId="1" fillId="0" fontId="3" numFmtId="0" xfId="0" applyBorder="1" applyFont="1"/>
    <xf borderId="2" fillId="0" fontId="4" numFmtId="0" xfId="0" applyAlignment="1" applyBorder="1" applyFont="1">
      <alignment horizontal="center" readingOrder="0" shrinkToFit="0" vertical="center" wrapText="1"/>
    </xf>
    <xf borderId="3" fillId="0" fontId="5" numFmtId="0" xfId="0" applyAlignment="1" applyBorder="1" applyFont="1">
      <alignment horizontal="center" readingOrder="0" shrinkToFit="0" vertical="center" wrapText="1"/>
    </xf>
    <xf borderId="2" fillId="0" fontId="5" numFmtId="0" xfId="0" applyAlignment="1" applyBorder="1" applyFont="1">
      <alignment horizontal="center" readingOrder="0" shrinkToFit="0" vertical="center" wrapText="1"/>
    </xf>
    <xf borderId="2" fillId="0" fontId="5" numFmtId="0" xfId="0" applyAlignment="1" applyBorder="1" applyFont="1">
      <alignment horizontal="center" shrinkToFit="0" vertical="center" wrapText="1"/>
    </xf>
    <xf borderId="2" fillId="0" fontId="5" numFmtId="164" xfId="0" applyAlignment="1" applyBorder="1" applyFont="1" applyNumberFormat="1">
      <alignment horizontal="center" readingOrder="0" shrinkToFit="0" vertical="center" wrapText="1"/>
    </xf>
    <xf borderId="2" fillId="2" fontId="5" numFmtId="0" xfId="0" applyAlignment="1" applyBorder="1" applyFont="1">
      <alignment horizontal="center" readingOrder="0" shrinkToFit="0" vertical="center" wrapText="1"/>
    </xf>
    <xf borderId="2" fillId="0" fontId="5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horizontal="center" shrinkToFit="0" vertical="center" wrapText="1"/>
    </xf>
    <xf borderId="4" fillId="0" fontId="4" numFmtId="0" xfId="0" applyAlignment="1" applyBorder="1" applyFont="1">
      <alignment horizontal="center" shrinkToFit="0" vertical="center" wrapText="1"/>
    </xf>
    <xf borderId="5" fillId="0" fontId="6" numFmtId="0" xfId="0" applyAlignment="1" applyBorder="1" applyFont="1">
      <alignment horizontal="center" readingOrder="0" shrinkToFit="0" vertical="center" wrapText="1"/>
    </xf>
    <xf borderId="6" fillId="0" fontId="6" numFmtId="0" xfId="0" applyAlignment="1" applyBorder="1" applyFont="1">
      <alignment readingOrder="0" shrinkToFit="0" vertical="center" wrapText="1"/>
    </xf>
    <xf borderId="5" fillId="0" fontId="6" numFmtId="0" xfId="0" applyAlignment="1" applyBorder="1" applyFont="1">
      <alignment readingOrder="0" shrinkToFit="0" vertical="center" wrapText="1"/>
    </xf>
    <xf borderId="5" fillId="0" fontId="6" numFmtId="164" xfId="0" applyAlignment="1" applyBorder="1" applyFont="1" applyNumberFormat="1">
      <alignment readingOrder="0" shrinkToFit="0" vertical="center" wrapText="1"/>
    </xf>
    <xf borderId="5" fillId="0" fontId="7" numFmtId="0" xfId="0" applyAlignment="1" applyBorder="1" applyFont="1">
      <alignment readingOrder="0" shrinkToFit="0" vertical="center" wrapText="1"/>
    </xf>
    <xf borderId="5" fillId="0" fontId="8" numFmtId="0" xfId="0" applyAlignment="1" applyBorder="1" applyFont="1">
      <alignment readingOrder="0" shrinkToFit="0" vertical="center" wrapText="1"/>
    </xf>
    <xf borderId="5" fillId="0" fontId="6" numFmtId="3" xfId="0" applyAlignment="1" applyBorder="1" applyFont="1" applyNumberFormat="1">
      <alignment readingOrder="0" shrinkToFit="0" vertical="center" wrapText="1"/>
    </xf>
    <xf borderId="5" fillId="0" fontId="6" numFmtId="164" xfId="0" applyAlignment="1" applyBorder="1" applyFont="1" applyNumberFormat="1">
      <alignment shrinkToFit="0" vertical="center" wrapText="1"/>
    </xf>
    <xf borderId="5" fillId="2" fontId="6" numFmtId="0" xfId="0" applyAlignment="1" applyBorder="1" applyFont="1">
      <alignment shrinkToFit="0" vertical="center" wrapText="1"/>
    </xf>
    <xf borderId="5" fillId="0" fontId="6" numFmtId="0" xfId="0" applyAlignment="1" applyBorder="1" applyFont="1">
      <alignment shrinkToFit="0" vertical="center" wrapText="1"/>
    </xf>
    <xf borderId="7" fillId="0" fontId="6" numFmtId="0" xfId="0" applyAlignment="1" applyBorder="1" applyFont="1">
      <alignment shrinkToFit="0" vertical="center" wrapText="1"/>
    </xf>
    <xf borderId="8" fillId="0" fontId="9" numFmtId="0" xfId="0" applyAlignment="1" applyBorder="1" applyFont="1">
      <alignment horizontal="center" readingOrder="0" shrinkToFit="0" vertical="center" wrapText="1"/>
    </xf>
    <xf borderId="9" fillId="0" fontId="9" numFmtId="0" xfId="0" applyAlignment="1" applyBorder="1" applyFont="1">
      <alignment readingOrder="0" shrinkToFit="0" vertical="center" wrapText="1"/>
    </xf>
    <xf borderId="8" fillId="0" fontId="9" numFmtId="0" xfId="0" applyAlignment="1" applyBorder="1" applyFont="1">
      <alignment readingOrder="0" shrinkToFit="0" vertical="center" wrapText="1"/>
    </xf>
    <xf borderId="8" fillId="0" fontId="9" numFmtId="164" xfId="0" applyAlignment="1" applyBorder="1" applyFont="1" applyNumberFormat="1">
      <alignment readingOrder="0" shrinkToFit="0" vertical="center" wrapText="1"/>
    </xf>
    <xf borderId="8" fillId="0" fontId="9" numFmtId="0" xfId="0" applyAlignment="1" applyBorder="1" applyFont="1">
      <alignment shrinkToFit="0" vertical="center" wrapText="1"/>
    </xf>
    <xf borderId="10" fillId="0" fontId="10" numFmtId="0" xfId="0" applyAlignment="1" applyBorder="1" applyFont="1">
      <alignment readingOrder="0" shrinkToFit="0" vertical="center" wrapText="1"/>
    </xf>
    <xf borderId="8" fillId="0" fontId="6" numFmtId="3" xfId="0" applyAlignment="1" applyBorder="1" applyFont="1" applyNumberFormat="1">
      <alignment readingOrder="0" shrinkToFit="0" vertical="center" wrapText="1"/>
    </xf>
    <xf borderId="8" fillId="0" fontId="9" numFmtId="164" xfId="0" applyAlignment="1" applyBorder="1" applyFont="1" applyNumberFormat="1">
      <alignment shrinkToFit="0" vertical="center" wrapText="1"/>
    </xf>
    <xf borderId="8" fillId="2" fontId="9" numFmtId="0" xfId="0" applyAlignment="1" applyBorder="1" applyFont="1">
      <alignment shrinkToFit="0" vertical="center" wrapText="1"/>
    </xf>
    <xf borderId="11" fillId="0" fontId="9" numFmtId="0" xfId="0" applyAlignment="1" applyBorder="1" applyFont="1">
      <alignment shrinkToFit="0" vertical="center" wrapText="1"/>
    </xf>
    <xf borderId="8" fillId="0" fontId="10" numFmtId="0" xfId="0" applyAlignment="1" applyBorder="1" applyFont="1">
      <alignment readingOrder="0" shrinkToFit="0" vertical="center" wrapText="1"/>
    </xf>
    <xf borderId="8" fillId="0" fontId="6" numFmtId="0" xfId="0" applyAlignment="1" applyBorder="1" applyFont="1">
      <alignment horizontal="center" readingOrder="0" shrinkToFit="0" vertical="center" wrapText="1"/>
    </xf>
    <xf borderId="9" fillId="0" fontId="6" numFmtId="0" xfId="0" applyAlignment="1" applyBorder="1" applyFont="1">
      <alignment readingOrder="0" shrinkToFit="0" vertical="center" wrapText="1"/>
    </xf>
    <xf borderId="8" fillId="0" fontId="6" numFmtId="0" xfId="0" applyAlignment="1" applyBorder="1" applyFont="1">
      <alignment readingOrder="0" shrinkToFit="0" vertical="center" wrapText="1"/>
    </xf>
    <xf borderId="8" fillId="0" fontId="6" numFmtId="164" xfId="0" applyAlignment="1" applyBorder="1" applyFont="1" applyNumberFormat="1">
      <alignment readingOrder="0" shrinkToFit="0" vertical="center" wrapText="1"/>
    </xf>
    <xf borderId="8" fillId="0" fontId="6" numFmtId="0" xfId="0" applyAlignment="1" applyBorder="1" applyFont="1">
      <alignment shrinkToFit="0" vertical="center" wrapText="1"/>
    </xf>
    <xf borderId="8" fillId="0" fontId="11" numFmtId="0" xfId="0" applyAlignment="1" applyBorder="1" applyFont="1">
      <alignment readingOrder="0" shrinkToFit="0" vertical="center" wrapText="1"/>
    </xf>
    <xf borderId="8" fillId="0" fontId="6" numFmtId="164" xfId="0" applyAlignment="1" applyBorder="1" applyFont="1" applyNumberFormat="1">
      <alignment shrinkToFit="0" vertical="center" wrapText="1"/>
    </xf>
    <xf borderId="8" fillId="2" fontId="6" numFmtId="0" xfId="0" applyAlignment="1" applyBorder="1" applyFont="1">
      <alignment shrinkToFit="0" vertical="center" wrapText="1"/>
    </xf>
    <xf borderId="11" fillId="0" fontId="6" numFmtId="0" xfId="0" applyAlignment="1" applyBorder="1" applyFont="1">
      <alignment shrinkToFit="0" vertical="center" wrapText="1"/>
    </xf>
    <xf borderId="8" fillId="0" fontId="6" numFmtId="0" xfId="0" applyAlignment="1" applyBorder="1" applyFont="1">
      <alignment readingOrder="0" shrinkToFit="0" vertical="center" wrapText="1"/>
    </xf>
    <xf borderId="8" fillId="0" fontId="10" numFmtId="0" xfId="0" applyAlignment="1" applyBorder="1" applyFont="1">
      <alignment shrinkToFit="0" vertical="center" wrapText="1"/>
    </xf>
    <xf borderId="8" fillId="0" fontId="9" numFmtId="3" xfId="0" applyAlignment="1" applyBorder="1" applyFont="1" applyNumberFormat="1">
      <alignment readingOrder="0" shrinkToFit="0" vertical="center" wrapText="1"/>
    </xf>
    <xf borderId="10" fillId="0" fontId="9" numFmtId="0" xfId="0" applyBorder="1" applyFont="1"/>
    <xf borderId="10" fillId="0" fontId="10" numFmtId="0" xfId="0" applyBorder="1" applyFont="1"/>
    <xf borderId="10" fillId="0" fontId="12" numFmtId="0" xfId="0" applyAlignment="1" applyBorder="1" applyFont="1">
      <alignment readingOrder="0" shrinkToFit="0" wrapText="1"/>
    </xf>
    <xf borderId="8" fillId="0" fontId="13" numFmtId="0" xfId="0" applyAlignment="1" applyBorder="1" applyFont="1">
      <alignment readingOrder="0" shrinkToFit="0" vertical="center" wrapText="1"/>
    </xf>
    <xf borderId="8" fillId="0" fontId="10" numFmtId="0" xfId="0" applyAlignment="1" applyBorder="1" applyFont="1">
      <alignment readingOrder="0" shrinkToFit="0" vertical="center" wrapText="1"/>
    </xf>
    <xf borderId="8" fillId="3" fontId="9" numFmtId="0" xfId="0" applyAlignment="1" applyBorder="1" applyFill="1" applyFont="1">
      <alignment horizontal="center" readingOrder="0" shrinkToFit="0" vertical="center" wrapText="1"/>
    </xf>
    <xf borderId="9" fillId="3" fontId="9" numFmtId="0" xfId="0" applyAlignment="1" applyBorder="1" applyFont="1">
      <alignment readingOrder="0" shrinkToFit="0" vertical="center" wrapText="1"/>
    </xf>
    <xf borderId="8" fillId="3" fontId="9" numFmtId="0" xfId="0" applyAlignment="1" applyBorder="1" applyFont="1">
      <alignment readingOrder="0" shrinkToFit="0" vertical="center" wrapText="1"/>
    </xf>
    <xf borderId="8" fillId="3" fontId="9" numFmtId="164" xfId="0" applyAlignment="1" applyBorder="1" applyFont="1" applyNumberFormat="1">
      <alignment readingOrder="0" shrinkToFit="0" vertical="center" wrapText="1"/>
    </xf>
    <xf borderId="8" fillId="3" fontId="9" numFmtId="0" xfId="0" applyAlignment="1" applyBorder="1" applyFont="1">
      <alignment shrinkToFit="0" vertical="center" wrapText="1"/>
    </xf>
    <xf borderId="10" fillId="3" fontId="14" numFmtId="0" xfId="0" applyAlignment="1" applyBorder="1" applyFont="1">
      <alignment readingOrder="0" shrinkToFit="0" wrapText="1"/>
    </xf>
    <xf borderId="8" fillId="3" fontId="9" numFmtId="164" xfId="0" applyAlignment="1" applyBorder="1" applyFont="1" applyNumberFormat="1">
      <alignment shrinkToFit="0" vertical="center" wrapText="1"/>
    </xf>
    <xf borderId="11" fillId="3" fontId="9" numFmtId="0" xfId="0" applyAlignment="1" applyBorder="1" applyFont="1">
      <alignment shrinkToFit="0" vertical="center" wrapText="1"/>
    </xf>
    <xf borderId="8" fillId="0" fontId="6" numFmtId="49" xfId="0" applyAlignment="1" applyBorder="1" applyFont="1" applyNumberFormat="1">
      <alignment readingOrder="0" shrinkToFit="0" vertical="center" wrapText="1"/>
    </xf>
    <xf borderId="8" fillId="2" fontId="6" numFmtId="0" xfId="0" applyAlignment="1" applyBorder="1" applyFont="1">
      <alignment readingOrder="0" shrinkToFit="0" vertical="center" wrapText="1"/>
    </xf>
    <xf borderId="10" fillId="4" fontId="15" numFmtId="0" xfId="0" applyAlignment="1" applyBorder="1" applyFill="1" applyFont="1">
      <alignment horizontal="left" readingOrder="0" shrinkToFit="0" vertical="center" wrapText="1"/>
    </xf>
    <xf borderId="10" fillId="4" fontId="16" numFmtId="0" xfId="0" applyAlignment="1" applyBorder="1" applyFont="1">
      <alignment horizontal="left" readingOrder="0" shrinkToFit="0" vertical="center" wrapText="1"/>
    </xf>
    <xf borderId="8" fillId="0" fontId="6" numFmtId="0" xfId="0" applyAlignment="1" applyBorder="1" applyFont="1">
      <alignment horizontal="left" readingOrder="0" shrinkToFit="0" vertical="center" wrapText="1"/>
    </xf>
    <xf borderId="8" fillId="0" fontId="6" numFmtId="0" xfId="0" applyAlignment="1" applyBorder="1" applyFont="1">
      <alignment horizontal="left" readingOrder="0" shrinkToFit="0" vertical="center" wrapText="1"/>
    </xf>
    <xf borderId="8" fillId="0" fontId="17" numFmtId="0" xfId="0" applyAlignment="1" applyBorder="1" applyFont="1">
      <alignment readingOrder="0" shrinkToFit="0" vertical="center" wrapText="1"/>
    </xf>
    <xf borderId="10" fillId="0" fontId="18" numFmtId="0" xfId="0" applyAlignment="1" applyBorder="1" applyFont="1">
      <alignment readingOrder="0"/>
    </xf>
    <xf borderId="8" fillId="0" fontId="19" numFmtId="0" xfId="0" applyAlignment="1" applyBorder="1" applyFont="1">
      <alignment readingOrder="0" shrinkToFit="0" vertical="center" wrapText="1"/>
    </xf>
    <xf borderId="10" fillId="0" fontId="20" numFmtId="0" xfId="0" applyAlignment="1" applyBorder="1" applyFont="1">
      <alignment readingOrder="0" shrinkToFit="0" vertical="center" wrapText="1"/>
    </xf>
    <xf borderId="10" fillId="0" fontId="6" numFmtId="0" xfId="0" applyAlignment="1" applyBorder="1" applyFont="1">
      <alignment readingOrder="0"/>
    </xf>
    <xf borderId="8" fillId="0" fontId="6" numFmtId="3" xfId="0" applyAlignment="1" applyBorder="1" applyFont="1" applyNumberFormat="1">
      <alignment shrinkToFit="0" vertical="center" wrapText="1"/>
    </xf>
    <xf borderId="10" fillId="0" fontId="21" numFmtId="0" xfId="0" applyAlignment="1" applyBorder="1" applyFont="1">
      <alignment horizontal="left" readingOrder="0"/>
    </xf>
    <xf borderId="8" fillId="0" fontId="6" numFmtId="164" xfId="0" applyAlignment="1" applyBorder="1" applyFont="1" applyNumberFormat="1">
      <alignment horizontal="right" readingOrder="0" shrinkToFit="0" vertical="center" wrapText="1"/>
    </xf>
    <xf borderId="8" fillId="0" fontId="6" numFmtId="3" xfId="0" applyAlignment="1" applyBorder="1" applyFont="1" applyNumberFormat="1">
      <alignment horizontal="right" readingOrder="0" shrinkToFit="0" vertical="center" wrapText="1"/>
    </xf>
    <xf borderId="10" fillId="0" fontId="22" numFmtId="0" xfId="0" applyAlignment="1" applyBorder="1" applyFont="1">
      <alignment horizontal="left" readingOrder="0" shrinkToFit="0" vertical="center" wrapText="1"/>
    </xf>
    <xf borderId="10" fillId="4" fontId="23" numFmtId="0" xfId="0" applyAlignment="1" applyBorder="1" applyFont="1">
      <alignment readingOrder="0"/>
    </xf>
    <xf borderId="10" fillId="0" fontId="24" numFmtId="0" xfId="0" applyAlignment="1" applyBorder="1" applyFont="1">
      <alignment horizontal="left" readingOrder="0"/>
    </xf>
    <xf borderId="8" fillId="0" fontId="25" numFmtId="0" xfId="0" applyAlignment="1" applyBorder="1" applyFont="1">
      <alignment horizontal="left" readingOrder="0"/>
    </xf>
    <xf borderId="9" fillId="0" fontId="6" numFmtId="0" xfId="0" applyAlignment="1" applyBorder="1" applyFont="1">
      <alignment shrinkToFit="0" wrapText="1"/>
    </xf>
    <xf borderId="8" fillId="0" fontId="6" numFmtId="0" xfId="0" applyAlignment="1" applyBorder="1" applyFont="1">
      <alignment shrinkToFit="0" wrapText="1"/>
    </xf>
    <xf borderId="8" fillId="0" fontId="26" numFmtId="164" xfId="0" applyAlignment="1" applyBorder="1" applyFont="1" applyNumberFormat="1">
      <alignment shrinkToFit="0" wrapText="1"/>
    </xf>
    <xf borderId="8" fillId="0" fontId="6" numFmtId="0" xfId="0" applyAlignment="1" applyBorder="1" applyFont="1">
      <alignment shrinkToFit="0" wrapText="1"/>
    </xf>
    <xf borderId="8" fillId="0" fontId="6" numFmtId="164" xfId="0" applyAlignment="1" applyBorder="1" applyFont="1" applyNumberFormat="1">
      <alignment shrinkToFit="0" wrapText="1"/>
    </xf>
    <xf borderId="11" fillId="0" fontId="6" numFmtId="3" xfId="0" applyAlignment="1" applyBorder="1" applyFont="1" applyNumberFormat="1">
      <alignment shrinkToFit="0" wrapText="1"/>
    </xf>
    <xf borderId="8" fillId="0" fontId="6" numFmtId="0" xfId="0" applyAlignment="1" applyBorder="1" applyFont="1">
      <alignment readingOrder="0" shrinkToFit="0" wrapText="1"/>
    </xf>
    <xf borderId="8" fillId="0" fontId="27" numFmtId="0" xfId="0" applyAlignment="1" applyBorder="1" applyFont="1">
      <alignment readingOrder="0" shrinkToFit="0" wrapText="1"/>
    </xf>
    <xf borderId="9" fillId="0" fontId="6" numFmtId="0" xfId="0" applyAlignment="1" applyBorder="1" applyFont="1">
      <alignment shrinkToFit="0" wrapText="1"/>
    </xf>
    <xf borderId="8" fillId="0" fontId="28" numFmtId="0" xfId="0" applyAlignment="1" applyBorder="1" applyFont="1">
      <alignment shrinkToFit="0" wrapText="1"/>
    </xf>
    <xf borderId="8" fillId="0" fontId="6" numFmtId="164" xfId="0" applyAlignment="1" applyBorder="1" applyFont="1" applyNumberFormat="1">
      <alignment readingOrder="0" shrinkToFit="0" wrapText="1"/>
    </xf>
    <xf borderId="0" fillId="0" fontId="29" numFmtId="0" xfId="0" applyAlignment="1" applyFont="1">
      <alignment readingOrder="0"/>
    </xf>
    <xf borderId="8" fillId="0" fontId="6" numFmtId="49" xfId="0" applyAlignment="1" applyBorder="1" applyFont="1" applyNumberFormat="1">
      <alignment shrinkToFit="0" wrapText="1"/>
    </xf>
    <xf borderId="0" fillId="0" fontId="6" numFmtId="0" xfId="0" applyAlignment="1" applyFont="1">
      <alignment readingOrder="0"/>
    </xf>
    <xf borderId="0" fillId="4" fontId="30" numFmtId="164" xfId="0" applyAlignment="1" applyFont="1" applyNumberFormat="1">
      <alignment readingOrder="0"/>
    </xf>
    <xf borderId="0" fillId="0" fontId="31" numFmtId="0" xfId="0" applyAlignment="1" applyFont="1">
      <alignment readingOrder="0" shrinkToFit="0" wrapText="1"/>
    </xf>
    <xf borderId="12" fillId="0" fontId="6" numFmtId="164" xfId="0" applyAlignment="1" applyBorder="1" applyFont="1" applyNumberFormat="1">
      <alignment readingOrder="0" shrinkToFit="0" vertical="center" wrapText="1"/>
    </xf>
    <xf borderId="12" fillId="0" fontId="6" numFmtId="3" xfId="0" applyAlignment="1" applyBorder="1" applyFont="1" applyNumberFormat="1">
      <alignment readingOrder="0" shrinkToFit="0" vertical="center" wrapText="1"/>
    </xf>
    <xf borderId="0" fillId="0" fontId="32" numFmtId="0" xfId="0" applyAlignment="1" applyFont="1">
      <alignment vertical="bottom"/>
    </xf>
    <xf borderId="11" fillId="0" fontId="6" numFmtId="0" xfId="0" applyAlignment="1" applyBorder="1" applyFont="1">
      <alignment readingOrder="0" shrinkToFit="0" vertical="center" wrapText="1"/>
    </xf>
    <xf borderId="9" fillId="0" fontId="6" numFmtId="164" xfId="0" applyAlignment="1" applyBorder="1" applyFont="1" applyNumberFormat="1">
      <alignment shrinkToFit="0" vertical="center" wrapText="1"/>
    </xf>
    <xf borderId="0" fillId="0" fontId="33" numFmtId="0" xfId="0" applyAlignment="1" applyFont="1">
      <alignment vertical="bottom"/>
    </xf>
    <xf borderId="0" fillId="0" fontId="34" numFmtId="0" xfId="0" applyAlignment="1" applyFont="1">
      <alignment vertical="bottom"/>
    </xf>
    <xf borderId="11" fillId="0" fontId="9" numFmtId="0" xfId="0" applyAlignment="1" applyBorder="1" applyFont="1">
      <alignment readingOrder="0" shrinkToFit="0" vertical="center" wrapText="1"/>
    </xf>
    <xf borderId="9" fillId="0" fontId="9" numFmtId="164" xfId="0" applyAlignment="1" applyBorder="1" applyFont="1" applyNumberFormat="1">
      <alignment shrinkToFit="0" vertical="center" wrapText="1"/>
    </xf>
    <xf borderId="8" fillId="3" fontId="35" numFmtId="0" xfId="0" applyAlignment="1" applyBorder="1" applyFont="1">
      <alignment readingOrder="0" shrinkToFit="0" vertical="center" wrapText="1"/>
    </xf>
    <xf borderId="8" fillId="3" fontId="6" numFmtId="0" xfId="0" applyAlignment="1" applyBorder="1" applyFont="1">
      <alignment readingOrder="0" shrinkToFit="0" vertical="center" wrapText="1"/>
    </xf>
    <xf borderId="0" fillId="5" fontId="36" numFmtId="164" xfId="0" applyAlignment="1" applyFill="1" applyFont="1" applyNumberFormat="1">
      <alignment readingOrder="0"/>
    </xf>
    <xf borderId="9" fillId="0" fontId="6" numFmtId="0" xfId="0" applyAlignment="1" applyBorder="1" applyFont="1">
      <alignment shrinkToFit="0" vertical="center" wrapText="1"/>
    </xf>
    <xf borderId="13" fillId="0" fontId="37" numFmtId="0" xfId="0" applyAlignment="1" applyBorder="1" applyFont="1">
      <alignment horizontal="center" readingOrder="0"/>
    </xf>
    <xf borderId="13" fillId="0" fontId="3" numFmtId="0" xfId="0" applyBorder="1" applyFont="1"/>
    <xf borderId="0" fillId="0" fontId="37" numFmtId="0" xfId="0" applyAlignment="1" applyFont="1">
      <alignment horizontal="center"/>
    </xf>
    <xf borderId="1" fillId="0" fontId="37" numFmtId="0" xfId="0" applyAlignment="1" applyBorder="1" applyFont="1">
      <alignment horizontal="center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right" readingOrder="0"/>
    </xf>
    <xf borderId="0" fillId="0" fontId="4" numFmtId="0" xfId="0" applyAlignment="1" applyFont="1">
      <alignment horizontal="center"/>
    </xf>
    <xf borderId="13" fillId="0" fontId="4" numFmtId="164" xfId="0" applyBorder="1" applyFont="1" applyNumberFormat="1"/>
    <xf borderId="0" fillId="0" fontId="38" numFmtId="0" xfId="0" applyFont="1"/>
    <xf borderId="0" fillId="0" fontId="6" numFmtId="164" xfId="0" applyFont="1" applyNumberFormat="1"/>
    <xf borderId="0" fillId="0" fontId="1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37" numFmtId="0" xfId="0" applyAlignment="1" applyFont="1">
      <alignment horizontal="left" readingOrder="0"/>
    </xf>
    <xf borderId="0" fillId="0" fontId="37" numFmtId="0" xfId="0" applyAlignment="1" applyFont="1">
      <alignment horizontal="left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6" fontId="6" numFmtId="0" xfId="0" applyFill="1" applyFont="1"/>
    <xf borderId="0" fillId="7" fontId="6" numFmtId="0" xfId="0" applyFill="1" applyFont="1"/>
    <xf borderId="0" fillId="6" fontId="6" numFmtId="0" xfId="0" applyAlignment="1" applyFont="1">
      <alignment readingOrder="0"/>
    </xf>
    <xf borderId="0" fillId="7" fontId="6" numFmtId="0" xfId="0" applyAlignment="1" applyFont="1">
      <alignment readingOrder="0"/>
    </xf>
    <xf borderId="0" fillId="6" fontId="6" numFmtId="165" xfId="0" applyAlignment="1" applyFont="1" applyNumberFormat="1">
      <alignment readingOrder="0"/>
    </xf>
    <xf borderId="0" fillId="4" fontId="39" numFmtId="0" xfId="0" applyAlignment="1" applyFont="1">
      <alignment readingOrder="0"/>
    </xf>
    <xf borderId="0" fillId="0" fontId="39" numFmtId="0" xfId="0" applyAlignment="1" applyFont="1">
      <alignment readingOrder="0"/>
    </xf>
    <xf borderId="0" fillId="0" fontId="6" numFmtId="0" xfId="0" applyAlignment="1" applyFont="1">
      <alignment readingOrder="0" vertical="center"/>
    </xf>
    <xf borderId="0" fillId="8" fontId="6" numFmtId="0" xfId="0" applyAlignment="1" applyFill="1" applyFont="1">
      <alignment readingOrder="0"/>
    </xf>
    <xf borderId="0" fillId="9" fontId="6" numFmtId="0" xfId="0" applyAlignment="1" applyFill="1" applyFont="1">
      <alignment readingOrder="0"/>
    </xf>
    <xf borderId="0" fillId="10" fontId="6" numFmtId="0" xfId="0" applyAlignment="1" applyFill="1" applyFont="1">
      <alignment readingOrder="0"/>
    </xf>
    <xf borderId="0" fillId="11" fontId="6" numFmtId="0" xfId="0" applyAlignment="1" applyFill="1" applyFont="1">
      <alignment readingOrder="0"/>
    </xf>
    <xf borderId="0" fillId="12" fontId="6" numFmtId="0" xfId="0" applyAlignment="1" applyFill="1" applyFont="1">
      <alignment readingOrder="0"/>
    </xf>
    <xf borderId="0" fillId="13" fontId="6" numFmtId="0" xfId="0" applyAlignment="1" applyFill="1" applyFont="1">
      <alignment readingOrder="0"/>
    </xf>
    <xf borderId="0" fillId="14" fontId="6" numFmtId="0" xfId="0" applyAlignment="1" applyFill="1" applyFont="1">
      <alignment readingOrder="0"/>
    </xf>
    <xf borderId="0" fillId="0" fontId="6" numFmtId="0" xfId="0" applyAlignment="1" applyFont="1">
      <alignment horizontal="left" readingOrder="0" shrinkToFit="0" vertical="center" wrapText="1"/>
    </xf>
    <xf borderId="0" fillId="15" fontId="6" numFmtId="0" xfId="0" applyAlignment="1" applyFill="1" applyFont="1">
      <alignment readingOrder="0"/>
    </xf>
    <xf borderId="0" fillId="16" fontId="6" numFmtId="0" xfId="0" applyAlignment="1" applyFill="1" applyFont="1">
      <alignment readingOrder="0"/>
    </xf>
    <xf borderId="0" fillId="17" fontId="6" numFmtId="0" xfId="0" applyAlignment="1" applyFill="1" applyFont="1">
      <alignment readingOrder="0"/>
    </xf>
    <xf borderId="14" fillId="0" fontId="6" numFmtId="0" xfId="0" applyAlignment="1" applyBorder="1" applyFont="1">
      <alignment readingOrder="0"/>
    </xf>
    <xf borderId="15" fillId="0" fontId="6" numFmtId="0" xfId="0" applyAlignment="1" applyBorder="1" applyFont="1">
      <alignment readingOrder="0"/>
    </xf>
    <xf borderId="0" fillId="0" fontId="6" numFmtId="0" xfId="0" applyFont="1"/>
    <xf borderId="16" fillId="0" fontId="6" numFmtId="0" xfId="0" applyAlignment="1" applyBorder="1" applyFont="1">
      <alignment readingOrder="0"/>
    </xf>
    <xf borderId="15" fillId="18" fontId="6" numFmtId="0" xfId="0" applyAlignment="1" applyBorder="1" applyFill="1" applyFont="1">
      <alignment readingOrder="0"/>
    </xf>
    <xf borderId="0" fillId="19" fontId="6" numFmtId="0" xfId="0" applyAlignment="1" applyFill="1" applyFont="1">
      <alignment readingOrder="0"/>
    </xf>
    <xf borderId="0" fillId="20" fontId="6" numFmtId="0" xfId="0" applyAlignment="1" applyFill="1" applyFont="1">
      <alignment readingOrder="0"/>
    </xf>
    <xf borderId="0" fillId="21" fontId="6" numFmtId="0" xfId="0" applyAlignment="1" applyFill="1" applyFont="1">
      <alignment readingOrder="0"/>
    </xf>
    <xf borderId="0" fillId="22" fontId="6" numFmtId="0" xfId="0" applyAlignment="1" applyFill="1" applyFont="1">
      <alignment readingOrder="0"/>
    </xf>
    <xf borderId="0" fillId="23" fontId="6" numFmtId="0" xfId="0" applyAlignment="1" applyFill="1" applyFont="1">
      <alignment readingOrder="0"/>
    </xf>
    <xf borderId="0" fillId="24" fontId="6" numFmtId="0" xfId="0" applyAlignment="1" applyFill="1" applyFont="1">
      <alignment readingOrder="0"/>
    </xf>
    <xf borderId="0" fillId="25" fontId="6" numFmtId="0" xfId="0" applyAlignment="1" applyFill="1" applyFont="1">
      <alignment readingOrder="0"/>
    </xf>
    <xf borderId="0" fillId="26" fontId="6" numFmtId="0" xfId="0" applyAlignment="1" applyFill="1" applyFont="1">
      <alignment readingOrder="0"/>
    </xf>
    <xf borderId="0" fillId="27" fontId="6" numFmtId="0" xfId="0" applyAlignment="1" applyFill="1" applyFont="1">
      <alignment readingOrder="0"/>
    </xf>
    <xf borderId="15" fillId="28" fontId="6" numFmtId="0" xfId="0" applyAlignment="1" applyBorder="1" applyFill="1" applyFont="1">
      <alignment readingOrder="0"/>
    </xf>
    <xf borderId="14" fillId="23" fontId="6" numFmtId="0" xfId="0" applyAlignment="1" applyBorder="1" applyFont="1">
      <alignment readingOrder="0"/>
    </xf>
    <xf borderId="14" fillId="24" fontId="6" numFmtId="0" xfId="0" applyAlignment="1" applyBorder="1" applyFont="1">
      <alignment readingOrder="0"/>
    </xf>
    <xf borderId="0" fillId="29" fontId="6" numFmtId="0" xfId="0" applyAlignment="1" applyFill="1" applyFont="1">
      <alignment readingOrder="0"/>
    </xf>
    <xf borderId="0" fillId="30" fontId="6" numFmtId="0" xfId="0" applyAlignment="1" applyFill="1" applyFont="1">
      <alignment readingOrder="0"/>
    </xf>
    <xf borderId="0" fillId="31" fontId="6" numFmtId="0" xfId="0" applyAlignment="1" applyFill="1" applyFont="1">
      <alignment readingOrder="0"/>
    </xf>
    <xf borderId="0" fillId="32" fontId="6" numFmtId="0" xfId="0" applyAlignment="1" applyFill="1" applyFont="1">
      <alignment readingOrder="0"/>
    </xf>
    <xf borderId="14" fillId="31" fontId="6" numFmtId="0" xfId="0" applyAlignment="1" applyBorder="1" applyFont="1">
      <alignment readingOrder="0"/>
    </xf>
    <xf borderId="0" fillId="10" fontId="6" numFmtId="0" xfId="0" applyFont="1"/>
    <xf borderId="0" fillId="33" fontId="6" numFmtId="0" xfId="0" applyAlignment="1" applyFill="1" applyFont="1">
      <alignment readingOrder="0"/>
    </xf>
    <xf borderId="0" fillId="34" fontId="6" numFmtId="0" xfId="0" applyAlignment="1" applyFill="1" applyFont="1">
      <alignment readingOrder="0"/>
    </xf>
    <xf borderId="0" fillId="2" fontId="37" numFmtId="0" xfId="0" applyAlignment="1" applyFont="1">
      <alignment readingOrder="0"/>
    </xf>
    <xf borderId="0" fillId="2" fontId="37" numFmtId="0" xfId="0" applyAlignment="1" applyFont="1">
      <alignment readingOrder="0"/>
    </xf>
    <xf borderId="0" fillId="2" fontId="37" numFmtId="0" xfId="0" applyFont="1"/>
    <xf borderId="0" fillId="4" fontId="6" numFmtId="0" xfId="0" applyAlignment="1" applyFont="1">
      <alignment readingOrder="0"/>
    </xf>
    <xf borderId="0" fillId="4" fontId="6" numFmtId="0" xfId="0" applyAlignment="1" applyFont="1">
      <alignment readingOrder="0"/>
    </xf>
    <xf borderId="0" fillId="4" fontId="6" numFmtId="49" xfId="0" applyAlignment="1" applyFont="1" applyNumberFormat="1">
      <alignment readingOrder="0"/>
    </xf>
    <xf borderId="0" fillId="4" fontId="6" numFmtId="164" xfId="0" applyAlignment="1" applyFont="1" applyNumberFormat="1">
      <alignment readingOrder="0"/>
    </xf>
    <xf borderId="0" fillId="4" fontId="6" numFmtId="0" xfId="0" applyFont="1"/>
    <xf borderId="0" fillId="2" fontId="6" numFmtId="0" xfId="0" applyAlignment="1" applyFont="1">
      <alignment readingOrder="0"/>
    </xf>
    <xf borderId="0" fillId="2" fontId="6" numFmtId="0" xfId="0" applyFont="1"/>
    <xf borderId="0" fillId="2" fontId="6" numFmtId="0" xfId="0" applyAlignment="1" applyFont="1">
      <alignment readingOrder="0"/>
    </xf>
    <xf borderId="0" fillId="2" fontId="6" numFmtId="49" xfId="0" applyAlignment="1" applyFont="1" applyNumberFormat="1">
      <alignment readingOrder="0"/>
    </xf>
    <xf borderId="0" fillId="2" fontId="6" numFmtId="164" xfId="0" applyAlignment="1" applyFont="1" applyNumberFormat="1">
      <alignment readingOrder="0"/>
    </xf>
    <xf borderId="0" fillId="2" fontId="6" numFmtId="49" xfId="0" applyFont="1" applyNumberFormat="1"/>
    <xf borderId="0" fillId="2" fontId="40" numFmtId="0" xfId="0" applyAlignment="1" applyFont="1">
      <alignment vertical="bottom"/>
    </xf>
    <xf borderId="0" fillId="4" fontId="6" numFmtId="49" xfId="0" applyFont="1" applyNumberFormat="1"/>
    <xf borderId="0" fillId="4" fontId="41" numFmtId="0" xfId="0" applyAlignment="1" applyFont="1">
      <alignment readingOrder="0"/>
    </xf>
    <xf borderId="0" fillId="2" fontId="40" numFmtId="49" xfId="0" applyAlignment="1" applyFont="1" applyNumberFormat="1">
      <alignment vertical="bottom"/>
    </xf>
    <xf borderId="0" fillId="4" fontId="42" numFmtId="0" xfId="0" applyAlignment="1" applyFont="1">
      <alignment readingOrder="0"/>
    </xf>
    <xf borderId="0" fillId="2" fontId="43" numFmtId="0" xfId="0" applyAlignment="1" applyFont="1">
      <alignment readingOrder="0"/>
    </xf>
    <xf borderId="0" fillId="4" fontId="40" numFmtId="49" xfId="0" applyAlignment="1" applyFont="1" applyNumberFormat="1">
      <alignment vertical="bottom"/>
    </xf>
    <xf borderId="0" fillId="2" fontId="40" numFmtId="164" xfId="0" applyAlignment="1" applyFont="1" applyNumberFormat="1">
      <alignment horizontal="right" vertical="bottom"/>
    </xf>
    <xf borderId="0" fillId="2" fontId="41" numFmtId="0" xfId="0" applyAlignment="1" applyFont="1">
      <alignment readingOrder="0"/>
    </xf>
    <xf borderId="0" fillId="4" fontId="6" numFmtId="164" xfId="0" applyFont="1" applyNumberFormat="1"/>
    <xf borderId="0" fillId="2" fontId="6" numFmtId="164" xfId="0" applyFont="1" applyNumberFormat="1"/>
    <xf borderId="0" fillId="0" fontId="1" numFmtId="0" xfId="0" applyFont="1"/>
    <xf borderId="0" fillId="0" fontId="6" numFmtId="165" xfId="0" applyAlignment="1" applyFont="1" applyNumberFormat="1">
      <alignment readingOrder="0"/>
    </xf>
    <xf borderId="0" fillId="35" fontId="6" numFmtId="0" xfId="0" applyAlignment="1" applyFill="1" applyFont="1">
      <alignment readingOrder="0"/>
    </xf>
    <xf borderId="14" fillId="13" fontId="6" numFmtId="0" xfId="0" applyAlignment="1" applyBorder="1" applyFont="1">
      <alignment readingOrder="0"/>
    </xf>
    <xf borderId="16" fillId="7" fontId="6" numFmtId="0" xfId="0" applyBorder="1" applyFont="1"/>
    <xf borderId="15" fillId="36" fontId="6" numFmtId="0" xfId="0" applyAlignment="1" applyBorder="1" applyFill="1" applyFont="1">
      <alignment readingOrder="0"/>
    </xf>
    <xf borderId="15" fillId="7" fontId="6" numFmtId="0" xfId="0" applyAlignment="1" applyBorder="1" applyFont="1">
      <alignment readingOrder="0"/>
    </xf>
    <xf borderId="0" fillId="35" fontId="6" numFmtId="0" xfId="0" applyAlignment="1" applyFont="1">
      <alignment readingOrder="0" vertical="center"/>
    </xf>
    <xf borderId="16" fillId="0" fontId="6" numFmtId="0" xfId="0" applyBorder="1" applyFont="1"/>
    <xf borderId="15" fillId="7" fontId="6" numFmtId="0" xfId="0" applyBorder="1" applyFont="1"/>
  </cellXfs>
  <cellStyles count="1">
    <cellStyle xfId="0" name="Normal" builtinId="0"/>
  </cellStyles>
  <dxfs count="6">
    <dxf>
      <font/>
      <fill>
        <patternFill patternType="solid">
          <fgColor rgb="FFF3F3F3"/>
          <bgColor rgb="FFF3F3F3"/>
        </patternFill>
      </fill>
      <border/>
    </dxf>
    <dxf>
      <font>
        <b/>
      </font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www.regoproducts.com/cryo/cryogenic-industrial-gas/products/prv-19430.html" TargetMode="External"/><Relationship Id="rId42" Type="http://schemas.openxmlformats.org/officeDocument/2006/relationships/hyperlink" Target="https://www.mcmaster.com/48805k828" TargetMode="External"/><Relationship Id="rId41" Type="http://schemas.openxmlformats.org/officeDocument/2006/relationships/hyperlink" Target="https://www.mcmaster.com/4443k655" TargetMode="External"/><Relationship Id="rId44" Type="http://schemas.openxmlformats.org/officeDocument/2006/relationships/hyperlink" Target="https://www.mcmaster.com/4443k652" TargetMode="External"/><Relationship Id="rId43" Type="http://schemas.openxmlformats.org/officeDocument/2006/relationships/hyperlink" Target="https://www.mcmaster.com/4443k413" TargetMode="External"/><Relationship Id="rId46" Type="http://schemas.openxmlformats.org/officeDocument/2006/relationships/hyperlink" Target="https://www.mcmaster.com/79215a662" TargetMode="External"/><Relationship Id="rId45" Type="http://schemas.openxmlformats.org/officeDocument/2006/relationships/hyperlink" Target="https://www.mcmaster.com/4443k642" TargetMode="External"/><Relationship Id="rId107" Type="http://schemas.openxmlformats.org/officeDocument/2006/relationships/hyperlink" Target="https://www.mcmaster.com/2822t15-2822T355" TargetMode="External"/><Relationship Id="rId106" Type="http://schemas.openxmlformats.org/officeDocument/2006/relationships/hyperlink" Target="https://www.mcmaster.com/5182k147" TargetMode="External"/><Relationship Id="rId105" Type="http://schemas.openxmlformats.org/officeDocument/2006/relationships/hyperlink" Target="https://www.mcmaster.com/5182k251" TargetMode="External"/><Relationship Id="rId104" Type="http://schemas.openxmlformats.org/officeDocument/2006/relationships/hyperlink" Target="https://www.mcmaster.com/9464k125" TargetMode="External"/><Relationship Id="rId109" Type="http://schemas.openxmlformats.org/officeDocument/2006/relationships/hyperlink" Target="https://www.mcmaster.com/5182k398" TargetMode="External"/><Relationship Id="rId108" Type="http://schemas.openxmlformats.org/officeDocument/2006/relationships/hyperlink" Target="https://www.mcmaster.com/5182k807" TargetMode="External"/><Relationship Id="rId48" Type="http://schemas.openxmlformats.org/officeDocument/2006/relationships/hyperlink" Target="https://www.swagelok.com/en/catalog/Product/Detail?part=SS-810-1-4" TargetMode="External"/><Relationship Id="rId47" Type="http://schemas.openxmlformats.org/officeDocument/2006/relationships/hyperlink" Target="https://www.mcmaster.com/79215a663" TargetMode="External"/><Relationship Id="rId49" Type="http://schemas.openxmlformats.org/officeDocument/2006/relationships/hyperlink" Target="https://www.checkall.com/product/universal-low-pressure-style-u3-ur/" TargetMode="External"/><Relationship Id="rId103" Type="http://schemas.openxmlformats.org/officeDocument/2006/relationships/hyperlink" Target="https://www.mcmaster.com/5182k861" TargetMode="External"/><Relationship Id="rId102" Type="http://schemas.openxmlformats.org/officeDocument/2006/relationships/hyperlink" Target="https://vod.ebay.com/vod/FetchOrderDetails?itemid=264646458651&amp;transid=2550841633016&amp;ul_noapp=true" TargetMode="External"/><Relationship Id="rId101" Type="http://schemas.openxmlformats.org/officeDocument/2006/relationships/hyperlink" Target="https://www.mcmaster.com/8812t196" TargetMode="External"/><Relationship Id="rId100" Type="http://schemas.openxmlformats.org/officeDocument/2006/relationships/hyperlink" Target="https://www.onlinemetals.com/en/buy/material?q=%3Aname-asc%3AMaterial%3AAluminum%3AShape%3ASheet%252FPlate%3AAlloy%3A6061%3AThickness%3A0.25%2522" TargetMode="External"/><Relationship Id="rId31" Type="http://schemas.openxmlformats.org/officeDocument/2006/relationships/hyperlink" Target="https://www.mcmaster.com/5182k129" TargetMode="External"/><Relationship Id="rId30" Type="http://schemas.openxmlformats.org/officeDocument/2006/relationships/hyperlink" Target="https://store.mathesongas.com/cga-fitting-short-ss/" TargetMode="External"/><Relationship Id="rId33" Type="http://schemas.openxmlformats.org/officeDocument/2006/relationships/hyperlink" Target="https://www.mcmaster.com/4830k131" TargetMode="External"/><Relationship Id="rId32" Type="http://schemas.openxmlformats.org/officeDocument/2006/relationships/hyperlink" Target="https://www.mcmaster.com/5665k11-5665K33" TargetMode="External"/><Relationship Id="rId35" Type="http://schemas.openxmlformats.org/officeDocument/2006/relationships/hyperlink" Target="https://www.mcmaster.com/5182k238" TargetMode="External"/><Relationship Id="rId34" Type="http://schemas.openxmlformats.org/officeDocument/2006/relationships/hyperlink" Target="https://www.mcmaster.com/51205k127" TargetMode="External"/><Relationship Id="rId37" Type="http://schemas.openxmlformats.org/officeDocument/2006/relationships/hyperlink" Target="https://www.mcmaster.com/4443k645" TargetMode="External"/><Relationship Id="rId36" Type="http://schemas.openxmlformats.org/officeDocument/2006/relationships/hyperlink" Target="https://www.swagelok.com/en/catalog/Product/Detail?part=SS-810-1-12BT" TargetMode="External"/><Relationship Id="rId39" Type="http://schemas.openxmlformats.org/officeDocument/2006/relationships/hyperlink" Target="https://www.swagelok.com/en/catalog/Product/Detail?part=SS-400-1-12" TargetMode="External"/><Relationship Id="rId38" Type="http://schemas.openxmlformats.org/officeDocument/2006/relationships/hyperlink" Target="https://www.mcmaster.com/4475k15" TargetMode="External"/><Relationship Id="rId20" Type="http://schemas.openxmlformats.org/officeDocument/2006/relationships/hyperlink" Target="https://www.amazon.com/Adafruit-MicroSD-Breakout-Board-ADA254/dp/B00NAY2NAI/ref=sr_1_4?keywords=arduino+micro+sd+card+module&amp;qid=1580887299&amp;sr=8-4" TargetMode="External"/><Relationship Id="rId22" Type="http://schemas.openxmlformats.org/officeDocument/2006/relationships/hyperlink" Target="https://www.amazon.com/ALITOVE-100V-240V-Converter-5-5x2-1mm-Security/dp/B078RXZM4C/ref=sr_1_1_sspa?crid=3BON4BT1PFSCW&amp;keywords=5v+power+supply&amp;qid=1580965324&amp;sprefix=5v%2Caps%2C217&amp;sr=8-1-spons&amp;psc=1&amp;spLa=ZW5jcnlwdGVkUXVhbGlmaWVyPUEyMURGTUVQS0NFSzlCJmVuY3J5cHRlZElkPUEwODk1NzMwVU9LVFRWTFlRSDExJmVuY3J5cHRlZEFkSWQ9QTAyMTQ3MjcxRFk2VTBUNU1JVjI5JndpZGdldE5hbWU9c3BfYXRmJmFjdGlvbj1jbGlja1JlZGlyZWN0JmRvTm90TG9nQ2xpY2s9dHJ1ZQ==" TargetMode="External"/><Relationship Id="rId21" Type="http://schemas.openxmlformats.org/officeDocument/2006/relationships/hyperlink" Target="https://www.amazon.com/Paxcoo-Breadboards-Arduino-Circboard-Prototyping/dp/B0727X6N9D/ref=sr_1_1_sspa?keywords=prototyping+wire&amp;qid=1580965242&amp;sr=8-1-spons&amp;psc=1&amp;spLa=ZW5jcnlwdGVkUXVhbGlmaWVyPUExQ0lISFFRMlIxSksmZW5jcnlwdGVkSWQ9QTA2OTE1NjdBNlhPWkU3OFA2SjUmZW5jcnlwdGVkQWRJZD1BMDM5OTkxMEo4U0k3WjRQQkJRWCZ3aWRnZXROYW1lPXNwX2F0ZiZhY3Rpb249Y2xpY2tSZWRpcmVjdCZkb05vdExvZ0NsaWNrPXRydWU=" TargetMode="External"/><Relationship Id="rId24" Type="http://schemas.openxmlformats.org/officeDocument/2006/relationships/hyperlink" Target="https://www.amazon.com/SanDisk-Ultra-UHS-I-Memory-SDSDUNR-032G-GN6IN/dp/B07YFG7T8F/ref=sr_1_5?keywords=sd+card&amp;qid=1580965732&amp;sr=8-5" TargetMode="External"/><Relationship Id="rId23" Type="http://schemas.openxmlformats.org/officeDocument/2006/relationships/hyperlink" Target="https://www.amazon.com/Arduino-Power-Supply-Adapter-110V/dp/B018OLREG4/ref=sr_1_5?keywords=9v+power+supply&amp;qid=1580965585&amp;sr=8-5" TargetMode="External"/><Relationship Id="rId129" Type="http://schemas.openxmlformats.org/officeDocument/2006/relationships/hyperlink" Target="https://www.amazon.com/Paxcoo-Breadboards-Arduino-Circboard-Prototyping/dp/B0727X6N9D/ref=sr_1_1_sspa?keywords=prototyping+wire&amp;qid=1580965242&amp;sr=8-1-spons&amp;psc=1&amp;spLa=ZW5jcnlwdGVkUXVhbGlmaWVyPUExQ0lISFFRMlIxSksmZW5jcnlwdGVkSWQ9QTA2OTE1NjdBNlhPWkU3OFA2SjUmZW5jcnlwdGVkQWRJZD1BMDM5OTkxMEo4U0k3WjRQQkJRWCZ3aWRnZXROYW1lPXNwX2F0ZiZhY3Rpb249Y2xpY2tSZWRpcmVjdCZkb05vdExvZ0NsaWNrPXRydWU=" TargetMode="External"/><Relationship Id="rId128" Type="http://schemas.openxmlformats.org/officeDocument/2006/relationships/hyperlink" Target="https://www.amazon.com/0-5-4-5V-Stainless-Pressure-Transducer-0-1000PSI/dp/B07G5D8S5S/ref=sr_1_22_sspa?keywords=pressure%2Btransducer&amp;qid=1580885388&amp;sr=8-22-spons&amp;spLa=ZW5jcnlwdGVkUXVhbGlmaWVyPUExVzBLRjBDN1BRWEdPJmVuY3J5cHRlZElkPUEwMjY1NDMzUFJGVzdQR1VXOUk3JmVuY3J5cHRlZEFkSWQ9QTAwODQ2NDgzNUhCSEI0NkRFVDBPJndpZGdldE5hbWU9c3BfYnRmJmFjdGlvbj1jbGlja1JlZGlyZWN0JmRvTm90TG9nQ2xpY2s9dHJ1ZQ&amp;th=1" TargetMode="External"/><Relationship Id="rId127" Type="http://schemas.openxmlformats.org/officeDocument/2006/relationships/hyperlink" Target="https://www.amazon.com/SanDisk-Ultra-UHS-I-Memory-SDSDUNR-032G-GN6IN/dp/B07YFG7T8F/ref=sr_1_5?keywords=sd+card&amp;qid=1580965732&amp;sr=8-5" TargetMode="External"/><Relationship Id="rId126" Type="http://schemas.openxmlformats.org/officeDocument/2006/relationships/hyperlink" Target="https://www.amazon.com/Adafruit-MicroSD-Breakout-Board-ADA254/dp/B00NAY2NAI/ref=sr_1_4?keywords=arduino+micro+sd+card+module&amp;qid=1580887299&amp;sr=8-4" TargetMode="External"/><Relationship Id="rId26" Type="http://schemas.openxmlformats.org/officeDocument/2006/relationships/hyperlink" Target="https://www.mcmaster.com/48805k871" TargetMode="External"/><Relationship Id="rId121" Type="http://schemas.openxmlformats.org/officeDocument/2006/relationships/hyperlink" Target="https://www.amazon.com/YXQ-Position-Pneumatic-Solenoid-Controller/dp/B01N6JYM0L/ref=sr_1_4?keywords=3+way+2+position+solenoid+valve&amp;qid=1583118778&amp;s=electronics&amp;sr=1-4-catcorr" TargetMode="External"/><Relationship Id="rId25" Type="http://schemas.openxmlformats.org/officeDocument/2006/relationships/hyperlink" Target="https://www.amazon.com/Positions-Terminal-Pre-Insulated-Barrier-MILAPEAK/dp/B07CLW5FPS?ref_=ast_sto_dp&amp;th=1&amp;psc=1" TargetMode="External"/><Relationship Id="rId120" Type="http://schemas.openxmlformats.org/officeDocument/2006/relationships/hyperlink" Target="https://www.amazon.com/Positions-Terminal-Pre-Insulated-Barrier-MILAPEAK/dp/B07CLW5FPS?ref_=ast_sto_dp&amp;th=1&amp;psc=1" TargetMode="External"/><Relationship Id="rId28" Type="http://schemas.openxmlformats.org/officeDocument/2006/relationships/hyperlink" Target="https://drive.google.com/file/d/1UrZyW7Hy1bUbThzBdxh09Guf8iyz7hi7/view" TargetMode="External"/><Relationship Id="rId27" Type="http://schemas.openxmlformats.org/officeDocument/2006/relationships/hyperlink" Target="https://www.leisurepro.com/p-aquta8/catalina-80-cubic-foot-aluminum-tank-with-pro-valve" TargetMode="External"/><Relationship Id="rId125" Type="http://schemas.openxmlformats.org/officeDocument/2006/relationships/hyperlink" Target="https://www.amazon.com/ELEGOO-ATmega2560-ATMEGA16U2-Projects-Compliant/dp/B01H4ZLZLQ/ref=sr_1_1_sspa?keywords=arduino+mega&amp;qid=1580885923&amp;sr=8-1-spons&amp;psc=1&amp;spLa=ZW5jcnlwdGVkUXVhbGlmaWVyPUFZNTNBWlBPV01LM0ImZW5jcnlwdGVkSWQ9QTEwMDE3NzRITVUwOUxENURKMTAmZW5jcnlwdGVkQWRJZD1BMDQwNTIxNzJOVlFIV01LRjA1STgmd2lkZ2V0TmFtZT1zcF9hdGYmYWN0aW9uPWNsaWNrUmVkaXJlY3QmZG9Ob3RMb2dDbGljaz10cnVl" TargetMode="External"/><Relationship Id="rId29" Type="http://schemas.openxmlformats.org/officeDocument/2006/relationships/hyperlink" Target="https://www.mcmaster.com/4443K725" TargetMode="External"/><Relationship Id="rId124" Type="http://schemas.openxmlformats.org/officeDocument/2006/relationships/hyperlink" Target="https://www.amazon.com/Arduino-Power-Supply-Adapter-110V/dp/B018OLREG4/ref=sr_1_5?keywords=9v+power+supply&amp;qid=1580965585&amp;sr=8-5" TargetMode="External"/><Relationship Id="rId123" Type="http://schemas.openxmlformats.org/officeDocument/2006/relationships/hyperlink" Target="https://www.amazon.com/ALITOVE-100V-240V-Converter-5-5x2-1mm-Security/dp/B078RXZM4C/ref=sr_1_1_sspa?crid=3BON4BT1PFSCW&amp;keywords=5v+power+supply&amp;qid=1580965324&amp;sprefix=5v%2Caps%2C217&amp;sr=8-1-spons&amp;psc=1&amp;spLa=ZW5jcnlwdGVkUXVhbGlmaWVyPUEyMURGTUVQS0NFSzlCJmVuY3J5cHRlZElkPUEwODk1NzMwVU9LVFRWTFlRSDExJmVuY3J5cHRlZEFkSWQ9QTAyMTQ3MjcxRFk2VTBUNU1JVjI5JndpZGdldE5hbWU9c3BfYXRmJmFjdGlvbj1jbGlja1JlZGlyZWN0JmRvTm90TG9nQ2xpY2s9dHJ1ZQ==" TargetMode="External"/><Relationship Id="rId122" Type="http://schemas.openxmlformats.org/officeDocument/2006/relationships/hyperlink" Target="https://www.amazon.com/inShareplus-Universal-Regulated-Switching-Transformer/dp/B07RHJ53C9/ref=sr_1_4?keywords=24v+power+supply&amp;qid=1583106092&amp;sr=8-4" TargetMode="External"/><Relationship Id="rId95" Type="http://schemas.openxmlformats.org/officeDocument/2006/relationships/hyperlink" Target="https://www.onlinemetals.com/en/buy/aluminum/4-nom-schedule-40-aluminum-pipe-6061-t6-extruded/pid/1227" TargetMode="External"/><Relationship Id="rId94" Type="http://schemas.openxmlformats.org/officeDocument/2006/relationships/hyperlink" Target="https://www.amazon.com/Hillman-150003-Coarse-Thread-Pieces/dp/B000BPEPNW/ref=sr_1_1?qid=1582740722&amp;refinements=p_n_feature_fourteen_browse-bin%3A11433968011&amp;s=industrial&amp;sr=1-1" TargetMode="External"/><Relationship Id="rId97" Type="http://schemas.openxmlformats.org/officeDocument/2006/relationships/hyperlink" Target="https://www.homedepot.com/p/Everbilt-3-8-in-16-Zinc-Plated-Hex-Nut-25-Pack-802364/204274093" TargetMode="External"/><Relationship Id="rId96" Type="http://schemas.openxmlformats.org/officeDocument/2006/relationships/hyperlink" Target="https://accurateplastics.acculam.com/item/c-ce-canvas-phenolic-laminates/phenolfab-trade-c-ce-laminate-tube/fbgt3-5004-000n" TargetMode="External"/><Relationship Id="rId11" Type="http://schemas.openxmlformats.org/officeDocument/2006/relationships/hyperlink" Target="https://www.mcmaster.com/5665k61-5665K62" TargetMode="External"/><Relationship Id="rId99" Type="http://schemas.openxmlformats.org/officeDocument/2006/relationships/hyperlink" Target="https://www.mcmaster.com/nav/enter.asp?partnum=90107A033" TargetMode="External"/><Relationship Id="rId10" Type="http://schemas.openxmlformats.org/officeDocument/2006/relationships/hyperlink" Target="https://www.mcmaster.com/1874n15" TargetMode="External"/><Relationship Id="rId98" Type="http://schemas.openxmlformats.org/officeDocument/2006/relationships/hyperlink" Target="https://www.mcmaster.com/nav/enter.asp?partnum=92185A722" TargetMode="External"/><Relationship Id="rId13" Type="http://schemas.openxmlformats.org/officeDocument/2006/relationships/hyperlink" Target="https://www.mcmaster.com/89995k351-89995K35" TargetMode="External"/><Relationship Id="rId12" Type="http://schemas.openxmlformats.org/officeDocument/2006/relationships/hyperlink" Target="https://www.triadprocess.com/wp-content/uploads/2016/03/Series-60C-Specifications.pdf" TargetMode="External"/><Relationship Id="rId91" Type="http://schemas.openxmlformats.org/officeDocument/2006/relationships/hyperlink" Target="https://www.gemssensors.com/solenoid-valves/speciality/cryogenic/d-cryo-solenoid-valve" TargetMode="External"/><Relationship Id="rId90" Type="http://schemas.openxmlformats.org/officeDocument/2006/relationships/hyperlink" Target="https://www.mcmaster.com/4513k11" TargetMode="External"/><Relationship Id="rId93" Type="http://schemas.openxmlformats.org/officeDocument/2006/relationships/hyperlink" Target="https://etmgraphite.com" TargetMode="External"/><Relationship Id="rId92" Type="http://schemas.openxmlformats.org/officeDocument/2006/relationships/hyperlink" Target="https://www.swagelok.com/en/catalog/Product/Detail?part=SS-6-TA-1-4" TargetMode="External"/><Relationship Id="rId118" Type="http://schemas.openxmlformats.org/officeDocument/2006/relationships/hyperlink" Target="https://www.mcmaster.com/48805k242" TargetMode="External"/><Relationship Id="rId117" Type="http://schemas.openxmlformats.org/officeDocument/2006/relationships/hyperlink" Target="https://www.mcmaster.com/5182k148" TargetMode="External"/><Relationship Id="rId116" Type="http://schemas.openxmlformats.org/officeDocument/2006/relationships/hyperlink" Target="https://www.mcmaster.com/45525k542" TargetMode="External"/><Relationship Id="rId115" Type="http://schemas.openxmlformats.org/officeDocument/2006/relationships/hyperlink" Target="https://www.mcmaster.com/5182k287" TargetMode="External"/><Relationship Id="rId119" Type="http://schemas.openxmlformats.org/officeDocument/2006/relationships/hyperlink" Target="https://www.amazon.com/Positions-Terminal-Pre-Insulated-Barrier-MILAPEAK/dp/B07CLW5FPS?ref_=ast_sto_dp&amp;th=1&amp;psc=1" TargetMode="External"/><Relationship Id="rId15" Type="http://schemas.openxmlformats.org/officeDocument/2006/relationships/hyperlink" Target="https://www.sherwoodvalve.com/sites/default/files/sherwood_compressed_gas_catalog_6-2015.pdf" TargetMode="External"/><Relationship Id="rId110" Type="http://schemas.openxmlformats.org/officeDocument/2006/relationships/hyperlink" Target="https://www.mcmaster.com/5182k149" TargetMode="External"/><Relationship Id="rId14" Type="http://schemas.openxmlformats.org/officeDocument/2006/relationships/hyperlink" Target="https://www.evergreenmidwest.com/check-valve-stainless-steel-1-2-f-npt-metal-seat-2000-psig.html" TargetMode="External"/><Relationship Id="rId17" Type="http://schemas.openxmlformats.org/officeDocument/2006/relationships/hyperlink" Target="https://www.mcmaster.com/1695n21" TargetMode="External"/><Relationship Id="rId16" Type="http://schemas.openxmlformats.org/officeDocument/2006/relationships/hyperlink" Target="https://www.digikey.com/short/z3m21q" TargetMode="External"/><Relationship Id="rId19" Type="http://schemas.openxmlformats.org/officeDocument/2006/relationships/hyperlink" Target="https://www.amazon.com/ELEGOO-ATmega2560-ATMEGA16U2-Projects-Compliant/dp/B01H4ZLZLQ/ref=sr_1_1_sspa?keywords=arduino+mega&amp;qid=1580885923&amp;sr=8-1-spons&amp;psc=1&amp;spLa=ZW5jcnlwdGVkUXVhbGlmaWVyPUFZNTNBWlBPV01LM0ImZW5jcnlwdGVkSWQ9QTEwMDE3NzRITVUwOUxENURKMTAmZW5jcnlwdGVkQWRJZD1BMDQwNTIxNzJOVlFIV01LRjA1STgmd2lkZ2V0TmFtZT1zcF9hdGYmYWN0aW9uPWNsaWNrUmVkaXJlY3QmZG9Ob3RMb2dDbGljaz10cnVl" TargetMode="External"/><Relationship Id="rId114" Type="http://schemas.openxmlformats.org/officeDocument/2006/relationships/hyperlink" Target="https://www.mcmaster.com/5182k119" TargetMode="External"/><Relationship Id="rId18" Type="http://schemas.openxmlformats.org/officeDocument/2006/relationships/hyperlink" Target="https://www.amazon.com/0-5-4-5V-Stainless-Pressure-Transducer-0-1000PSI/dp/B07G5D8S5S/ref=sr_1_22_sspa?keywords=pressure%2Btransducer&amp;qid=1580885388&amp;sr=8-22-spons&amp;spLa=ZW5jcnlwdGVkUXVhbGlmaWVyPUExVzBLRjBDN1BRWEdPJmVuY3J5cHRlZElkPUEwMjY1NDMzUFJGVzdQR1VXOUk3JmVuY3J5cHRlZEFkSWQ9QTAwODQ2NDgzNUhCSEI0NkRFVDBPJndpZGdldE5hbWU9c3BfYnRmJmFjdGlvbj1jbGlja1JlZGlyZWN0JmRvTm90TG9nQ2xpY2s9dHJ1ZQ&amp;th=1" TargetMode="External"/><Relationship Id="rId113" Type="http://schemas.openxmlformats.org/officeDocument/2006/relationships/hyperlink" Target="https://www.mcmaster.com/48805k851" TargetMode="External"/><Relationship Id="rId112" Type="http://schemas.openxmlformats.org/officeDocument/2006/relationships/hyperlink" Target="https://www.mcmaster.com/4443k653" TargetMode="External"/><Relationship Id="rId111" Type="http://schemas.openxmlformats.org/officeDocument/2006/relationships/hyperlink" Target="https://www.mcmaster.com/5182k145" TargetMode="External"/><Relationship Id="rId84" Type="http://schemas.openxmlformats.org/officeDocument/2006/relationships/hyperlink" Target="https://drive.google.com/open?id=1dQOQQXMSXUX6x1W2Hb-ToXMlRYSnuDGL" TargetMode="External"/><Relationship Id="rId83" Type="http://schemas.openxmlformats.org/officeDocument/2006/relationships/hyperlink" Target="https://drive.google.com/open?id=1dQOQQXMSXUX6x1W2Hb-ToXMlRYSnuDGL" TargetMode="External"/><Relationship Id="rId86" Type="http://schemas.openxmlformats.org/officeDocument/2006/relationships/hyperlink" Target="https://www.mcmaster.com/2822t12-2822T348" TargetMode="External"/><Relationship Id="rId85" Type="http://schemas.openxmlformats.org/officeDocument/2006/relationships/hyperlink" Target="https://drive.google.com/open?id=1dQOQQXMSXUX6x1W2Hb-ToXMlRYSnuDGL" TargetMode="External"/><Relationship Id="rId88" Type="http://schemas.openxmlformats.org/officeDocument/2006/relationships/hyperlink" Target="https://www.mcmaster.com/4936K961" TargetMode="External"/><Relationship Id="rId150" Type="http://schemas.openxmlformats.org/officeDocument/2006/relationships/hyperlink" Target="https://www.sparkfun.com/products/13879" TargetMode="External"/><Relationship Id="rId87" Type="http://schemas.openxmlformats.org/officeDocument/2006/relationships/hyperlink" Target="https://www.mcmaster.com/4822t22" TargetMode="External"/><Relationship Id="rId89" Type="http://schemas.openxmlformats.org/officeDocument/2006/relationships/hyperlink" Target="https://www.mcmaster.com/4443k731" TargetMode="External"/><Relationship Id="rId80" Type="http://schemas.openxmlformats.org/officeDocument/2006/relationships/hyperlink" Target="http://mouser.com" TargetMode="External"/><Relationship Id="rId82" Type="http://schemas.openxmlformats.org/officeDocument/2006/relationships/hyperlink" Target="https://drive.google.com/open?id=1dQOQQXMSXUX6x1W2Hb-ToXMlRYSnuDGL" TargetMode="External"/><Relationship Id="rId81" Type="http://schemas.openxmlformats.org/officeDocument/2006/relationships/hyperlink" Target="https://drive.google.com/open?id=1dQOQQXMSXUX6x1W2Hb-ToXMlRYSnuDGL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swagelok.com/en/catalog/Product/Detail?part=SS-4MG2-MH" TargetMode="External"/><Relationship Id="rId3" Type="http://schemas.openxmlformats.org/officeDocument/2006/relationships/hyperlink" Target="https://drive.google.com/file/d/1UrZyW7Hy1bUbThzBdxh09Guf8iyz7hi7/view" TargetMode="External"/><Relationship Id="rId149" Type="http://schemas.openxmlformats.org/officeDocument/2006/relationships/hyperlink" Target="https://www.mcmaster.com/92185a148" TargetMode="External"/><Relationship Id="rId4" Type="http://schemas.openxmlformats.org/officeDocument/2006/relationships/hyperlink" Target="https://www.mcmaster.com/3553k25" TargetMode="External"/><Relationship Id="rId148" Type="http://schemas.openxmlformats.org/officeDocument/2006/relationships/hyperlink" Target="https://www.acehardware.com/departments/hardware/angles-braces-and-brackets/metal-angles/5622451" TargetMode="External"/><Relationship Id="rId9" Type="http://schemas.openxmlformats.org/officeDocument/2006/relationships/hyperlink" Target="https://www.mcmaster.com/5465k15" TargetMode="External"/><Relationship Id="rId143" Type="http://schemas.openxmlformats.org/officeDocument/2006/relationships/hyperlink" Target="https://www.mcmaster.com/5182k155" TargetMode="External"/><Relationship Id="rId142" Type="http://schemas.openxmlformats.org/officeDocument/2006/relationships/hyperlink" Target="https://www.mcmaster.com/89895k711-89895K22" TargetMode="External"/><Relationship Id="rId141" Type="http://schemas.openxmlformats.org/officeDocument/2006/relationships/hyperlink" Target="https://www.kbctools.com/itemdetail?auto=1&amp;itemcode=1-322-V102" TargetMode="External"/><Relationship Id="rId140" Type="http://schemas.openxmlformats.org/officeDocument/2006/relationships/hyperlink" Target="https://www.kbctools.com/itemdetail/1-322-R004" TargetMode="External"/><Relationship Id="rId5" Type="http://schemas.openxmlformats.org/officeDocument/2006/relationships/hyperlink" Target="https://www.checkall.com/PDFfiles/TF.pdf" TargetMode="External"/><Relationship Id="rId147" Type="http://schemas.openxmlformats.org/officeDocument/2006/relationships/hyperlink" Target="https://ecatalog.gemssensors.com/ecatalog/configurators/ABCD/A2021" TargetMode="External"/><Relationship Id="rId6" Type="http://schemas.openxmlformats.org/officeDocument/2006/relationships/hyperlink" Target="https://drive.google.com/open?id=1lHnrpEhAEA_0JwEbJKmJq6D_sN36RIC1" TargetMode="External"/><Relationship Id="rId146" Type="http://schemas.openxmlformats.org/officeDocument/2006/relationships/hyperlink" Target="https://www.swagelok.com/en/catalog/Product/Detail?part=SS-1RM4-F4" TargetMode="External"/><Relationship Id="rId7" Type="http://schemas.openxmlformats.org/officeDocument/2006/relationships/hyperlink" Target="https://www.mcmaster.com/79215a667" TargetMode="External"/><Relationship Id="rId145" Type="http://schemas.openxmlformats.org/officeDocument/2006/relationships/hyperlink" Target="https://www.generant.com/product/high-pressure-relief-valve-hprv/" TargetMode="External"/><Relationship Id="rId8" Type="http://schemas.openxmlformats.org/officeDocument/2006/relationships/hyperlink" Target="https://www.mcmaster.com/79215a666" TargetMode="External"/><Relationship Id="rId144" Type="http://schemas.openxmlformats.org/officeDocument/2006/relationships/hyperlink" Target="https://www.mcmaster.com/5182K161" TargetMode="External"/><Relationship Id="rId73" Type="http://schemas.openxmlformats.org/officeDocument/2006/relationships/hyperlink" Target="https://www.mcmaster.com/hex-locknuts" TargetMode="External"/><Relationship Id="rId72" Type="http://schemas.openxmlformats.org/officeDocument/2006/relationships/hyperlink" Target="https://www.mcmaster.com/91251a538" TargetMode="External"/><Relationship Id="rId75" Type="http://schemas.openxmlformats.org/officeDocument/2006/relationships/hyperlink" Target="https://www.mcmaster.com/9464k157" TargetMode="External"/><Relationship Id="rId74" Type="http://schemas.openxmlformats.org/officeDocument/2006/relationships/hyperlink" Target="https://www.ebay.com/itm/NGK-RACING-COMPETITION-8mm-Surface-Discharge-Spark-Plugs-R847-11-4653-Set-of-4/293037236665?ssPageName=STRK%3AMEBIDX%3AIT&amp;_trksid=p2057872.m2749.l2649" TargetMode="External"/><Relationship Id="rId77" Type="http://schemas.openxmlformats.org/officeDocument/2006/relationships/hyperlink" Target="https://www.mcmaster.com/9464k69" TargetMode="External"/><Relationship Id="rId76" Type="http://schemas.openxmlformats.org/officeDocument/2006/relationships/hyperlink" Target="https://www.mcmaster.com/9464k612" TargetMode="External"/><Relationship Id="rId79" Type="http://schemas.openxmlformats.org/officeDocument/2006/relationships/hyperlink" Target="https://www.ebay.com/itm/352951636491" TargetMode="External"/><Relationship Id="rId78" Type="http://schemas.openxmlformats.org/officeDocument/2006/relationships/hyperlink" Target="https://www.ebay.com/itm/382276206264" TargetMode="External"/><Relationship Id="rId71" Type="http://schemas.openxmlformats.org/officeDocument/2006/relationships/hyperlink" Target="https://www.metalsdepot.com/steel-products/steel-plate" TargetMode="External"/><Relationship Id="rId70" Type="http://schemas.openxmlformats.org/officeDocument/2006/relationships/hyperlink" Target="https://www.homedepot.com/p/Everbilt-1-1-2-in-x-48-in-Plain-Steel-Angle-with-1-8-in-Thick-800947/204225752" TargetMode="External"/><Relationship Id="rId139" Type="http://schemas.openxmlformats.org/officeDocument/2006/relationships/hyperlink" Target="https://www.mcmaster.com/89325k51-89325K519" TargetMode="External"/><Relationship Id="rId138" Type="http://schemas.openxmlformats.org/officeDocument/2006/relationships/hyperlink" Target="https://www.mcmaster.com/6613N120" TargetMode="External"/><Relationship Id="rId137" Type="http://schemas.openxmlformats.org/officeDocument/2006/relationships/hyperlink" Target="https://www.mcmaster.com/6613N180" TargetMode="External"/><Relationship Id="rId132" Type="http://schemas.openxmlformats.org/officeDocument/2006/relationships/hyperlink" Target="https://www.mcmaster.com/91251a014" TargetMode="External"/><Relationship Id="rId131" Type="http://schemas.openxmlformats.org/officeDocument/2006/relationships/hyperlink" Target="https://www.mcmaster.com/91251a011" TargetMode="External"/><Relationship Id="rId130" Type="http://schemas.openxmlformats.org/officeDocument/2006/relationships/hyperlink" Target="https://www.mcmaster.com/95462A525" TargetMode="External"/><Relationship Id="rId136" Type="http://schemas.openxmlformats.org/officeDocument/2006/relationships/hyperlink" Target="https://www.mcmaster.com/5182k861" TargetMode="External"/><Relationship Id="rId135" Type="http://schemas.openxmlformats.org/officeDocument/2006/relationships/hyperlink" Target="https://www.mcmaster.com/5182k867" TargetMode="External"/><Relationship Id="rId134" Type="http://schemas.openxmlformats.org/officeDocument/2006/relationships/hyperlink" Target="https://www.digikey.com/product-detail/en/nanmac/A8A-21-6/2247-A8A-21-6-ND/10660451" TargetMode="External"/><Relationship Id="rId133" Type="http://schemas.openxmlformats.org/officeDocument/2006/relationships/hyperlink" Target="https://www.mcmaster.com/15655a28" TargetMode="External"/><Relationship Id="rId62" Type="http://schemas.openxmlformats.org/officeDocument/2006/relationships/hyperlink" Target="https://www.swagelok.com/en/catalog/Product/Detail?part=SS-4L2-MH" TargetMode="External"/><Relationship Id="rId61" Type="http://schemas.openxmlformats.org/officeDocument/2006/relationships/hyperlink" Target="https://www.mcmaster.com/5182k111" TargetMode="External"/><Relationship Id="rId64" Type="http://schemas.openxmlformats.org/officeDocument/2006/relationships/hyperlink" Target="https://www.mcmaster.com/4839k801" TargetMode="External"/><Relationship Id="rId63" Type="http://schemas.openxmlformats.org/officeDocument/2006/relationships/hyperlink" Target="https://www.mcmaster.com/4443k732" TargetMode="External"/><Relationship Id="rId66" Type="http://schemas.openxmlformats.org/officeDocument/2006/relationships/hyperlink" Target="https://www.mcmaster.com/5182k112" TargetMode="External"/><Relationship Id="rId65" Type="http://schemas.openxmlformats.org/officeDocument/2006/relationships/hyperlink" Target="https://www.mcmaster.com/48805k125" TargetMode="External"/><Relationship Id="rId68" Type="http://schemas.openxmlformats.org/officeDocument/2006/relationships/hyperlink" Target="https://www.homedepot.com/p/Everbilt-2-in-x-36-in-Plain-Steel-C-Channel-Bar-with-1-8-in-Thick-801217/204225748" TargetMode="External"/><Relationship Id="rId67" Type="http://schemas.openxmlformats.org/officeDocument/2006/relationships/hyperlink" Target="https://www.mcmaster.com/4443k662" TargetMode="External"/><Relationship Id="rId60" Type="http://schemas.openxmlformats.org/officeDocument/2006/relationships/hyperlink" Target="https://www.mcmaster.com/89995k312-89995K31" TargetMode="External"/><Relationship Id="rId69" Type="http://schemas.openxmlformats.org/officeDocument/2006/relationships/hyperlink" Target="https://www.homedepot.com/p/Everbilt-1-2-in-x-1-in-x-36-in-Plain-C-Channel-800187/204325591" TargetMode="External"/><Relationship Id="rId51" Type="http://schemas.openxmlformats.org/officeDocument/2006/relationships/hyperlink" Target="https://www.mcmaster.com/48805k891" TargetMode="External"/><Relationship Id="rId50" Type="http://schemas.openxmlformats.org/officeDocument/2006/relationships/hyperlink" Target="https://www.mcmaster.com/48805k831" TargetMode="External"/><Relationship Id="rId53" Type="http://schemas.openxmlformats.org/officeDocument/2006/relationships/hyperlink" Target="https://www.mcmaster.com/4443k752" TargetMode="External"/><Relationship Id="rId52" Type="http://schemas.openxmlformats.org/officeDocument/2006/relationships/hyperlink" Target="https://www.mcmaster.com/51205k129" TargetMode="External"/><Relationship Id="rId55" Type="http://schemas.openxmlformats.org/officeDocument/2006/relationships/hyperlink" Target="https://www.mcmaster.com/4475k14" TargetMode="External"/><Relationship Id="rId54" Type="http://schemas.openxmlformats.org/officeDocument/2006/relationships/hyperlink" Target="https://www.mouser.com/ProductDetail/Measurement-Specialties/M3021-000005-2K5PG?qs=sGAEpiMZZMvhQj7WZhFIAE1Y2RWfRCBnlfWCURw9FL8%3D" TargetMode="External"/><Relationship Id="rId57" Type="http://schemas.openxmlformats.org/officeDocument/2006/relationships/hyperlink" Target="https://www.mcmaster.com/1874n12" TargetMode="External"/><Relationship Id="rId56" Type="http://schemas.openxmlformats.org/officeDocument/2006/relationships/hyperlink" Target="https://www.mcmaster.com/1874n13" TargetMode="External"/><Relationship Id="rId59" Type="http://schemas.openxmlformats.org/officeDocument/2006/relationships/hyperlink" Target="https://www.mcmaster.com/5182k405" TargetMode="External"/><Relationship Id="rId154" Type="http://schemas.openxmlformats.org/officeDocument/2006/relationships/hyperlink" Target="https://www.swagelok.com/en/catalog/Product/Detail?part=SS-400-R-2" TargetMode="External"/><Relationship Id="rId58" Type="http://schemas.openxmlformats.org/officeDocument/2006/relationships/hyperlink" Target="https://www.mcmaster.com/1874n14" TargetMode="External"/><Relationship Id="rId153" Type="http://schemas.openxmlformats.org/officeDocument/2006/relationships/hyperlink" Target="https://www.mcmaster.com/5182k133" TargetMode="External"/><Relationship Id="rId152" Type="http://schemas.openxmlformats.org/officeDocument/2006/relationships/hyperlink" Target="https://www.mcmaster.com/5182k862" TargetMode="External"/><Relationship Id="rId151" Type="http://schemas.openxmlformats.org/officeDocument/2006/relationships/hyperlink" Target="https://www.swagelok.com/en/catalog/Product/Detail?part=SS-810-R-6" TargetMode="External"/><Relationship Id="rId157" Type="http://schemas.openxmlformats.org/officeDocument/2006/relationships/vmlDrawing" Target="../drawings/vmlDrawing1.vml"/><Relationship Id="rId156" Type="http://schemas.openxmlformats.org/officeDocument/2006/relationships/drawing" Target="../drawings/drawing1.xml"/><Relationship Id="rId155" Type="http://schemas.openxmlformats.org/officeDocument/2006/relationships/hyperlink" Target="https://www.onlinemetals.com/en/buy/aluminum/4-nom-schedule-40-aluminum-pipe-6061-t6-extruded/pid/1227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generant.com/product/check-valve-cv/" TargetMode="External"/><Relationship Id="rId22" Type="http://schemas.openxmlformats.org/officeDocument/2006/relationships/hyperlink" Target="http://kunklevalve.company/index.htm" TargetMode="External"/><Relationship Id="rId21" Type="http://schemas.openxmlformats.org/officeDocument/2006/relationships/hyperlink" Target="https://www.generant.com/product/high-pressure-relief-valve-hprv/" TargetMode="External"/><Relationship Id="rId24" Type="http://schemas.openxmlformats.org/officeDocument/2006/relationships/hyperlink" Target="https://www.swagelok.com/en/catalog/Product/Detail?part=SS-6C-1-SC11" TargetMode="External"/><Relationship Id="rId23" Type="http://schemas.openxmlformats.org/officeDocument/2006/relationships/hyperlink" Target="https://www.checkall.com/product/tubing-check-valve-style-tv/" TargetMode="External"/><Relationship Id="rId26" Type="http://schemas.openxmlformats.org/officeDocument/2006/relationships/hyperlink" Target="https://www.swagelok.com/en/catalog/Product/Detail?part=SS-200-1-OR" TargetMode="External"/><Relationship Id="rId25" Type="http://schemas.openxmlformats.org/officeDocument/2006/relationships/hyperlink" Target="https://www.swagelok.com/en/catalog/Product/Detail?part=SS-2C-TR-1" TargetMode="External"/><Relationship Id="rId28" Type="http://schemas.openxmlformats.org/officeDocument/2006/relationships/drawing" Target="../drawings/drawing3.xml"/><Relationship Id="rId27" Type="http://schemas.openxmlformats.org/officeDocument/2006/relationships/hyperlink" Target="https://www.mcmaster.com/4552k102-4552K14" TargetMode="External"/><Relationship Id="rId11" Type="http://schemas.openxmlformats.org/officeDocument/2006/relationships/hyperlink" Target="https://www.swagelok.com/en/catalog/Product/Detail?part=SS-44S6" TargetMode="External"/><Relationship Id="rId10" Type="http://schemas.openxmlformats.org/officeDocument/2006/relationships/hyperlink" Target="https://www.direct.parts/parker/02f30c1103aaf4c05" TargetMode="External"/><Relationship Id="rId13" Type="http://schemas.openxmlformats.org/officeDocument/2006/relationships/hyperlink" Target="https://www.labgearusa.com/worthington-cryogenic-liquid-transfer-hoses/" TargetMode="External"/><Relationship Id="rId12" Type="http://schemas.openxmlformats.org/officeDocument/2006/relationships/hyperlink" Target="https://www.swagelok.com/en/catalog/Product/Detail?part=SS-44S6-33C" TargetMode="External"/><Relationship Id="rId15" Type="http://schemas.openxmlformats.org/officeDocument/2006/relationships/hyperlink" Target="https://fluidprocess.com/wp-content/uploads/Atkomatic-Catalog.pdf" TargetMode="External"/><Relationship Id="rId14" Type="http://schemas.openxmlformats.org/officeDocument/2006/relationships/hyperlink" Target="https://www.swagelok.com/en/catalog/Product/Detail?part=SS-4H-TH3" TargetMode="External"/><Relationship Id="rId17" Type="http://schemas.openxmlformats.org/officeDocument/2006/relationships/hyperlink" Target="https://www.swagelok.com/en/catalog/Product/Detail?part=SS-4MG-MH" TargetMode="External"/><Relationship Id="rId16" Type="http://schemas.openxmlformats.org/officeDocument/2006/relationships/hyperlink" Target="https://www.swagelok.com/en/catalog/Product/Detail?part=SS-1RM4" TargetMode="External"/><Relationship Id="rId19" Type="http://schemas.openxmlformats.org/officeDocument/2006/relationships/hyperlink" Target="https://www.checkall.com/product/universal-low-pressure-style-u3-ur/" TargetMode="External"/><Relationship Id="rId18" Type="http://schemas.openxmlformats.org/officeDocument/2006/relationships/hyperlink" Target="https://www.swagelok.com/en/catalog/Product/Detail?part=SS-4L-MH" TargetMode="External"/><Relationship Id="rId1" Type="http://schemas.openxmlformats.org/officeDocument/2006/relationships/hyperlink" Target="https://www.gghyd.com/valves/solenoid-valves/pressure-vessels/71216sn2fu00-parker-skinner-2-way-normally-closed-direct-acting-pressure-vessel.html" TargetMode="External"/><Relationship Id="rId2" Type="http://schemas.openxmlformats.org/officeDocument/2006/relationships/hyperlink" Target="https://www.gp50.com/wp-content/uploads/2015/06/A5SL-021_111-211-311_RwE.pdf" TargetMode="External"/><Relationship Id="rId3" Type="http://schemas.openxmlformats.org/officeDocument/2006/relationships/hyperlink" Target="https://media.digikey.com/pdf/Data%20Sheets/Measurement%20Specialties%20PDFs/msp600_instructions.pdf" TargetMode="External"/><Relationship Id="rId4" Type="http://schemas.openxmlformats.org/officeDocument/2006/relationships/hyperlink" Target="https://www.asco.com/ASCO%20Asset%20Library/asco-cryogenic-valves-catalog.pdf" TargetMode="External"/><Relationship Id="rId9" Type="http://schemas.openxmlformats.org/officeDocument/2006/relationships/hyperlink" Target="https://www.swagelok.com/en/catalog/Product/Detail?part=SS-65TW12T65-3" TargetMode="External"/><Relationship Id="rId5" Type="http://schemas.openxmlformats.org/officeDocument/2006/relationships/hyperlink" Target="https://www.swagelok.com/downloads/webcatalogs/en/MS-02-343.pdf" TargetMode="External"/><Relationship Id="rId6" Type="http://schemas.openxmlformats.org/officeDocument/2006/relationships/hyperlink" Target="https://www.swagelok.com/downloads/webcatalogs/en/MS-02-343.pdf" TargetMode="External"/><Relationship Id="rId7" Type="http://schemas.openxmlformats.org/officeDocument/2006/relationships/hyperlink" Target="https://www.swagelok.com/en/catalog/Product/Detail?part=SS-43GS4-SC11" TargetMode="External"/><Relationship Id="rId8" Type="http://schemas.openxmlformats.org/officeDocument/2006/relationships/hyperlink" Target="https://www.swagelok.com/en/catalog/Product/Detail?part=SS-43GS4-31C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10.88"/>
    <col customWidth="1" min="2" max="2" width="15.63"/>
    <col customWidth="1" min="3" max="3" width="17.75"/>
    <col customWidth="1" min="4" max="4" width="41.88"/>
    <col customWidth="1" min="5" max="5" width="10.63"/>
    <col customWidth="1" min="6" max="6" width="15.88"/>
    <col customWidth="1" min="7" max="7" width="13.38"/>
    <col customWidth="1" min="8" max="8" width="19.25"/>
    <col customWidth="1" min="9" max="9" width="11.0"/>
    <col customWidth="1" min="10" max="10" width="11.63"/>
    <col customWidth="1" min="11" max="11" width="12.25"/>
    <col customWidth="1" min="13" max="14" width="14.63"/>
    <col customWidth="1" min="15" max="15" width="3.25"/>
    <col customWidth="1" min="16" max="16" width="12.63"/>
    <col customWidth="1" min="17" max="17" width="25.13"/>
    <col customWidth="1" min="20" max="20" width="13.75"/>
    <col customWidth="1" min="21" max="21" width="12.88"/>
    <col customWidth="1" min="22" max="22" width="16.0"/>
    <col customWidth="1" min="23" max="23" width="10.0"/>
    <col customWidth="1" min="24" max="24" width="11.13"/>
    <col customWidth="1" min="25" max="26" width="15.75"/>
  </cols>
  <sheetData>
    <row r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2"/>
      <c r="O1" s="2"/>
      <c r="P1" s="2" t="s">
        <v>1</v>
      </c>
      <c r="Q1" s="3"/>
      <c r="R1" s="3"/>
      <c r="S1" s="3"/>
      <c r="T1" s="3"/>
      <c r="U1" s="3"/>
      <c r="V1" s="3"/>
      <c r="W1" s="3"/>
      <c r="X1" s="3"/>
      <c r="Y1" s="3"/>
      <c r="Z1" s="3"/>
      <c r="AA1" s="1"/>
      <c r="AB1" s="1"/>
      <c r="AC1" s="1"/>
      <c r="AD1" s="1"/>
      <c r="AE1" s="1"/>
      <c r="AF1" s="1"/>
      <c r="AG1" s="1"/>
      <c r="AH1" s="1"/>
      <c r="AI1" s="1"/>
      <c r="AJ1" s="1"/>
    </row>
    <row r="2">
      <c r="A2" s="4" t="s">
        <v>2</v>
      </c>
      <c r="B2" s="5" t="s">
        <v>3</v>
      </c>
      <c r="C2" s="6" t="s">
        <v>4</v>
      </c>
      <c r="D2" s="7" t="s">
        <v>5</v>
      </c>
      <c r="E2" s="8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13</v>
      </c>
      <c r="M2" s="6" t="s">
        <v>14</v>
      </c>
      <c r="N2" s="6" t="s">
        <v>15</v>
      </c>
      <c r="O2" s="9"/>
      <c r="P2" s="6" t="s">
        <v>16</v>
      </c>
      <c r="Q2" s="6" t="s">
        <v>17</v>
      </c>
      <c r="R2" s="10" t="s">
        <v>18</v>
      </c>
      <c r="S2" s="6" t="s">
        <v>19</v>
      </c>
      <c r="T2" s="6" t="s">
        <v>20</v>
      </c>
      <c r="U2" s="10" t="s">
        <v>21</v>
      </c>
      <c r="V2" s="10" t="s">
        <v>22</v>
      </c>
      <c r="W2" s="6" t="s">
        <v>23</v>
      </c>
      <c r="X2" s="6" t="s">
        <v>24</v>
      </c>
      <c r="Y2" s="6" t="s">
        <v>25</v>
      </c>
      <c r="Z2" s="4" t="s">
        <v>26</v>
      </c>
      <c r="AA2" s="11"/>
      <c r="AB2" s="11"/>
      <c r="AC2" s="11"/>
      <c r="AD2" s="11"/>
      <c r="AE2" s="11"/>
      <c r="AF2" s="11"/>
      <c r="AG2" s="11"/>
      <c r="AH2" s="11"/>
      <c r="AI2" s="11"/>
      <c r="AJ2" s="12"/>
    </row>
    <row r="3">
      <c r="A3" s="13">
        <v>1.0</v>
      </c>
      <c r="B3" s="14" t="s">
        <v>27</v>
      </c>
      <c r="C3" s="15" t="s">
        <v>28</v>
      </c>
      <c r="D3" s="15" t="s">
        <v>29</v>
      </c>
      <c r="E3" s="16" t="s">
        <v>30</v>
      </c>
      <c r="F3" s="17" t="str">
        <f>HYPERLINK("https://www.swagelok.com/Tools%20Pages/Product-Catalog-Download-Redirect.aspx?DownloadURL=/downloads/webcatalogs/en/MS-01-142.pdf&amp;partName=Metering%20Valves&amp;language=en","Swagelok")</f>
        <v>Swagelok</v>
      </c>
      <c r="G3" s="18" t="s">
        <v>31</v>
      </c>
      <c r="H3" s="15" t="s">
        <v>32</v>
      </c>
      <c r="I3" s="15" t="s">
        <v>33</v>
      </c>
      <c r="J3" s="16">
        <v>200.0</v>
      </c>
      <c r="K3" s="19">
        <f>countif('Rev 2 P&amp;ID Flowpath Accounting'!$A$3:$AG$100,$A3)</f>
        <v>0</v>
      </c>
      <c r="L3" s="20">
        <f t="shared" ref="L3:L78" si="1">K3*J3</f>
        <v>0</v>
      </c>
      <c r="M3" s="15" t="s">
        <v>34</v>
      </c>
      <c r="N3" s="15"/>
      <c r="O3" s="21"/>
      <c r="P3" s="15" t="s">
        <v>35</v>
      </c>
      <c r="Q3" s="15" t="s">
        <v>36</v>
      </c>
      <c r="R3" s="15" t="s">
        <v>37</v>
      </c>
      <c r="S3" s="18" t="s">
        <v>38</v>
      </c>
      <c r="T3" s="15" t="s">
        <v>39</v>
      </c>
      <c r="U3" s="15" t="s">
        <v>40</v>
      </c>
      <c r="V3" s="15" t="s">
        <v>41</v>
      </c>
      <c r="W3" s="15" t="s">
        <v>42</v>
      </c>
      <c r="X3" s="15" t="s">
        <v>43</v>
      </c>
      <c r="Y3" s="15" t="s">
        <v>44</v>
      </c>
      <c r="Z3" s="15" t="s">
        <v>44</v>
      </c>
      <c r="AA3" s="22"/>
      <c r="AB3" s="22"/>
      <c r="AC3" s="22"/>
      <c r="AD3" s="22"/>
      <c r="AE3" s="22"/>
      <c r="AF3" s="22"/>
      <c r="AG3" s="22"/>
      <c r="AH3" s="22"/>
      <c r="AI3" s="22"/>
      <c r="AJ3" s="23"/>
    </row>
    <row r="4">
      <c r="A4" s="24">
        <v>2.0</v>
      </c>
      <c r="B4" s="25" t="s">
        <v>27</v>
      </c>
      <c r="C4" s="26" t="s">
        <v>28</v>
      </c>
      <c r="D4" s="26" t="s">
        <v>45</v>
      </c>
      <c r="E4" s="27" t="s">
        <v>46</v>
      </c>
      <c r="F4" s="28"/>
      <c r="G4" s="29" t="s">
        <v>47</v>
      </c>
      <c r="H4" s="26" t="s">
        <v>48</v>
      </c>
      <c r="I4" s="26" t="s">
        <v>33</v>
      </c>
      <c r="J4" s="27">
        <v>171.43</v>
      </c>
      <c r="K4" s="30">
        <f>countif('Rev 2 P&amp;ID Flowpath Accounting'!$A$3:$AG$100,$A4)</f>
        <v>0</v>
      </c>
      <c r="L4" s="31">
        <f t="shared" si="1"/>
        <v>0</v>
      </c>
      <c r="M4" s="26" t="s">
        <v>34</v>
      </c>
      <c r="N4" s="26"/>
      <c r="O4" s="32"/>
      <c r="P4" s="26" t="s">
        <v>49</v>
      </c>
      <c r="Q4" s="26" t="s">
        <v>50</v>
      </c>
      <c r="R4" s="26" t="s">
        <v>51</v>
      </c>
      <c r="S4" s="28"/>
      <c r="T4" s="26" t="s">
        <v>52</v>
      </c>
      <c r="U4" s="26" t="s">
        <v>53</v>
      </c>
      <c r="V4" s="26" t="s">
        <v>54</v>
      </c>
      <c r="W4" s="26" t="s">
        <v>55</v>
      </c>
      <c r="X4" s="26" t="s">
        <v>56</v>
      </c>
      <c r="Y4" s="26" t="s">
        <v>57</v>
      </c>
      <c r="Z4" s="26" t="s">
        <v>57</v>
      </c>
      <c r="AA4" s="28"/>
      <c r="AB4" s="28"/>
      <c r="AC4" s="28"/>
      <c r="AD4" s="28"/>
      <c r="AE4" s="28"/>
      <c r="AF4" s="28"/>
      <c r="AG4" s="28"/>
      <c r="AH4" s="28"/>
      <c r="AI4" s="28"/>
      <c r="AJ4" s="33"/>
    </row>
    <row r="5">
      <c r="A5" s="24">
        <v>3.0</v>
      </c>
      <c r="B5" s="25" t="s">
        <v>27</v>
      </c>
      <c r="C5" s="26" t="s">
        <v>28</v>
      </c>
      <c r="D5" s="26" t="s">
        <v>58</v>
      </c>
      <c r="E5" s="27" t="s">
        <v>59</v>
      </c>
      <c r="F5" s="26" t="s">
        <v>60</v>
      </c>
      <c r="G5" s="34" t="s">
        <v>61</v>
      </c>
      <c r="H5" s="26" t="s">
        <v>62</v>
      </c>
      <c r="I5" s="26" t="s">
        <v>33</v>
      </c>
      <c r="J5" s="27">
        <v>158.0</v>
      </c>
      <c r="K5" s="30">
        <f>countif('Rev 2 P&amp;ID Flowpath Accounting'!$A$3:$AG$100,$A5)</f>
        <v>0</v>
      </c>
      <c r="L5" s="31">
        <f t="shared" si="1"/>
        <v>0</v>
      </c>
      <c r="M5" s="26" t="s">
        <v>34</v>
      </c>
      <c r="N5" s="26"/>
      <c r="O5" s="32"/>
      <c r="P5" s="26" t="s">
        <v>63</v>
      </c>
      <c r="Q5" s="26" t="s">
        <v>64</v>
      </c>
      <c r="R5" s="26">
        <v>3.1</v>
      </c>
      <c r="S5" s="34" t="s">
        <v>65</v>
      </c>
      <c r="T5" s="26" t="s">
        <v>52</v>
      </c>
      <c r="U5" s="26" t="s">
        <v>53</v>
      </c>
      <c r="V5" s="26" t="s">
        <v>66</v>
      </c>
      <c r="W5" s="26" t="s">
        <v>67</v>
      </c>
      <c r="X5" s="26" t="s">
        <v>68</v>
      </c>
      <c r="Y5" s="26" t="s">
        <v>69</v>
      </c>
      <c r="Z5" s="26" t="s">
        <v>69</v>
      </c>
      <c r="AA5" s="28"/>
      <c r="AB5" s="28"/>
      <c r="AC5" s="28"/>
      <c r="AD5" s="28"/>
      <c r="AE5" s="28"/>
      <c r="AF5" s="28"/>
      <c r="AG5" s="28"/>
      <c r="AH5" s="28"/>
      <c r="AI5" s="28"/>
      <c r="AJ5" s="33"/>
    </row>
    <row r="6">
      <c r="A6" s="35">
        <v>4.0</v>
      </c>
      <c r="B6" s="36" t="s">
        <v>27</v>
      </c>
      <c r="C6" s="37" t="s">
        <v>70</v>
      </c>
      <c r="D6" s="37" t="s">
        <v>71</v>
      </c>
      <c r="E6" s="38" t="s">
        <v>72</v>
      </c>
      <c r="F6" s="39"/>
      <c r="G6" s="40" t="s">
        <v>73</v>
      </c>
      <c r="H6" s="37" t="s">
        <v>48</v>
      </c>
      <c r="I6" s="37" t="s">
        <v>33</v>
      </c>
      <c r="J6" s="38">
        <v>4.48</v>
      </c>
      <c r="K6" s="30">
        <v>1.0</v>
      </c>
      <c r="L6" s="41">
        <f t="shared" si="1"/>
        <v>4.48</v>
      </c>
      <c r="M6" s="37" t="s">
        <v>34</v>
      </c>
      <c r="N6" s="37">
        <v>1.0</v>
      </c>
      <c r="O6" s="42"/>
      <c r="P6" s="37"/>
      <c r="Q6" s="37" t="s">
        <v>74</v>
      </c>
      <c r="R6" s="39"/>
      <c r="S6" s="39"/>
      <c r="T6" s="37" t="s">
        <v>75</v>
      </c>
      <c r="U6" s="39"/>
      <c r="V6" s="37" t="s">
        <v>76</v>
      </c>
      <c r="W6" s="39"/>
      <c r="X6" s="37" t="s">
        <v>77</v>
      </c>
      <c r="Y6" s="37" t="s">
        <v>78</v>
      </c>
      <c r="Z6" s="37" t="s">
        <v>44</v>
      </c>
      <c r="AA6" s="39"/>
      <c r="AB6" s="39"/>
      <c r="AC6" s="39"/>
      <c r="AD6" s="39"/>
      <c r="AE6" s="39"/>
      <c r="AF6" s="39"/>
      <c r="AG6" s="39"/>
      <c r="AH6" s="39"/>
      <c r="AI6" s="39"/>
      <c r="AJ6" s="43"/>
    </row>
    <row r="7">
      <c r="A7" s="35">
        <v>5.0</v>
      </c>
      <c r="B7" s="36" t="s">
        <v>27</v>
      </c>
      <c r="C7" s="37" t="s">
        <v>70</v>
      </c>
      <c r="D7" s="44" t="s">
        <v>79</v>
      </c>
      <c r="E7" s="38" t="s">
        <v>80</v>
      </c>
      <c r="F7" s="39"/>
      <c r="G7" s="40" t="s">
        <v>81</v>
      </c>
      <c r="H7" s="37" t="s">
        <v>48</v>
      </c>
      <c r="I7" s="37" t="s">
        <v>33</v>
      </c>
      <c r="J7" s="38">
        <v>4.0</v>
      </c>
      <c r="K7" s="30">
        <v>1.0</v>
      </c>
      <c r="L7" s="41">
        <f t="shared" si="1"/>
        <v>4</v>
      </c>
      <c r="M7" s="37" t="s">
        <v>34</v>
      </c>
      <c r="N7" s="37">
        <v>1.0</v>
      </c>
      <c r="O7" s="42"/>
      <c r="P7" s="37"/>
      <c r="Q7" s="37" t="s">
        <v>74</v>
      </c>
      <c r="R7" s="39"/>
      <c r="S7" s="39"/>
      <c r="T7" s="37" t="s">
        <v>75</v>
      </c>
      <c r="U7" s="39"/>
      <c r="V7" s="37" t="s">
        <v>76</v>
      </c>
      <c r="W7" s="39"/>
      <c r="X7" s="37" t="s">
        <v>77</v>
      </c>
      <c r="Y7" s="37" t="s">
        <v>78</v>
      </c>
      <c r="Z7" s="37" t="s">
        <v>44</v>
      </c>
      <c r="AA7" s="39"/>
      <c r="AB7" s="39"/>
      <c r="AC7" s="39"/>
      <c r="AD7" s="39"/>
      <c r="AE7" s="39"/>
      <c r="AF7" s="39"/>
      <c r="AG7" s="39"/>
      <c r="AH7" s="39"/>
      <c r="AI7" s="39"/>
      <c r="AJ7" s="43"/>
    </row>
    <row r="8">
      <c r="A8" s="24">
        <v>6.0</v>
      </c>
      <c r="B8" s="25" t="s">
        <v>27</v>
      </c>
      <c r="C8" s="26" t="s">
        <v>70</v>
      </c>
      <c r="D8" s="26" t="s">
        <v>82</v>
      </c>
      <c r="E8" s="27" t="s">
        <v>83</v>
      </c>
      <c r="F8" s="28"/>
      <c r="G8" s="34" t="s">
        <v>84</v>
      </c>
      <c r="H8" s="26" t="s">
        <v>85</v>
      </c>
      <c r="I8" s="26" t="s">
        <v>33</v>
      </c>
      <c r="J8" s="27">
        <v>40.2</v>
      </c>
      <c r="K8" s="30">
        <f>countif('Rev 2 P&amp;ID Flowpath Accounting'!$A$3:$AG$100,$A8)</f>
        <v>0</v>
      </c>
      <c r="L8" s="31">
        <f t="shared" si="1"/>
        <v>0</v>
      </c>
      <c r="M8" s="26" t="s">
        <v>34</v>
      </c>
      <c r="N8" s="26"/>
      <c r="O8" s="32"/>
      <c r="P8" s="26" t="s">
        <v>86</v>
      </c>
      <c r="Q8" s="26" t="s">
        <v>87</v>
      </c>
      <c r="R8" s="28"/>
      <c r="S8" s="28"/>
      <c r="T8" s="26" t="s">
        <v>88</v>
      </c>
      <c r="U8" s="28"/>
      <c r="V8" s="26" t="s">
        <v>76</v>
      </c>
      <c r="W8" s="26" t="s">
        <v>89</v>
      </c>
      <c r="X8" s="26" t="s">
        <v>90</v>
      </c>
      <c r="Y8" s="26" t="s">
        <v>91</v>
      </c>
      <c r="Z8" s="26" t="s">
        <v>91</v>
      </c>
      <c r="AA8" s="28"/>
      <c r="AB8" s="28"/>
      <c r="AC8" s="28"/>
      <c r="AD8" s="28"/>
      <c r="AE8" s="28"/>
      <c r="AF8" s="28"/>
      <c r="AG8" s="28"/>
      <c r="AH8" s="28"/>
      <c r="AI8" s="28"/>
      <c r="AJ8" s="33"/>
    </row>
    <row r="9">
      <c r="A9" s="35">
        <v>7.0</v>
      </c>
      <c r="B9" s="36" t="s">
        <v>27</v>
      </c>
      <c r="C9" s="37" t="s">
        <v>28</v>
      </c>
      <c r="D9" s="37" t="s">
        <v>92</v>
      </c>
      <c r="E9" s="38" t="s">
        <v>93</v>
      </c>
      <c r="F9" s="39"/>
      <c r="G9" s="40" t="s">
        <v>94</v>
      </c>
      <c r="H9" s="37" t="s">
        <v>48</v>
      </c>
      <c r="I9" s="37" t="s">
        <v>33</v>
      </c>
      <c r="J9" s="38">
        <v>0.0</v>
      </c>
      <c r="K9" s="30">
        <f>countif('Rev 2 P&amp;ID Flowpath Accounting'!$A$3:$AG$100,$A9)</f>
        <v>0</v>
      </c>
      <c r="L9" s="41">
        <f t="shared" si="1"/>
        <v>0</v>
      </c>
      <c r="M9" s="37" t="s">
        <v>34</v>
      </c>
      <c r="N9" s="37"/>
      <c r="O9" s="42"/>
      <c r="P9" s="37" t="s">
        <v>95</v>
      </c>
      <c r="Q9" s="37" t="s">
        <v>96</v>
      </c>
      <c r="R9" s="37">
        <v>4.3</v>
      </c>
      <c r="S9" s="39"/>
      <c r="T9" s="37" t="s">
        <v>52</v>
      </c>
      <c r="U9" s="37" t="s">
        <v>97</v>
      </c>
      <c r="V9" s="37" t="s">
        <v>76</v>
      </c>
      <c r="W9" s="37" t="s">
        <v>98</v>
      </c>
      <c r="X9" s="37" t="s">
        <v>99</v>
      </c>
      <c r="Y9" s="37" t="s">
        <v>57</v>
      </c>
      <c r="Z9" s="37" t="s">
        <v>57</v>
      </c>
      <c r="AA9" s="39"/>
      <c r="AB9" s="39"/>
      <c r="AC9" s="39"/>
      <c r="AD9" s="39"/>
      <c r="AE9" s="39"/>
      <c r="AF9" s="39"/>
      <c r="AG9" s="39"/>
      <c r="AH9" s="39"/>
      <c r="AI9" s="39"/>
      <c r="AJ9" s="43"/>
    </row>
    <row r="10">
      <c r="A10" s="35">
        <v>8.0</v>
      </c>
      <c r="B10" s="36" t="s">
        <v>27</v>
      </c>
      <c r="C10" s="37" t="s">
        <v>100</v>
      </c>
      <c r="D10" s="37" t="s">
        <v>101</v>
      </c>
      <c r="E10" s="38" t="s">
        <v>102</v>
      </c>
      <c r="F10" s="39"/>
      <c r="G10" s="40" t="s">
        <v>103</v>
      </c>
      <c r="H10" s="37" t="s">
        <v>48</v>
      </c>
      <c r="I10" s="37" t="s">
        <v>33</v>
      </c>
      <c r="J10" s="38">
        <v>70.58</v>
      </c>
      <c r="K10" s="30">
        <f>countif('Rev 2 P&amp;ID Flowpath Accounting'!$A$3:$AG$100,$A10)</f>
        <v>0</v>
      </c>
      <c r="L10" s="41">
        <f t="shared" si="1"/>
        <v>0</v>
      </c>
      <c r="M10" s="37" t="s">
        <v>34</v>
      </c>
      <c r="N10" s="37"/>
      <c r="O10" s="42"/>
      <c r="P10" s="37"/>
      <c r="Q10" s="37" t="s">
        <v>104</v>
      </c>
      <c r="R10" s="39"/>
      <c r="S10" s="39"/>
      <c r="T10" s="37" t="s">
        <v>105</v>
      </c>
      <c r="U10" s="37" t="s">
        <v>53</v>
      </c>
      <c r="V10" s="37" t="s">
        <v>106</v>
      </c>
      <c r="W10" s="37" t="s">
        <v>107</v>
      </c>
      <c r="X10" s="37" t="s">
        <v>108</v>
      </c>
      <c r="Y10" s="37" t="s">
        <v>91</v>
      </c>
      <c r="Z10" s="37" t="s">
        <v>44</v>
      </c>
      <c r="AA10" s="39"/>
      <c r="AB10" s="39"/>
      <c r="AC10" s="39"/>
      <c r="AD10" s="39"/>
      <c r="AE10" s="39"/>
      <c r="AF10" s="39"/>
      <c r="AG10" s="39"/>
      <c r="AH10" s="39"/>
      <c r="AI10" s="39"/>
      <c r="AJ10" s="43"/>
    </row>
    <row r="11">
      <c r="A11" s="35">
        <v>9.0</v>
      </c>
      <c r="B11" s="36" t="s">
        <v>27</v>
      </c>
      <c r="C11" s="37" t="s">
        <v>28</v>
      </c>
      <c r="D11" s="37" t="s">
        <v>109</v>
      </c>
      <c r="E11" s="38" t="s">
        <v>110</v>
      </c>
      <c r="F11" s="37" t="s">
        <v>111</v>
      </c>
      <c r="G11" s="40" t="s">
        <v>112</v>
      </c>
      <c r="H11" s="37" t="s">
        <v>113</v>
      </c>
      <c r="I11" s="37" t="s">
        <v>33</v>
      </c>
      <c r="J11" s="38">
        <v>399.0</v>
      </c>
      <c r="K11" s="30">
        <f>countif('Rev 2 P&amp;ID Flowpath Accounting'!$A$3:$AG$100,$A11)</f>
        <v>2</v>
      </c>
      <c r="L11" s="41">
        <f t="shared" si="1"/>
        <v>798</v>
      </c>
      <c r="M11" s="37" t="s">
        <v>34</v>
      </c>
      <c r="N11" s="37"/>
      <c r="O11" s="42"/>
      <c r="P11" s="37" t="s">
        <v>114</v>
      </c>
      <c r="Q11" s="37" t="s">
        <v>115</v>
      </c>
      <c r="R11" s="37" t="s">
        <v>116</v>
      </c>
      <c r="S11" s="39"/>
      <c r="T11" s="37" t="s">
        <v>117</v>
      </c>
      <c r="U11" s="37" t="s">
        <v>118</v>
      </c>
      <c r="V11" s="37" t="s">
        <v>119</v>
      </c>
      <c r="W11" s="37" t="s">
        <v>67</v>
      </c>
      <c r="X11" s="37" t="s">
        <v>120</v>
      </c>
      <c r="Y11" s="37" t="s">
        <v>91</v>
      </c>
      <c r="Z11" s="37" t="s">
        <v>91</v>
      </c>
      <c r="AA11" s="39"/>
      <c r="AB11" s="39"/>
      <c r="AC11" s="39"/>
      <c r="AD11" s="39"/>
      <c r="AE11" s="39"/>
      <c r="AF11" s="39"/>
      <c r="AG11" s="39"/>
      <c r="AH11" s="39"/>
      <c r="AI11" s="39"/>
      <c r="AJ11" s="43"/>
    </row>
    <row r="12">
      <c r="A12" s="35">
        <v>10.0</v>
      </c>
      <c r="B12" s="36" t="s">
        <v>27</v>
      </c>
      <c r="C12" s="37" t="s">
        <v>100</v>
      </c>
      <c r="D12" s="37" t="s">
        <v>121</v>
      </c>
      <c r="E12" s="38" t="s">
        <v>122</v>
      </c>
      <c r="F12" s="39"/>
      <c r="G12" s="40" t="s">
        <v>123</v>
      </c>
      <c r="H12" s="37" t="s">
        <v>48</v>
      </c>
      <c r="I12" s="37" t="s">
        <v>124</v>
      </c>
      <c r="J12" s="38">
        <f>23.74/6</f>
        <v>3.956666667</v>
      </c>
      <c r="K12" s="30">
        <f>countif('Rev 2 P&amp;ID Flowpath Accounting'!$A$3:$AG$100,$A12)</f>
        <v>3</v>
      </c>
      <c r="L12" s="41">
        <f t="shared" si="1"/>
        <v>11.87</v>
      </c>
      <c r="M12" s="37" t="s">
        <v>34</v>
      </c>
      <c r="N12" s="37"/>
      <c r="O12" s="42"/>
      <c r="P12" s="39"/>
      <c r="Q12" s="39"/>
      <c r="R12" s="39"/>
      <c r="S12" s="39"/>
      <c r="T12" s="37" t="s">
        <v>52</v>
      </c>
      <c r="U12" s="39"/>
      <c r="V12" s="37" t="s">
        <v>125</v>
      </c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43"/>
    </row>
    <row r="13">
      <c r="A13" s="24">
        <v>11.0</v>
      </c>
      <c r="B13" s="25" t="s">
        <v>27</v>
      </c>
      <c r="C13" s="26" t="s">
        <v>28</v>
      </c>
      <c r="D13" s="26" t="s">
        <v>126</v>
      </c>
      <c r="E13" s="27" t="s">
        <v>127</v>
      </c>
      <c r="F13" s="45" t="str">
        <f>HYPERLINK("http://www.regoproducts.com/cryoproductpdfs/cgseries.pdf","REGO")</f>
        <v>REGO</v>
      </c>
      <c r="G13" s="34" t="s">
        <v>128</v>
      </c>
      <c r="H13" s="26" t="s">
        <v>129</v>
      </c>
      <c r="I13" s="26" t="s">
        <v>33</v>
      </c>
      <c r="J13" s="27">
        <v>105.35</v>
      </c>
      <c r="K13" s="30">
        <f>countif('Rev 2 P&amp;ID Flowpath Accounting'!$A$3:$AG$100,$A13)</f>
        <v>0</v>
      </c>
      <c r="L13" s="31">
        <f t="shared" si="1"/>
        <v>0</v>
      </c>
      <c r="M13" s="26" t="s">
        <v>34</v>
      </c>
      <c r="N13" s="26"/>
      <c r="O13" s="32"/>
      <c r="P13" s="26" t="s">
        <v>130</v>
      </c>
      <c r="Q13" s="26" t="s">
        <v>131</v>
      </c>
      <c r="R13" s="26">
        <v>3.5</v>
      </c>
      <c r="S13" s="28"/>
      <c r="T13" s="26" t="s">
        <v>88</v>
      </c>
      <c r="U13" s="26" t="s">
        <v>88</v>
      </c>
      <c r="V13" s="26" t="s">
        <v>119</v>
      </c>
      <c r="W13" s="26" t="s">
        <v>67</v>
      </c>
      <c r="X13" s="26" t="s">
        <v>132</v>
      </c>
      <c r="Y13" s="26" t="s">
        <v>57</v>
      </c>
      <c r="Z13" s="26" t="s">
        <v>57</v>
      </c>
      <c r="AA13" s="28"/>
      <c r="AB13" s="28"/>
      <c r="AC13" s="28"/>
      <c r="AD13" s="28"/>
      <c r="AE13" s="28"/>
      <c r="AF13" s="28"/>
      <c r="AG13" s="28"/>
      <c r="AH13" s="28"/>
      <c r="AI13" s="28"/>
      <c r="AJ13" s="33"/>
    </row>
    <row r="14">
      <c r="A14" s="35">
        <v>12.0</v>
      </c>
      <c r="B14" s="36" t="s">
        <v>27</v>
      </c>
      <c r="C14" s="37" t="s">
        <v>28</v>
      </c>
      <c r="D14" s="37" t="s">
        <v>133</v>
      </c>
      <c r="E14" s="38" t="s">
        <v>134</v>
      </c>
      <c r="F14" s="37" t="s">
        <v>135</v>
      </c>
      <c r="G14" s="40" t="s">
        <v>136</v>
      </c>
      <c r="H14" s="37" t="s">
        <v>137</v>
      </c>
      <c r="I14" s="37" t="s">
        <v>33</v>
      </c>
      <c r="J14" s="38">
        <v>0.0</v>
      </c>
      <c r="K14" s="30">
        <f>countif('Rev 2 P&amp;ID Flowpath Accounting'!$A$3:$AG$100,$A14)</f>
        <v>0</v>
      </c>
      <c r="L14" s="41">
        <f t="shared" si="1"/>
        <v>0</v>
      </c>
      <c r="M14" s="37" t="s">
        <v>34</v>
      </c>
      <c r="N14" s="37"/>
      <c r="O14" s="42"/>
      <c r="P14" s="37" t="s">
        <v>138</v>
      </c>
      <c r="Q14" s="37" t="s">
        <v>139</v>
      </c>
      <c r="R14" s="37" t="s">
        <v>140</v>
      </c>
      <c r="S14" s="39"/>
      <c r="T14" s="37" t="s">
        <v>141</v>
      </c>
      <c r="U14" s="37" t="s">
        <v>142</v>
      </c>
      <c r="V14" s="37" t="s">
        <v>143</v>
      </c>
      <c r="W14" s="37" t="s">
        <v>144</v>
      </c>
      <c r="X14" s="37" t="s">
        <v>145</v>
      </c>
      <c r="Y14" s="39"/>
      <c r="Z14" s="37" t="s">
        <v>146</v>
      </c>
      <c r="AA14" s="39"/>
      <c r="AB14" s="39"/>
      <c r="AC14" s="39"/>
      <c r="AD14" s="39"/>
      <c r="AE14" s="39"/>
      <c r="AF14" s="39"/>
      <c r="AG14" s="39"/>
      <c r="AH14" s="39"/>
      <c r="AI14" s="39"/>
      <c r="AJ14" s="43"/>
    </row>
    <row r="15">
      <c r="A15" s="24">
        <v>13.0</v>
      </c>
      <c r="B15" s="25" t="s">
        <v>147</v>
      </c>
      <c r="C15" s="26" t="s">
        <v>148</v>
      </c>
      <c r="D15" s="26" t="s">
        <v>149</v>
      </c>
      <c r="E15" s="27" t="s">
        <v>150</v>
      </c>
      <c r="F15" s="26" t="s">
        <v>151</v>
      </c>
      <c r="G15" s="34" t="s">
        <v>152</v>
      </c>
      <c r="H15" s="26" t="s">
        <v>129</v>
      </c>
      <c r="I15" s="26" t="s">
        <v>33</v>
      </c>
      <c r="J15" s="27">
        <v>37.36</v>
      </c>
      <c r="K15" s="46">
        <v>0.0</v>
      </c>
      <c r="L15" s="31">
        <f t="shared" si="1"/>
        <v>0</v>
      </c>
      <c r="M15" s="26" t="s">
        <v>34</v>
      </c>
      <c r="N15" s="26"/>
      <c r="O15" s="32"/>
      <c r="P15" s="26" t="s">
        <v>153</v>
      </c>
      <c r="Q15" s="26" t="s">
        <v>154</v>
      </c>
      <c r="R15" s="28"/>
      <c r="S15" s="28"/>
      <c r="T15" s="26" t="s">
        <v>155</v>
      </c>
      <c r="U15" s="28"/>
      <c r="V15" s="28"/>
      <c r="W15" s="26" t="s">
        <v>156</v>
      </c>
      <c r="X15" s="26" t="s">
        <v>43</v>
      </c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33"/>
    </row>
    <row r="16">
      <c r="A16" s="35">
        <v>14.0</v>
      </c>
      <c r="B16" s="36" t="s">
        <v>147</v>
      </c>
      <c r="C16" s="37" t="s">
        <v>70</v>
      </c>
      <c r="D16" s="37" t="s">
        <v>157</v>
      </c>
      <c r="E16" s="38" t="s">
        <v>158</v>
      </c>
      <c r="F16" s="39"/>
      <c r="G16" s="40" t="s">
        <v>159</v>
      </c>
      <c r="H16" s="37" t="s">
        <v>48</v>
      </c>
      <c r="I16" s="37" t="s">
        <v>33</v>
      </c>
      <c r="J16" s="38">
        <v>21.92</v>
      </c>
      <c r="K16" s="30">
        <f>countif('Rev 2 P&amp;ID Flowpath Accounting'!$A$3:$AG$100,$A16)</f>
        <v>4</v>
      </c>
      <c r="L16" s="41">
        <f t="shared" si="1"/>
        <v>87.68</v>
      </c>
      <c r="M16" s="37" t="s">
        <v>34</v>
      </c>
      <c r="N16" s="37"/>
      <c r="O16" s="42"/>
      <c r="P16" s="37" t="s">
        <v>153</v>
      </c>
      <c r="Q16" s="39"/>
      <c r="R16" s="39"/>
      <c r="S16" s="39"/>
      <c r="T16" s="37" t="s">
        <v>160</v>
      </c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43"/>
    </row>
    <row r="17">
      <c r="A17" s="35">
        <v>15.0</v>
      </c>
      <c r="B17" s="25" t="s">
        <v>147</v>
      </c>
      <c r="C17" s="26" t="s">
        <v>148</v>
      </c>
      <c r="D17" s="47" t="s">
        <v>161</v>
      </c>
      <c r="E17" s="31"/>
      <c r="F17" s="28"/>
      <c r="G17" s="48" t="s">
        <v>162</v>
      </c>
      <c r="H17" s="26" t="s">
        <v>163</v>
      </c>
      <c r="I17" s="26" t="s">
        <v>33</v>
      </c>
      <c r="J17" s="27">
        <v>0.0</v>
      </c>
      <c r="K17" s="46">
        <v>1.0</v>
      </c>
      <c r="L17" s="31">
        <f t="shared" si="1"/>
        <v>0</v>
      </c>
      <c r="M17" s="37" t="s">
        <v>164</v>
      </c>
      <c r="N17" s="37"/>
      <c r="O17" s="42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43"/>
    </row>
    <row r="18">
      <c r="A18" s="35">
        <v>16.0</v>
      </c>
      <c r="B18" s="25" t="s">
        <v>147</v>
      </c>
      <c r="C18" s="26" t="s">
        <v>148</v>
      </c>
      <c r="D18" s="47" t="s">
        <v>165</v>
      </c>
      <c r="E18" s="31"/>
      <c r="F18" s="28"/>
      <c r="G18" s="48" t="s">
        <v>166</v>
      </c>
      <c r="H18" s="26" t="s">
        <v>163</v>
      </c>
      <c r="I18" s="26" t="s">
        <v>33</v>
      </c>
      <c r="J18" s="27">
        <v>0.0</v>
      </c>
      <c r="K18" s="46">
        <v>1.0</v>
      </c>
      <c r="L18" s="31">
        <f t="shared" si="1"/>
        <v>0</v>
      </c>
      <c r="M18" s="37" t="s">
        <v>164</v>
      </c>
      <c r="N18" s="37"/>
      <c r="O18" s="42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43"/>
    </row>
    <row r="19">
      <c r="A19" s="35">
        <v>17.0</v>
      </c>
      <c r="B19" s="25" t="s">
        <v>147</v>
      </c>
      <c r="C19" s="26" t="s">
        <v>148</v>
      </c>
      <c r="D19" s="47" t="s">
        <v>167</v>
      </c>
      <c r="E19" s="31"/>
      <c r="F19" s="28"/>
      <c r="G19" s="48" t="s">
        <v>168</v>
      </c>
      <c r="H19" s="26" t="s">
        <v>163</v>
      </c>
      <c r="I19" s="26" t="s">
        <v>33</v>
      </c>
      <c r="J19" s="27">
        <v>0.0</v>
      </c>
      <c r="K19" s="46">
        <v>1.0</v>
      </c>
      <c r="L19" s="31">
        <f t="shared" si="1"/>
        <v>0</v>
      </c>
      <c r="M19" s="37" t="s">
        <v>164</v>
      </c>
      <c r="N19" s="37"/>
      <c r="O19" s="42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43"/>
    </row>
    <row r="20">
      <c r="A20" s="35">
        <v>18.0</v>
      </c>
      <c r="B20" s="25" t="s">
        <v>147</v>
      </c>
      <c r="C20" s="26" t="s">
        <v>148</v>
      </c>
      <c r="D20" s="47" t="s">
        <v>169</v>
      </c>
      <c r="E20" s="31"/>
      <c r="F20" s="28"/>
      <c r="G20" s="48" t="s">
        <v>170</v>
      </c>
      <c r="H20" s="26" t="s">
        <v>163</v>
      </c>
      <c r="I20" s="26" t="s">
        <v>33</v>
      </c>
      <c r="J20" s="27">
        <v>0.0</v>
      </c>
      <c r="K20" s="46">
        <v>1.0</v>
      </c>
      <c r="L20" s="31">
        <f t="shared" si="1"/>
        <v>0</v>
      </c>
      <c r="M20" s="37" t="s">
        <v>164</v>
      </c>
      <c r="N20" s="37"/>
      <c r="O20" s="42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43"/>
    </row>
    <row r="21">
      <c r="A21" s="35">
        <v>19.0</v>
      </c>
      <c r="B21" s="25" t="s">
        <v>147</v>
      </c>
      <c r="C21" s="26" t="s">
        <v>148</v>
      </c>
      <c r="D21" s="47" t="s">
        <v>171</v>
      </c>
      <c r="E21" s="31"/>
      <c r="F21" s="28"/>
      <c r="G21" s="48" t="s">
        <v>172</v>
      </c>
      <c r="H21" s="26" t="s">
        <v>163</v>
      </c>
      <c r="I21" s="26" t="s">
        <v>33</v>
      </c>
      <c r="J21" s="27">
        <v>0.0</v>
      </c>
      <c r="K21" s="46">
        <v>1.0</v>
      </c>
      <c r="L21" s="31">
        <f t="shared" si="1"/>
        <v>0</v>
      </c>
      <c r="M21" s="37" t="s">
        <v>164</v>
      </c>
      <c r="N21" s="37"/>
      <c r="O21" s="42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43"/>
    </row>
    <row r="22">
      <c r="A22" s="35">
        <v>20.0</v>
      </c>
      <c r="B22" s="25" t="s">
        <v>147</v>
      </c>
      <c r="C22" s="26" t="s">
        <v>148</v>
      </c>
      <c r="D22" s="47" t="s">
        <v>173</v>
      </c>
      <c r="E22" s="31"/>
      <c r="F22" s="28"/>
      <c r="G22" s="48" t="s">
        <v>174</v>
      </c>
      <c r="H22" s="26" t="s">
        <v>163</v>
      </c>
      <c r="I22" s="26" t="s">
        <v>33</v>
      </c>
      <c r="J22" s="27">
        <v>0.0</v>
      </c>
      <c r="K22" s="46">
        <v>1.0</v>
      </c>
      <c r="L22" s="31">
        <f t="shared" si="1"/>
        <v>0</v>
      </c>
      <c r="M22" s="37" t="s">
        <v>164</v>
      </c>
      <c r="N22" s="37"/>
      <c r="O22" s="42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43"/>
    </row>
    <row r="23">
      <c r="A23" s="35">
        <v>21.0</v>
      </c>
      <c r="B23" s="25" t="s">
        <v>147</v>
      </c>
      <c r="C23" s="26" t="s">
        <v>148</v>
      </c>
      <c r="D23" s="47" t="s">
        <v>175</v>
      </c>
      <c r="E23" s="31"/>
      <c r="F23" s="28"/>
      <c r="G23" s="48" t="s">
        <v>176</v>
      </c>
      <c r="H23" s="26" t="s">
        <v>163</v>
      </c>
      <c r="I23" s="26" t="s">
        <v>33</v>
      </c>
      <c r="J23" s="27">
        <v>0.0</v>
      </c>
      <c r="K23" s="46">
        <v>1.0</v>
      </c>
      <c r="L23" s="31">
        <f t="shared" si="1"/>
        <v>0</v>
      </c>
      <c r="M23" s="37" t="s">
        <v>164</v>
      </c>
      <c r="N23" s="37"/>
      <c r="O23" s="42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43"/>
    </row>
    <row r="24">
      <c r="A24" s="35">
        <v>22.0</v>
      </c>
      <c r="B24" s="25" t="s">
        <v>147</v>
      </c>
      <c r="C24" s="26" t="s">
        <v>148</v>
      </c>
      <c r="D24" s="47" t="s">
        <v>177</v>
      </c>
      <c r="E24" s="31"/>
      <c r="F24" s="28"/>
      <c r="G24" s="48" t="s">
        <v>178</v>
      </c>
      <c r="H24" s="26" t="s">
        <v>163</v>
      </c>
      <c r="I24" s="26" t="s">
        <v>33</v>
      </c>
      <c r="J24" s="27">
        <v>0.0</v>
      </c>
      <c r="K24" s="46">
        <v>1.0</v>
      </c>
      <c r="L24" s="31">
        <f t="shared" si="1"/>
        <v>0</v>
      </c>
      <c r="M24" s="37" t="s">
        <v>164</v>
      </c>
      <c r="N24" s="37"/>
      <c r="O24" s="42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43"/>
    </row>
    <row r="25">
      <c r="A25" s="35">
        <v>23.0</v>
      </c>
      <c r="B25" s="36" t="s">
        <v>27</v>
      </c>
      <c r="C25" s="37" t="s">
        <v>70</v>
      </c>
      <c r="D25" s="37" t="s">
        <v>179</v>
      </c>
      <c r="E25" s="38" t="s">
        <v>180</v>
      </c>
      <c r="F25" s="39"/>
      <c r="G25" s="49" t="s">
        <v>181</v>
      </c>
      <c r="H25" s="37" t="s">
        <v>48</v>
      </c>
      <c r="I25" s="37" t="s">
        <v>33</v>
      </c>
      <c r="J25" s="38">
        <v>19.82</v>
      </c>
      <c r="K25" s="30">
        <f>countif('Rev 2 P&amp;ID Flowpath Accounting'!$A$3:$AG$100,$A25)</f>
        <v>1</v>
      </c>
      <c r="L25" s="41">
        <f t="shared" si="1"/>
        <v>19.82</v>
      </c>
      <c r="M25" s="37" t="s">
        <v>34</v>
      </c>
      <c r="N25" s="37"/>
      <c r="O25" s="42"/>
      <c r="P25" s="39"/>
      <c r="Q25" s="37" t="s">
        <v>182</v>
      </c>
      <c r="R25" s="39"/>
      <c r="S25" s="39"/>
      <c r="T25" s="37" t="s">
        <v>52</v>
      </c>
      <c r="U25" s="39"/>
      <c r="V25" s="37" t="s">
        <v>183</v>
      </c>
      <c r="W25" s="39"/>
      <c r="X25" s="39"/>
      <c r="Y25" s="37" t="s">
        <v>44</v>
      </c>
      <c r="Z25" s="37" t="s">
        <v>184</v>
      </c>
      <c r="AA25" s="39"/>
      <c r="AB25" s="39"/>
      <c r="AC25" s="39"/>
      <c r="AD25" s="39"/>
      <c r="AE25" s="39"/>
      <c r="AF25" s="39"/>
      <c r="AG25" s="39"/>
      <c r="AH25" s="39"/>
      <c r="AI25" s="39"/>
      <c r="AJ25" s="43"/>
    </row>
    <row r="26">
      <c r="A26" s="35">
        <v>24.0</v>
      </c>
      <c r="B26" s="36" t="s">
        <v>27</v>
      </c>
      <c r="C26" s="37" t="s">
        <v>185</v>
      </c>
      <c r="D26" s="37" t="s">
        <v>186</v>
      </c>
      <c r="E26" s="38" t="s">
        <v>187</v>
      </c>
      <c r="F26" s="50" t="str">
        <f>HYPERLINK("https://1146388666.rsc.cdn77.org/wp-content/uploads/2017/03/SCUBA-.-SCBA-.-Spec.2-11-15color.pdf","Catalina")</f>
        <v>Catalina</v>
      </c>
      <c r="G26" s="40" t="s">
        <v>188</v>
      </c>
      <c r="H26" s="37" t="s">
        <v>129</v>
      </c>
      <c r="I26" s="37" t="s">
        <v>33</v>
      </c>
      <c r="J26" s="38">
        <v>184.95</v>
      </c>
      <c r="K26" s="30">
        <f>countif('Rev 2 P&amp;ID Flowpath Accounting'!$A$3:$AG$100,$A26)</f>
        <v>1</v>
      </c>
      <c r="L26" s="41">
        <f t="shared" si="1"/>
        <v>184.95</v>
      </c>
      <c r="M26" s="37" t="s">
        <v>34</v>
      </c>
      <c r="N26" s="37"/>
      <c r="O26" s="42"/>
      <c r="P26" s="39"/>
      <c r="Q26" s="37" t="s">
        <v>189</v>
      </c>
      <c r="R26" s="39"/>
      <c r="S26" s="39"/>
      <c r="T26" s="37" t="s">
        <v>190</v>
      </c>
      <c r="U26" s="39"/>
      <c r="V26" s="37" t="s">
        <v>76</v>
      </c>
      <c r="W26" s="39"/>
      <c r="X26" s="39"/>
      <c r="Y26" s="37"/>
      <c r="Z26" s="37" t="s">
        <v>191</v>
      </c>
      <c r="AA26" s="39"/>
      <c r="AB26" s="39"/>
      <c r="AC26" s="39"/>
      <c r="AD26" s="39"/>
      <c r="AE26" s="39"/>
      <c r="AF26" s="39"/>
      <c r="AG26" s="39"/>
      <c r="AH26" s="39"/>
      <c r="AI26" s="39"/>
      <c r="AJ26" s="43"/>
    </row>
    <row r="27">
      <c r="A27" s="24">
        <v>25.0</v>
      </c>
      <c r="B27" s="25" t="s">
        <v>27</v>
      </c>
      <c r="C27" s="26" t="s">
        <v>28</v>
      </c>
      <c r="D27" s="26" t="s">
        <v>192</v>
      </c>
      <c r="E27" s="27" t="s">
        <v>193</v>
      </c>
      <c r="F27" s="51" t="str">
        <f>HYPERLINK("https://www.swagelok.com/en/catalog/Product/Detail?part=KPF1NWH8A8P20000","Swagelok")</f>
        <v>Swagelok</v>
      </c>
      <c r="G27" s="45" t="str">
        <f>HYPERLINK("https://drive.google.com/file/d/1DxPTOLmccmJ7R1XOmT9h4N242jkzblJt/view","Quote Here")</f>
        <v>Quote Here</v>
      </c>
      <c r="H27" s="26" t="s">
        <v>32</v>
      </c>
      <c r="I27" s="26" t="s">
        <v>33</v>
      </c>
      <c r="J27" s="27">
        <v>1291.27</v>
      </c>
      <c r="K27" s="30">
        <f>countif('Rev 2 P&amp;ID Flowpath Accounting'!$A$3:$AG$100,$A27)</f>
        <v>0</v>
      </c>
      <c r="L27" s="31">
        <f t="shared" si="1"/>
        <v>0</v>
      </c>
      <c r="M27" s="26" t="s">
        <v>34</v>
      </c>
      <c r="N27" s="26"/>
      <c r="O27" s="32"/>
      <c r="P27" s="26" t="s">
        <v>194</v>
      </c>
      <c r="Q27" s="26" t="s">
        <v>195</v>
      </c>
      <c r="R27" s="26">
        <v>1.0</v>
      </c>
      <c r="S27" s="34" t="s">
        <v>38</v>
      </c>
      <c r="T27" s="26" t="s">
        <v>196</v>
      </c>
      <c r="U27" s="26" t="s">
        <v>197</v>
      </c>
      <c r="V27" s="26" t="s">
        <v>198</v>
      </c>
      <c r="W27" s="28"/>
      <c r="X27" s="26" t="s">
        <v>199</v>
      </c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33"/>
    </row>
    <row r="28">
      <c r="A28" s="52">
        <v>26.0</v>
      </c>
      <c r="B28" s="53" t="s">
        <v>27</v>
      </c>
      <c r="C28" s="54" t="s">
        <v>185</v>
      </c>
      <c r="D28" s="54" t="s">
        <v>200</v>
      </c>
      <c r="E28" s="55" t="s">
        <v>201</v>
      </c>
      <c r="F28" s="56"/>
      <c r="G28" s="57" t="s">
        <v>202</v>
      </c>
      <c r="H28" s="56"/>
      <c r="I28" s="54" t="s">
        <v>33</v>
      </c>
      <c r="J28" s="55">
        <v>10.05</v>
      </c>
      <c r="K28" s="30">
        <f>countif('Rev 2 P&amp;ID Flowpath Accounting'!$A$3:$AG$100,$A28)</f>
        <v>0</v>
      </c>
      <c r="L28" s="58">
        <f t="shared" si="1"/>
        <v>0</v>
      </c>
      <c r="M28" s="54" t="s">
        <v>34</v>
      </c>
      <c r="N28" s="54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9"/>
    </row>
    <row r="29">
      <c r="A29" s="35">
        <v>27.0</v>
      </c>
      <c r="B29" s="36" t="s">
        <v>27</v>
      </c>
      <c r="C29" s="37" t="s">
        <v>70</v>
      </c>
      <c r="D29" s="37" t="s">
        <v>203</v>
      </c>
      <c r="E29" s="38" t="s">
        <v>204</v>
      </c>
      <c r="F29" s="37" t="s">
        <v>205</v>
      </c>
      <c r="G29" s="49" t="s">
        <v>206</v>
      </c>
      <c r="H29" s="39"/>
      <c r="I29" s="37" t="s">
        <v>33</v>
      </c>
      <c r="J29" s="38">
        <v>35.6</v>
      </c>
      <c r="K29" s="30">
        <f>countif('Rev 2 P&amp;ID Flowpath Accounting'!$A$3:$AG$100,$A29)</f>
        <v>0</v>
      </c>
      <c r="L29" s="41">
        <f t="shared" si="1"/>
        <v>0</v>
      </c>
      <c r="M29" s="37" t="s">
        <v>34</v>
      </c>
      <c r="N29" s="37"/>
      <c r="O29" s="42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43"/>
    </row>
    <row r="30">
      <c r="A30" s="35">
        <v>28.0</v>
      </c>
      <c r="B30" s="36" t="s">
        <v>27</v>
      </c>
      <c r="C30" s="37" t="s">
        <v>70</v>
      </c>
      <c r="D30" s="37" t="s">
        <v>207</v>
      </c>
      <c r="E30" s="38" t="s">
        <v>208</v>
      </c>
      <c r="F30" s="39"/>
      <c r="G30" s="49" t="s">
        <v>209</v>
      </c>
      <c r="H30" s="37" t="s">
        <v>210</v>
      </c>
      <c r="I30" s="37" t="s">
        <v>33</v>
      </c>
      <c r="J30" s="38">
        <v>18.55</v>
      </c>
      <c r="K30" s="30">
        <f>countif('Rev 2 P&amp;ID Flowpath Accounting'!$A$3:$AG$100,$A30)</f>
        <v>0</v>
      </c>
      <c r="L30" s="41">
        <f t="shared" si="1"/>
        <v>0</v>
      </c>
      <c r="M30" s="37" t="s">
        <v>34</v>
      </c>
      <c r="N30" s="37"/>
      <c r="O30" s="42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43"/>
    </row>
    <row r="31">
      <c r="A31" s="35">
        <v>29.0</v>
      </c>
      <c r="B31" s="36" t="s">
        <v>27</v>
      </c>
      <c r="C31" s="37" t="s">
        <v>100</v>
      </c>
      <c r="D31" s="37" t="s">
        <v>211</v>
      </c>
      <c r="E31" s="38" t="s">
        <v>212</v>
      </c>
      <c r="F31" s="39"/>
      <c r="G31" s="49" t="s">
        <v>213</v>
      </c>
      <c r="H31" s="39"/>
      <c r="I31" s="37" t="s">
        <v>33</v>
      </c>
      <c r="J31" s="38">
        <v>156.62</v>
      </c>
      <c r="K31" s="30">
        <f>countif('Rev 2 P&amp;ID Flowpath Accounting'!$A$3:$AG$100,$A31)</f>
        <v>0</v>
      </c>
      <c r="L31" s="41">
        <f t="shared" si="1"/>
        <v>0</v>
      </c>
      <c r="M31" s="37" t="s">
        <v>34</v>
      </c>
      <c r="N31" s="37"/>
      <c r="O31" s="42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43"/>
    </row>
    <row r="32">
      <c r="A32" s="35">
        <v>30.0</v>
      </c>
      <c r="B32" s="36" t="s">
        <v>27</v>
      </c>
      <c r="C32" s="37" t="s">
        <v>70</v>
      </c>
      <c r="D32" s="37" t="s">
        <v>214</v>
      </c>
      <c r="E32" s="38" t="s">
        <v>215</v>
      </c>
      <c r="F32" s="39"/>
      <c r="G32" s="49" t="s">
        <v>216</v>
      </c>
      <c r="H32" s="37" t="s">
        <v>210</v>
      </c>
      <c r="I32" s="37" t="s">
        <v>33</v>
      </c>
      <c r="J32" s="38">
        <v>1.65</v>
      </c>
      <c r="K32" s="30">
        <f>countif('Rev 2 P&amp;ID Flowpath Accounting'!$A$3:$AG$100,$A32)</f>
        <v>5</v>
      </c>
      <c r="L32" s="41">
        <f t="shared" si="1"/>
        <v>8.25</v>
      </c>
      <c r="M32" s="37" t="s">
        <v>34</v>
      </c>
      <c r="N32" s="37"/>
      <c r="O32" s="42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43"/>
    </row>
    <row r="33">
      <c r="A33" s="35">
        <v>31.0</v>
      </c>
      <c r="B33" s="36" t="s">
        <v>27</v>
      </c>
      <c r="C33" s="37" t="s">
        <v>70</v>
      </c>
      <c r="D33" s="37" t="s">
        <v>217</v>
      </c>
      <c r="E33" s="38" t="s">
        <v>218</v>
      </c>
      <c r="F33" s="39"/>
      <c r="G33" s="49" t="s">
        <v>219</v>
      </c>
      <c r="H33" s="37" t="s">
        <v>210</v>
      </c>
      <c r="I33" s="37" t="s">
        <v>33</v>
      </c>
      <c r="J33" s="38">
        <v>38.0</v>
      </c>
      <c r="K33" s="30">
        <f>countif('Rev 2 P&amp;ID Flowpath Accounting'!$A$3:$AG$100,$A33)</f>
        <v>2</v>
      </c>
      <c r="L33" s="41">
        <f t="shared" si="1"/>
        <v>76</v>
      </c>
      <c r="M33" s="37" t="s">
        <v>34</v>
      </c>
      <c r="N33" s="37">
        <v>1.0</v>
      </c>
      <c r="O33" s="42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43"/>
    </row>
    <row r="34">
      <c r="A34" s="35">
        <v>32.0</v>
      </c>
      <c r="B34" s="36" t="s">
        <v>27</v>
      </c>
      <c r="C34" s="37" t="s">
        <v>70</v>
      </c>
      <c r="D34" s="37" t="s">
        <v>220</v>
      </c>
      <c r="E34" s="38" t="s">
        <v>221</v>
      </c>
      <c r="F34" s="39"/>
      <c r="G34" s="49" t="s">
        <v>222</v>
      </c>
      <c r="H34" s="37" t="s">
        <v>210</v>
      </c>
      <c r="I34" s="37" t="s">
        <v>33</v>
      </c>
      <c r="J34" s="38">
        <v>63.56</v>
      </c>
      <c r="K34" s="30">
        <f>countif('Rev 2 P&amp;ID Flowpath Accounting'!$A$3:$AG$100,$A34)</f>
        <v>0</v>
      </c>
      <c r="L34" s="41">
        <f t="shared" si="1"/>
        <v>0</v>
      </c>
      <c r="M34" s="37" t="s">
        <v>34</v>
      </c>
      <c r="N34" s="37"/>
      <c r="O34" s="42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43"/>
    </row>
    <row r="35">
      <c r="A35" s="35">
        <v>33.0</v>
      </c>
      <c r="B35" s="36" t="s">
        <v>27</v>
      </c>
      <c r="C35" s="37" t="s">
        <v>70</v>
      </c>
      <c r="D35" s="37" t="s">
        <v>223</v>
      </c>
      <c r="E35" s="38" t="s">
        <v>224</v>
      </c>
      <c r="F35" s="37" t="s">
        <v>225</v>
      </c>
      <c r="G35" s="49" t="s">
        <v>226</v>
      </c>
      <c r="H35" s="37" t="s">
        <v>129</v>
      </c>
      <c r="I35" s="37" t="s">
        <v>33</v>
      </c>
      <c r="J35" s="38">
        <v>44.76</v>
      </c>
      <c r="K35" s="30">
        <f>countif('Rev 2 P&amp;ID Flowpath Accounting'!$A$3:$AG$100,$A35)</f>
        <v>1</v>
      </c>
      <c r="L35" s="41">
        <f t="shared" si="1"/>
        <v>44.76</v>
      </c>
      <c r="M35" s="37" t="s">
        <v>34</v>
      </c>
      <c r="N35" s="37"/>
      <c r="O35" s="42"/>
      <c r="P35" s="39"/>
      <c r="Q35" s="37" t="s">
        <v>227</v>
      </c>
      <c r="R35" s="39"/>
      <c r="S35" s="39"/>
      <c r="T35" s="37" t="s">
        <v>52</v>
      </c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43"/>
    </row>
    <row r="36">
      <c r="A36" s="35">
        <v>34.0</v>
      </c>
      <c r="B36" s="36" t="s">
        <v>27</v>
      </c>
      <c r="C36" s="37" t="s">
        <v>70</v>
      </c>
      <c r="D36" s="37" t="s">
        <v>228</v>
      </c>
      <c r="E36" s="38" t="s">
        <v>229</v>
      </c>
      <c r="F36" s="39"/>
      <c r="G36" s="49" t="s">
        <v>230</v>
      </c>
      <c r="H36" s="37" t="s">
        <v>48</v>
      </c>
      <c r="I36" s="37" t="s">
        <v>33</v>
      </c>
      <c r="J36" s="38">
        <v>52.4</v>
      </c>
      <c r="K36" s="30">
        <f>countif('Rev 2 P&amp;ID Flowpath Accounting'!$A$3:$AG$100,$A36)</f>
        <v>0</v>
      </c>
      <c r="L36" s="41">
        <f t="shared" si="1"/>
        <v>0</v>
      </c>
      <c r="M36" s="37" t="s">
        <v>34</v>
      </c>
      <c r="N36" s="37"/>
      <c r="O36" s="42"/>
      <c r="P36" s="37" t="s">
        <v>231</v>
      </c>
      <c r="Q36" s="37" t="s">
        <v>227</v>
      </c>
      <c r="R36" s="39"/>
      <c r="S36" s="39"/>
      <c r="T36" s="37" t="s">
        <v>52</v>
      </c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43"/>
    </row>
    <row r="37">
      <c r="A37" s="35">
        <v>35.0</v>
      </c>
      <c r="B37" s="36" t="s">
        <v>27</v>
      </c>
      <c r="C37" s="37" t="s">
        <v>70</v>
      </c>
      <c r="D37" s="37" t="s">
        <v>232</v>
      </c>
      <c r="E37" s="38" t="s">
        <v>233</v>
      </c>
      <c r="F37" s="39"/>
      <c r="G37" s="49" t="s">
        <v>234</v>
      </c>
      <c r="H37" s="37" t="s">
        <v>48</v>
      </c>
      <c r="I37" s="37" t="s">
        <v>33</v>
      </c>
      <c r="J37" s="38">
        <v>9.33</v>
      </c>
      <c r="K37" s="30">
        <f>countif('Rev 2 P&amp;ID Flowpath Accounting'!$A$3:$AG$100,$A37)</f>
        <v>1</v>
      </c>
      <c r="L37" s="41">
        <f t="shared" si="1"/>
        <v>9.33</v>
      </c>
      <c r="M37" s="37" t="s">
        <v>34</v>
      </c>
      <c r="N37" s="37"/>
      <c r="O37" s="42"/>
      <c r="P37" s="39"/>
      <c r="Q37" s="37" t="s">
        <v>227</v>
      </c>
      <c r="R37" s="39"/>
      <c r="S37" s="39"/>
      <c r="T37" s="37" t="s">
        <v>52</v>
      </c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43"/>
    </row>
    <row r="38">
      <c r="A38" s="35">
        <v>36.0</v>
      </c>
      <c r="B38" s="36" t="s">
        <v>27</v>
      </c>
      <c r="C38" s="37" t="s">
        <v>70</v>
      </c>
      <c r="D38" s="37" t="s">
        <v>235</v>
      </c>
      <c r="E38" s="38" t="s">
        <v>236</v>
      </c>
      <c r="F38" s="37" t="s">
        <v>225</v>
      </c>
      <c r="G38" s="49" t="s">
        <v>237</v>
      </c>
      <c r="H38" s="37" t="s">
        <v>129</v>
      </c>
      <c r="I38" s="37" t="s">
        <v>33</v>
      </c>
      <c r="J38" s="38">
        <v>36.52</v>
      </c>
      <c r="K38" s="30">
        <f>countif('Rev 2 P&amp;ID Flowpath Accounting'!$A$3:$AG$100,$A38)</f>
        <v>0</v>
      </c>
      <c r="L38" s="41">
        <f t="shared" si="1"/>
        <v>0</v>
      </c>
      <c r="M38" s="37" t="s">
        <v>34</v>
      </c>
      <c r="N38" s="37"/>
      <c r="O38" s="42"/>
      <c r="P38" s="39"/>
      <c r="Q38" s="37" t="s">
        <v>227</v>
      </c>
      <c r="R38" s="39"/>
      <c r="S38" s="39"/>
      <c r="T38" s="37" t="s">
        <v>52</v>
      </c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43"/>
    </row>
    <row r="39">
      <c r="A39" s="35">
        <v>37.0</v>
      </c>
      <c r="B39" s="36" t="s">
        <v>27</v>
      </c>
      <c r="C39" s="37" t="s">
        <v>28</v>
      </c>
      <c r="D39" s="37" t="s">
        <v>238</v>
      </c>
      <c r="E39" s="38" t="s">
        <v>239</v>
      </c>
      <c r="F39" s="37" t="s">
        <v>240</v>
      </c>
      <c r="G39" s="40" t="s">
        <v>241</v>
      </c>
      <c r="H39" s="37" t="s">
        <v>242</v>
      </c>
      <c r="I39" s="37" t="s">
        <v>33</v>
      </c>
      <c r="J39" s="38">
        <v>61.81</v>
      </c>
      <c r="K39" s="30">
        <f>countif('Rev 2 P&amp;ID Flowpath Accounting'!$A$3:$AG$100,$A39)</f>
        <v>0</v>
      </c>
      <c r="L39" s="41">
        <f t="shared" si="1"/>
        <v>0</v>
      </c>
      <c r="M39" s="37" t="s">
        <v>34</v>
      </c>
      <c r="N39" s="37"/>
      <c r="O39" s="42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43"/>
    </row>
    <row r="40">
      <c r="A40" s="35">
        <v>38.0</v>
      </c>
      <c r="B40" s="36" t="s">
        <v>27</v>
      </c>
      <c r="C40" s="37" t="s">
        <v>70</v>
      </c>
      <c r="D40" s="37" t="s">
        <v>243</v>
      </c>
      <c r="E40" s="38" t="s">
        <v>244</v>
      </c>
      <c r="F40" s="39"/>
      <c r="G40" s="40" t="s">
        <v>245</v>
      </c>
      <c r="H40" s="37" t="s">
        <v>48</v>
      </c>
      <c r="I40" s="37" t="s">
        <v>33</v>
      </c>
      <c r="J40" s="38">
        <v>78.97</v>
      </c>
      <c r="K40" s="30">
        <f>countif('Rev 2 P&amp;ID Flowpath Accounting'!$A$3:$AG$100,$A40)</f>
        <v>1</v>
      </c>
      <c r="L40" s="41">
        <f t="shared" si="1"/>
        <v>78.97</v>
      </c>
      <c r="M40" s="37" t="s">
        <v>34</v>
      </c>
      <c r="N40" s="37"/>
      <c r="O40" s="42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43"/>
    </row>
    <row r="41">
      <c r="A41" s="35">
        <v>39.0</v>
      </c>
      <c r="B41" s="36" t="s">
        <v>27</v>
      </c>
      <c r="C41" s="37" t="s">
        <v>70</v>
      </c>
      <c r="D41" s="37" t="s">
        <v>246</v>
      </c>
      <c r="E41" s="38" t="s">
        <v>247</v>
      </c>
      <c r="F41" s="39"/>
      <c r="G41" s="49" t="s">
        <v>248</v>
      </c>
      <c r="H41" s="37" t="s">
        <v>48</v>
      </c>
      <c r="I41" s="37" t="s">
        <v>33</v>
      </c>
      <c r="J41" s="38">
        <v>15.72</v>
      </c>
      <c r="K41" s="30">
        <f>countif('Rev 2 P&amp;ID Flowpath Accounting'!$A$3:$AG$100,$A41)</f>
        <v>1</v>
      </c>
      <c r="L41" s="41">
        <f t="shared" si="1"/>
        <v>15.72</v>
      </c>
      <c r="M41" s="37" t="s">
        <v>34</v>
      </c>
      <c r="N41" s="37"/>
      <c r="O41" s="42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43"/>
    </row>
    <row r="42">
      <c r="A42" s="35">
        <v>40.0</v>
      </c>
      <c r="B42" s="36" t="s">
        <v>27</v>
      </c>
      <c r="C42" s="37" t="s">
        <v>70</v>
      </c>
      <c r="D42" s="37" t="s">
        <v>249</v>
      </c>
      <c r="E42" s="38" t="s">
        <v>250</v>
      </c>
      <c r="F42" s="39"/>
      <c r="G42" s="49" t="s">
        <v>251</v>
      </c>
      <c r="H42" s="37" t="s">
        <v>48</v>
      </c>
      <c r="I42" s="37" t="s">
        <v>33</v>
      </c>
      <c r="J42" s="38">
        <v>11.69</v>
      </c>
      <c r="K42" s="30">
        <f>countif('Rev 2 P&amp;ID Flowpath Accounting'!$A$3:$AG$100,$A42)</f>
        <v>0</v>
      </c>
      <c r="L42" s="41">
        <f t="shared" si="1"/>
        <v>0</v>
      </c>
      <c r="M42" s="37" t="s">
        <v>34</v>
      </c>
      <c r="N42" s="37"/>
      <c r="O42" s="42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43"/>
    </row>
    <row r="43">
      <c r="A43" s="35">
        <v>41.0</v>
      </c>
      <c r="B43" s="36" t="s">
        <v>27</v>
      </c>
      <c r="C43" s="37" t="s">
        <v>70</v>
      </c>
      <c r="D43" s="37" t="s">
        <v>252</v>
      </c>
      <c r="E43" s="38" t="s">
        <v>253</v>
      </c>
      <c r="F43" s="39"/>
      <c r="G43" s="49" t="s">
        <v>254</v>
      </c>
      <c r="H43" s="37" t="s">
        <v>48</v>
      </c>
      <c r="I43" s="37" t="s">
        <v>33</v>
      </c>
      <c r="J43" s="38">
        <v>43.24</v>
      </c>
      <c r="K43" s="30">
        <f>countif('Rev 2 P&amp;ID Flowpath Accounting'!$A$3:$AG$100,$A43)</f>
        <v>5</v>
      </c>
      <c r="L43" s="41">
        <f t="shared" si="1"/>
        <v>216.2</v>
      </c>
      <c r="M43" s="37" t="s">
        <v>34</v>
      </c>
      <c r="N43" s="37"/>
      <c r="O43" s="42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43"/>
    </row>
    <row r="44">
      <c r="A44" s="35">
        <v>42.0</v>
      </c>
      <c r="B44" s="36" t="s">
        <v>27</v>
      </c>
      <c r="C44" s="37" t="s">
        <v>70</v>
      </c>
      <c r="D44" s="37" t="s">
        <v>255</v>
      </c>
      <c r="E44" s="38" t="s">
        <v>256</v>
      </c>
      <c r="F44" s="39"/>
      <c r="G44" s="40" t="s">
        <v>257</v>
      </c>
      <c r="H44" s="39"/>
      <c r="I44" s="37" t="s">
        <v>33</v>
      </c>
      <c r="J44" s="38">
        <v>22.2</v>
      </c>
      <c r="K44" s="30">
        <f>countif('Rev 2 P&amp;ID Flowpath Accounting'!$A$3:$AG$100,$A44)</f>
        <v>1</v>
      </c>
      <c r="L44" s="41">
        <f t="shared" si="1"/>
        <v>22.2</v>
      </c>
      <c r="M44" s="37" t="s">
        <v>34</v>
      </c>
      <c r="N44" s="37"/>
      <c r="O44" s="42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43"/>
    </row>
    <row r="45">
      <c r="A45" s="35">
        <v>43.0</v>
      </c>
      <c r="B45" s="36" t="s">
        <v>27</v>
      </c>
      <c r="C45" s="37" t="s">
        <v>70</v>
      </c>
      <c r="D45" s="37" t="s">
        <v>258</v>
      </c>
      <c r="E45" s="38" t="s">
        <v>259</v>
      </c>
      <c r="F45" s="39"/>
      <c r="G45" s="40" t="s">
        <v>260</v>
      </c>
      <c r="H45" s="37" t="s">
        <v>48</v>
      </c>
      <c r="I45" s="37" t="s">
        <v>33</v>
      </c>
      <c r="J45" s="38">
        <v>2.99</v>
      </c>
      <c r="K45" s="30">
        <f>countif('Rev 2 P&amp;ID Flowpath Accounting'!$A$3:$AG$100,$A45)</f>
        <v>0</v>
      </c>
      <c r="L45" s="41">
        <f t="shared" si="1"/>
        <v>0</v>
      </c>
      <c r="M45" s="37" t="s">
        <v>34</v>
      </c>
      <c r="N45" s="37"/>
      <c r="O45" s="42"/>
      <c r="P45" s="39"/>
      <c r="Q45" s="37" t="s">
        <v>261</v>
      </c>
      <c r="R45" s="39"/>
      <c r="S45" s="39"/>
      <c r="T45" s="37" t="s">
        <v>75</v>
      </c>
      <c r="U45" s="39"/>
      <c r="V45" s="37" t="s">
        <v>262</v>
      </c>
      <c r="W45" s="39"/>
      <c r="X45" s="37" t="s">
        <v>77</v>
      </c>
      <c r="Y45" s="37" t="s">
        <v>263</v>
      </c>
      <c r="Z45" s="37" t="s">
        <v>44</v>
      </c>
      <c r="AA45" s="39"/>
      <c r="AB45" s="39"/>
      <c r="AC45" s="39"/>
      <c r="AD45" s="39"/>
      <c r="AE45" s="39"/>
      <c r="AF45" s="39"/>
      <c r="AG45" s="39"/>
      <c r="AH45" s="39"/>
      <c r="AI45" s="39"/>
      <c r="AJ45" s="43"/>
    </row>
    <row r="46">
      <c r="A46" s="35">
        <v>44.0</v>
      </c>
      <c r="B46" s="36" t="s">
        <v>27</v>
      </c>
      <c r="C46" s="37" t="s">
        <v>70</v>
      </c>
      <c r="D46" s="37" t="s">
        <v>264</v>
      </c>
      <c r="E46" s="38" t="s">
        <v>265</v>
      </c>
      <c r="F46" s="39"/>
      <c r="G46" s="40" t="s">
        <v>266</v>
      </c>
      <c r="H46" s="37" t="s">
        <v>48</v>
      </c>
      <c r="I46" s="37" t="s">
        <v>33</v>
      </c>
      <c r="J46" s="38">
        <v>3.27</v>
      </c>
      <c r="K46" s="30">
        <f>countif('Rev 2 P&amp;ID Flowpath Accounting'!$A$3:$AG$100,$A46)</f>
        <v>0</v>
      </c>
      <c r="L46" s="41">
        <f t="shared" si="1"/>
        <v>0</v>
      </c>
      <c r="M46" s="37" t="s">
        <v>34</v>
      </c>
      <c r="N46" s="37"/>
      <c r="O46" s="42"/>
      <c r="P46" s="39"/>
      <c r="Q46" s="37" t="s">
        <v>267</v>
      </c>
      <c r="R46" s="39"/>
      <c r="S46" s="39"/>
      <c r="T46" s="37" t="s">
        <v>75</v>
      </c>
      <c r="U46" s="39"/>
      <c r="V46" s="37" t="s">
        <v>76</v>
      </c>
      <c r="W46" s="39"/>
      <c r="X46" s="37" t="s">
        <v>77</v>
      </c>
      <c r="Y46" s="37" t="s">
        <v>263</v>
      </c>
      <c r="Z46" s="37" t="s">
        <v>44</v>
      </c>
      <c r="AA46" s="39"/>
      <c r="AB46" s="39"/>
      <c r="AC46" s="39"/>
      <c r="AD46" s="39"/>
      <c r="AE46" s="39"/>
      <c r="AF46" s="39"/>
      <c r="AG46" s="39"/>
      <c r="AH46" s="39"/>
      <c r="AI46" s="39"/>
      <c r="AJ46" s="43"/>
    </row>
    <row r="47">
      <c r="A47" s="35">
        <v>45.0</v>
      </c>
      <c r="B47" s="36" t="s">
        <v>27</v>
      </c>
      <c r="C47" s="37" t="s">
        <v>70</v>
      </c>
      <c r="D47" s="37" t="s">
        <v>268</v>
      </c>
      <c r="E47" s="38" t="s">
        <v>269</v>
      </c>
      <c r="F47" s="39"/>
      <c r="G47" s="49" t="s">
        <v>270</v>
      </c>
      <c r="H47" s="39"/>
      <c r="I47" s="37" t="s">
        <v>33</v>
      </c>
      <c r="J47" s="38">
        <v>26.91</v>
      </c>
      <c r="K47" s="30">
        <f>countif('Rev 2 P&amp;ID Flowpath Accounting'!$A$3:$AG$100,$A47)</f>
        <v>3</v>
      </c>
      <c r="L47" s="41">
        <f t="shared" si="1"/>
        <v>80.73</v>
      </c>
      <c r="M47" s="37" t="s">
        <v>34</v>
      </c>
      <c r="N47" s="37"/>
      <c r="O47" s="42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43"/>
    </row>
    <row r="48">
      <c r="A48" s="35">
        <v>46.0</v>
      </c>
      <c r="B48" s="36" t="s">
        <v>27</v>
      </c>
      <c r="C48" s="37" t="s">
        <v>28</v>
      </c>
      <c r="D48" s="37" t="s">
        <v>271</v>
      </c>
      <c r="E48" s="38" t="s">
        <v>272</v>
      </c>
      <c r="F48" s="37" t="s">
        <v>273</v>
      </c>
      <c r="G48" s="49" t="s">
        <v>274</v>
      </c>
      <c r="H48" s="39"/>
      <c r="I48" s="37" t="s">
        <v>33</v>
      </c>
      <c r="J48" s="38">
        <v>124.55</v>
      </c>
      <c r="K48" s="30">
        <f>countif('Rev 2 P&amp;ID Flowpath Accounting'!$A$3:$AG$100,$A48)</f>
        <v>5</v>
      </c>
      <c r="L48" s="41">
        <f t="shared" si="1"/>
        <v>622.75</v>
      </c>
      <c r="M48" s="37" t="s">
        <v>34</v>
      </c>
      <c r="N48" s="37"/>
      <c r="O48" s="42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43"/>
    </row>
    <row r="49">
      <c r="A49" s="35">
        <v>47.0</v>
      </c>
      <c r="B49" s="36" t="s">
        <v>27</v>
      </c>
      <c r="C49" s="37" t="s">
        <v>70</v>
      </c>
      <c r="D49" s="37" t="s">
        <v>275</v>
      </c>
      <c r="E49" s="38" t="s">
        <v>276</v>
      </c>
      <c r="F49" s="39"/>
      <c r="G49" s="49" t="s">
        <v>277</v>
      </c>
      <c r="H49" s="39"/>
      <c r="I49" s="37" t="s">
        <v>33</v>
      </c>
      <c r="J49" s="38">
        <v>13.09</v>
      </c>
      <c r="K49" s="30">
        <f>countif('Rev 2 P&amp;ID Flowpath Accounting'!$A$3:$AG$100,$A49)</f>
        <v>9</v>
      </c>
      <c r="L49" s="41">
        <f t="shared" si="1"/>
        <v>117.81</v>
      </c>
      <c r="M49" s="37" t="s">
        <v>34</v>
      </c>
      <c r="N49" s="37"/>
      <c r="O49" s="42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43"/>
    </row>
    <row r="50">
      <c r="A50" s="35">
        <v>48.0</v>
      </c>
      <c r="B50" s="36" t="s">
        <v>27</v>
      </c>
      <c r="C50" s="37" t="s">
        <v>28</v>
      </c>
      <c r="D50" s="37" t="s">
        <v>278</v>
      </c>
      <c r="E50" s="60" t="s">
        <v>279</v>
      </c>
      <c r="F50" s="37" t="s">
        <v>280</v>
      </c>
      <c r="G50" s="39"/>
      <c r="H50" s="37" t="s">
        <v>281</v>
      </c>
      <c r="I50" s="37" t="s">
        <v>33</v>
      </c>
      <c r="J50" s="38">
        <v>0.0</v>
      </c>
      <c r="K50" s="30">
        <f>countif('Rev 2 P&amp;ID Flowpath Accounting'!$A$3:$AG$100,$A50)</f>
        <v>0</v>
      </c>
      <c r="L50" s="41">
        <f t="shared" si="1"/>
        <v>0</v>
      </c>
      <c r="M50" s="37" t="s">
        <v>34</v>
      </c>
      <c r="N50" s="37"/>
      <c r="O50" s="42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43"/>
    </row>
    <row r="51">
      <c r="A51" s="35">
        <v>49.0</v>
      </c>
      <c r="B51" s="36" t="s">
        <v>27</v>
      </c>
      <c r="C51" s="37" t="s">
        <v>70</v>
      </c>
      <c r="D51" s="37" t="s">
        <v>282</v>
      </c>
      <c r="E51" s="38" t="s">
        <v>283</v>
      </c>
      <c r="F51" s="39"/>
      <c r="G51" s="49" t="s">
        <v>284</v>
      </c>
      <c r="H51" s="39"/>
      <c r="I51" s="37" t="s">
        <v>33</v>
      </c>
      <c r="J51" s="38">
        <v>19.64</v>
      </c>
      <c r="K51" s="30">
        <f>countif('Rev 2 P&amp;ID Flowpath Accounting'!$A$3:$AG$100,$A51)</f>
        <v>0</v>
      </c>
      <c r="L51" s="41">
        <f t="shared" si="1"/>
        <v>0</v>
      </c>
      <c r="M51" s="37" t="s">
        <v>34</v>
      </c>
      <c r="N51" s="37"/>
      <c r="O51" s="42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43"/>
    </row>
    <row r="52">
      <c r="A52" s="35">
        <v>50.0</v>
      </c>
      <c r="B52" s="36" t="s">
        <v>27</v>
      </c>
      <c r="C52" s="37" t="s">
        <v>70</v>
      </c>
      <c r="D52" s="37" t="s">
        <v>285</v>
      </c>
      <c r="E52" s="38" t="s">
        <v>286</v>
      </c>
      <c r="F52" s="39"/>
      <c r="G52" s="49" t="s">
        <v>287</v>
      </c>
      <c r="H52" s="39"/>
      <c r="I52" s="37" t="s">
        <v>33</v>
      </c>
      <c r="J52" s="38">
        <v>90.85</v>
      </c>
      <c r="K52" s="30">
        <f>countif('Rev 2 P&amp;ID Flowpath Accounting'!$A$3:$AG$100,$A52)</f>
        <v>0</v>
      </c>
      <c r="L52" s="41">
        <f t="shared" si="1"/>
        <v>0</v>
      </c>
      <c r="M52" s="37" t="s">
        <v>34</v>
      </c>
      <c r="N52" s="37"/>
      <c r="O52" s="42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43"/>
    </row>
    <row r="53">
      <c r="A53" s="35">
        <v>51.0</v>
      </c>
      <c r="B53" s="36" t="s">
        <v>27</v>
      </c>
      <c r="C53" s="37" t="s">
        <v>70</v>
      </c>
      <c r="D53" s="37" t="s">
        <v>288</v>
      </c>
      <c r="E53" s="38" t="s">
        <v>289</v>
      </c>
      <c r="F53" s="39"/>
      <c r="G53" s="49" t="s">
        <v>290</v>
      </c>
      <c r="H53" s="39"/>
      <c r="I53" s="37" t="s">
        <v>33</v>
      </c>
      <c r="J53" s="38">
        <v>8.96</v>
      </c>
      <c r="K53" s="30">
        <f>countif('Rev 2 P&amp;ID Flowpath Accounting'!$A$3:$AG$100,$A53)</f>
        <v>0</v>
      </c>
      <c r="L53" s="41">
        <f t="shared" si="1"/>
        <v>0</v>
      </c>
      <c r="M53" s="37" t="s">
        <v>34</v>
      </c>
      <c r="N53" s="37"/>
      <c r="O53" s="42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43"/>
    </row>
    <row r="54">
      <c r="A54" s="35">
        <v>52.0</v>
      </c>
      <c r="B54" s="36" t="s">
        <v>147</v>
      </c>
      <c r="C54" s="37" t="s">
        <v>148</v>
      </c>
      <c r="D54" s="37" t="s">
        <v>291</v>
      </c>
      <c r="E54" s="38" t="s">
        <v>292</v>
      </c>
      <c r="F54" s="37" t="s">
        <v>293</v>
      </c>
      <c r="G54" s="40" t="s">
        <v>294</v>
      </c>
      <c r="H54" s="37" t="s">
        <v>129</v>
      </c>
      <c r="I54" s="37" t="s">
        <v>33</v>
      </c>
      <c r="J54" s="38">
        <f>if(K54&lt;5,53.66,49.63)
                            </f>
        <v>49.63</v>
      </c>
      <c r="K54" s="30">
        <f>countif('Rev 2 P&amp;ID Flowpath Accounting'!$A$3:$AG$100,$A54)+2</f>
        <v>6</v>
      </c>
      <c r="L54" s="41">
        <f t="shared" si="1"/>
        <v>297.78</v>
      </c>
      <c r="M54" s="37" t="s">
        <v>34</v>
      </c>
      <c r="N54" s="37"/>
      <c r="O54" s="39"/>
      <c r="P54" s="37" t="s">
        <v>295</v>
      </c>
      <c r="Q54" s="37" t="s">
        <v>296</v>
      </c>
      <c r="R54" s="39"/>
      <c r="S54" s="39"/>
      <c r="T54" s="37" t="s">
        <v>297</v>
      </c>
      <c r="U54" s="39"/>
      <c r="V54" s="37" t="s">
        <v>298</v>
      </c>
      <c r="W54" s="37" t="s">
        <v>299</v>
      </c>
      <c r="X54" s="37" t="s">
        <v>300</v>
      </c>
      <c r="Y54" s="37" t="s">
        <v>44</v>
      </c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43"/>
    </row>
    <row r="55">
      <c r="A55" s="35">
        <v>53.0</v>
      </c>
      <c r="B55" s="36" t="s">
        <v>27</v>
      </c>
      <c r="C55" s="37" t="s">
        <v>70</v>
      </c>
      <c r="D55" s="37" t="s">
        <v>301</v>
      </c>
      <c r="E55" s="38" t="s">
        <v>302</v>
      </c>
      <c r="F55" s="39"/>
      <c r="G55" s="49" t="s">
        <v>303</v>
      </c>
      <c r="H55" s="39"/>
      <c r="I55" s="37" t="s">
        <v>33</v>
      </c>
      <c r="J55" s="38">
        <v>7.32</v>
      </c>
      <c r="K55" s="30">
        <f>countif('Rev 2 P&amp;ID Flowpath Accounting'!$A$3:$AG$100,$A55)</f>
        <v>0</v>
      </c>
      <c r="L55" s="41">
        <f t="shared" si="1"/>
        <v>0</v>
      </c>
      <c r="M55" s="37" t="s">
        <v>34</v>
      </c>
      <c r="N55" s="37"/>
      <c r="O55" s="42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43"/>
    </row>
    <row r="56">
      <c r="A56" s="35">
        <v>54.0</v>
      </c>
      <c r="B56" s="36" t="s">
        <v>27</v>
      </c>
      <c r="C56" s="37" t="s">
        <v>28</v>
      </c>
      <c r="D56" s="37" t="s">
        <v>304</v>
      </c>
      <c r="E56" s="38" t="s">
        <v>305</v>
      </c>
      <c r="F56" s="39"/>
      <c r="G56" s="40" t="s">
        <v>306</v>
      </c>
      <c r="H56" s="37" t="s">
        <v>48</v>
      </c>
      <c r="I56" s="37" t="s">
        <v>33</v>
      </c>
      <c r="J56" s="38">
        <v>49.17</v>
      </c>
      <c r="K56" s="30">
        <f>countif('Rev 2 P&amp;ID Flowpath Accounting'!$A$3:$AG$100,$A56)</f>
        <v>4</v>
      </c>
      <c r="L56" s="41">
        <f t="shared" si="1"/>
        <v>196.68</v>
      </c>
      <c r="M56" s="37" t="s">
        <v>34</v>
      </c>
      <c r="N56" s="37"/>
      <c r="O56" s="42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43"/>
    </row>
    <row r="57">
      <c r="A57" s="35">
        <v>55.0</v>
      </c>
      <c r="B57" s="36" t="s">
        <v>27</v>
      </c>
      <c r="C57" s="37" t="s">
        <v>28</v>
      </c>
      <c r="D57" s="37" t="s">
        <v>307</v>
      </c>
      <c r="E57" s="38" t="s">
        <v>308</v>
      </c>
      <c r="F57" s="39"/>
      <c r="G57" s="40" t="s">
        <v>309</v>
      </c>
      <c r="H57" s="37" t="s">
        <v>48</v>
      </c>
      <c r="I57" s="37" t="s">
        <v>33</v>
      </c>
      <c r="J57" s="38">
        <v>51.27</v>
      </c>
      <c r="K57" s="30">
        <f>countif('Rev 2 P&amp;ID Flowpath Accounting'!$A$3:$AG$100,$A57)</f>
        <v>0</v>
      </c>
      <c r="L57" s="41">
        <f t="shared" si="1"/>
        <v>0</v>
      </c>
      <c r="M57" s="37" t="s">
        <v>34</v>
      </c>
      <c r="N57" s="37"/>
      <c r="O57" s="42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43"/>
    </row>
    <row r="58">
      <c r="A58" s="35">
        <v>56.0</v>
      </c>
      <c r="B58" s="36" t="s">
        <v>27</v>
      </c>
      <c r="C58" s="37" t="s">
        <v>28</v>
      </c>
      <c r="D58" s="37" t="s">
        <v>310</v>
      </c>
      <c r="E58" s="38" t="s">
        <v>311</v>
      </c>
      <c r="F58" s="39"/>
      <c r="G58" s="40" t="s">
        <v>312</v>
      </c>
      <c r="H58" s="37" t="s">
        <v>48</v>
      </c>
      <c r="I58" s="37" t="s">
        <v>33</v>
      </c>
      <c r="J58" s="38">
        <v>51.27</v>
      </c>
      <c r="K58" s="30">
        <f>countif('Rev 2 P&amp;ID Flowpath Accounting'!$A$3:$AG$100,$A58)</f>
        <v>0</v>
      </c>
      <c r="L58" s="41">
        <f t="shared" si="1"/>
        <v>0</v>
      </c>
      <c r="M58" s="37" t="s">
        <v>34</v>
      </c>
      <c r="N58" s="37"/>
      <c r="O58" s="42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43"/>
    </row>
    <row r="59">
      <c r="A59" s="35">
        <v>57.0</v>
      </c>
      <c r="B59" s="36" t="s">
        <v>27</v>
      </c>
      <c r="C59" s="37" t="s">
        <v>28</v>
      </c>
      <c r="D59" s="37" t="s">
        <v>313</v>
      </c>
      <c r="E59" s="38" t="s">
        <v>314</v>
      </c>
      <c r="F59" s="37" t="s">
        <v>315</v>
      </c>
      <c r="G59" s="37" t="s">
        <v>316</v>
      </c>
      <c r="H59" s="37" t="s">
        <v>137</v>
      </c>
      <c r="I59" s="37"/>
      <c r="J59" s="38">
        <v>0.0</v>
      </c>
      <c r="K59" s="30">
        <f>countif('Rev 2 P&amp;ID Flowpath Accounting'!$A$3:$AG$100,$A59)</f>
        <v>0</v>
      </c>
      <c r="L59" s="41">
        <f t="shared" si="1"/>
        <v>0</v>
      </c>
      <c r="M59" s="37" t="s">
        <v>34</v>
      </c>
      <c r="N59" s="37"/>
      <c r="O59" s="42"/>
      <c r="P59" s="37" t="s">
        <v>317</v>
      </c>
      <c r="Q59" s="37" t="s">
        <v>318</v>
      </c>
      <c r="R59" s="37">
        <v>0.04</v>
      </c>
      <c r="S59" s="39"/>
      <c r="T59" s="37" t="s">
        <v>319</v>
      </c>
      <c r="U59" s="37" t="s">
        <v>53</v>
      </c>
      <c r="V59" s="37" t="s">
        <v>41</v>
      </c>
      <c r="W59" s="39"/>
      <c r="X59" s="37" t="s">
        <v>320</v>
      </c>
      <c r="Y59" s="37" t="s">
        <v>91</v>
      </c>
      <c r="Z59" s="37" t="s">
        <v>91</v>
      </c>
      <c r="AA59" s="39"/>
      <c r="AB59" s="39"/>
      <c r="AC59" s="39"/>
      <c r="AD59" s="39"/>
      <c r="AE59" s="39"/>
      <c r="AF59" s="39"/>
      <c r="AG59" s="39"/>
      <c r="AH59" s="39"/>
      <c r="AI59" s="39"/>
      <c r="AJ59" s="43"/>
    </row>
    <row r="60">
      <c r="A60" s="35">
        <v>58.0</v>
      </c>
      <c r="B60" s="36" t="s">
        <v>27</v>
      </c>
      <c r="C60" s="37" t="s">
        <v>28</v>
      </c>
      <c r="D60" s="37" t="s">
        <v>321</v>
      </c>
      <c r="E60" s="38" t="s">
        <v>322</v>
      </c>
      <c r="F60" s="50" t="str">
        <f>HYPERLINK("https://www.emerson.com/en-us/catalog/tescom-26-2000","Tescom")</f>
        <v>Tescom</v>
      </c>
      <c r="G60" s="37" t="s">
        <v>323</v>
      </c>
      <c r="H60" s="37" t="s">
        <v>137</v>
      </c>
      <c r="I60" s="39"/>
      <c r="J60" s="38">
        <v>0.0</v>
      </c>
      <c r="K60" s="30">
        <f>countif('Rev 2 P&amp;ID Flowpath Accounting'!$A$3:$AG$100,$A60)</f>
        <v>0</v>
      </c>
      <c r="L60" s="41">
        <f t="shared" si="1"/>
        <v>0</v>
      </c>
      <c r="M60" s="37" t="s">
        <v>34</v>
      </c>
      <c r="N60" s="37"/>
      <c r="O60" s="42"/>
      <c r="P60" s="37" t="s">
        <v>324</v>
      </c>
      <c r="Q60" s="37" t="s">
        <v>325</v>
      </c>
      <c r="R60" s="37" t="s">
        <v>326</v>
      </c>
      <c r="S60" s="39"/>
      <c r="T60" s="37" t="s">
        <v>52</v>
      </c>
      <c r="U60" s="37" t="s">
        <v>327</v>
      </c>
      <c r="V60" s="37" t="s">
        <v>328</v>
      </c>
      <c r="W60" s="37" t="s">
        <v>329</v>
      </c>
      <c r="X60" s="37" t="s">
        <v>132</v>
      </c>
      <c r="Y60" s="37" t="s">
        <v>330</v>
      </c>
      <c r="Z60" s="37" t="s">
        <v>331</v>
      </c>
      <c r="AA60" s="39"/>
      <c r="AB60" s="39"/>
      <c r="AC60" s="39"/>
      <c r="AD60" s="39"/>
      <c r="AE60" s="39"/>
      <c r="AF60" s="39"/>
      <c r="AG60" s="39"/>
      <c r="AH60" s="39"/>
      <c r="AI60" s="39"/>
      <c r="AJ60" s="43"/>
    </row>
    <row r="61">
      <c r="A61" s="35">
        <v>59.0</v>
      </c>
      <c r="B61" s="36" t="s">
        <v>27</v>
      </c>
      <c r="C61" s="37" t="s">
        <v>70</v>
      </c>
      <c r="D61" s="37" t="s">
        <v>332</v>
      </c>
      <c r="E61" s="38" t="s">
        <v>333</v>
      </c>
      <c r="F61" s="39"/>
      <c r="G61" s="49" t="s">
        <v>334</v>
      </c>
      <c r="H61" s="39"/>
      <c r="I61" s="37" t="s">
        <v>33</v>
      </c>
      <c r="J61" s="38">
        <v>11.64</v>
      </c>
      <c r="K61" s="30">
        <f>countif('Rev 2 P&amp;ID Flowpath Accounting'!$A$3:$AG$100,$A61)</f>
        <v>0</v>
      </c>
      <c r="L61" s="41">
        <f t="shared" si="1"/>
        <v>0</v>
      </c>
      <c r="M61" s="37" t="s">
        <v>34</v>
      </c>
      <c r="N61" s="37"/>
      <c r="O61" s="42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43"/>
    </row>
    <row r="62">
      <c r="A62" s="35">
        <v>60.0</v>
      </c>
      <c r="B62" s="36" t="s">
        <v>27</v>
      </c>
      <c r="C62" s="37" t="s">
        <v>100</v>
      </c>
      <c r="D62" s="37" t="s">
        <v>335</v>
      </c>
      <c r="E62" s="38" t="s">
        <v>336</v>
      </c>
      <c r="F62" s="39"/>
      <c r="G62" s="49" t="s">
        <v>337</v>
      </c>
      <c r="H62" s="39"/>
      <c r="I62" s="37" t="s">
        <v>338</v>
      </c>
      <c r="J62" s="41">
        <f>16.09</f>
        <v>16.09</v>
      </c>
      <c r="K62" s="30">
        <f>countif('Rev 2 P&amp;ID Flowpath Accounting'!$A$3:$AG$100,$A62)</f>
        <v>10</v>
      </c>
      <c r="L62" s="41">
        <f t="shared" si="1"/>
        <v>160.9</v>
      </c>
      <c r="M62" s="37" t="s">
        <v>34</v>
      </c>
      <c r="N62" s="37"/>
      <c r="O62" s="42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43"/>
    </row>
    <row r="63">
      <c r="A63" s="35">
        <v>61.0</v>
      </c>
      <c r="B63" s="36" t="s">
        <v>27</v>
      </c>
      <c r="C63" s="37" t="s">
        <v>70</v>
      </c>
      <c r="D63" s="37" t="s">
        <v>339</v>
      </c>
      <c r="E63" s="38" t="s">
        <v>340</v>
      </c>
      <c r="F63" s="39"/>
      <c r="G63" s="40" t="s">
        <v>341</v>
      </c>
      <c r="H63" s="39"/>
      <c r="I63" s="37" t="s">
        <v>33</v>
      </c>
      <c r="J63" s="38">
        <v>9.55</v>
      </c>
      <c r="K63" s="30">
        <f>countif('Rev 2 P&amp;ID Flowpath Accounting'!$A$3:$AG$100,$A63)</f>
        <v>9</v>
      </c>
      <c r="L63" s="41">
        <f t="shared" si="1"/>
        <v>85.95</v>
      </c>
      <c r="M63" s="37" t="s">
        <v>34</v>
      </c>
      <c r="N63" s="37"/>
      <c r="O63" s="42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43"/>
    </row>
    <row r="64">
      <c r="A64" s="35">
        <v>62.0</v>
      </c>
      <c r="B64" s="36" t="s">
        <v>27</v>
      </c>
      <c r="C64" s="37" t="s">
        <v>28</v>
      </c>
      <c r="D64" s="37" t="s">
        <v>342</v>
      </c>
      <c r="E64" s="38" t="s">
        <v>343</v>
      </c>
      <c r="F64" s="39"/>
      <c r="G64" s="37" t="s">
        <v>344</v>
      </c>
      <c r="H64" s="37" t="s">
        <v>137</v>
      </c>
      <c r="I64" s="37" t="s">
        <v>33</v>
      </c>
      <c r="J64" s="38">
        <v>0.0</v>
      </c>
      <c r="K64" s="30">
        <f>countif('Rev 2 P&amp;ID Flowpath Accounting'!$A$3:$AG$100,$A64)</f>
        <v>0</v>
      </c>
      <c r="L64" s="41">
        <f t="shared" si="1"/>
        <v>0</v>
      </c>
      <c r="M64" s="37" t="s">
        <v>34</v>
      </c>
      <c r="N64" s="37"/>
      <c r="O64" s="42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43"/>
    </row>
    <row r="65">
      <c r="A65" s="35">
        <v>63.0</v>
      </c>
      <c r="B65" s="36" t="s">
        <v>27</v>
      </c>
      <c r="C65" s="37" t="s">
        <v>100</v>
      </c>
      <c r="D65" s="37" t="s">
        <v>345</v>
      </c>
      <c r="E65" s="41"/>
      <c r="F65" s="39"/>
      <c r="G65" s="37" t="s">
        <v>344</v>
      </c>
      <c r="H65" s="37" t="s">
        <v>137</v>
      </c>
      <c r="I65" s="37" t="s">
        <v>33</v>
      </c>
      <c r="J65" s="38">
        <v>0.0</v>
      </c>
      <c r="K65" s="30">
        <f>countif('Rev 2 P&amp;ID Flowpath Accounting'!$A$3:$AG$100,$A65)</f>
        <v>0</v>
      </c>
      <c r="L65" s="41">
        <f t="shared" si="1"/>
        <v>0</v>
      </c>
      <c r="M65" s="37" t="s">
        <v>34</v>
      </c>
      <c r="N65" s="37"/>
      <c r="O65" s="42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43"/>
    </row>
    <row r="66">
      <c r="A66" s="35">
        <v>64.0</v>
      </c>
      <c r="B66" s="36" t="s">
        <v>27</v>
      </c>
      <c r="C66" s="37" t="s">
        <v>28</v>
      </c>
      <c r="D66" s="37" t="s">
        <v>346</v>
      </c>
      <c r="E66" s="38" t="s">
        <v>347</v>
      </c>
      <c r="F66" s="39"/>
      <c r="G66" s="49" t="s">
        <v>348</v>
      </c>
      <c r="H66" s="37" t="s">
        <v>349</v>
      </c>
      <c r="I66" s="37" t="s">
        <v>33</v>
      </c>
      <c r="J66" s="38">
        <v>200.0</v>
      </c>
      <c r="K66" s="30">
        <f>countif('Rev 2 P&amp;ID Flowpath Accounting'!$A$3:$AG$100,$A66)</f>
        <v>0</v>
      </c>
      <c r="L66" s="41">
        <f t="shared" si="1"/>
        <v>0</v>
      </c>
      <c r="M66" s="37" t="s">
        <v>34</v>
      </c>
      <c r="N66" s="37"/>
      <c r="O66" s="42"/>
      <c r="P66" s="37" t="s">
        <v>350</v>
      </c>
      <c r="Q66" s="39"/>
      <c r="R66" s="37">
        <v>0.16</v>
      </c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43"/>
    </row>
    <row r="67">
      <c r="A67" s="35">
        <v>65.0</v>
      </c>
      <c r="B67" s="36" t="s">
        <v>27</v>
      </c>
      <c r="C67" s="37" t="s">
        <v>70</v>
      </c>
      <c r="D67" s="37" t="s">
        <v>351</v>
      </c>
      <c r="E67" s="38" t="s">
        <v>352</v>
      </c>
      <c r="F67" s="39"/>
      <c r="G67" s="49" t="s">
        <v>353</v>
      </c>
      <c r="H67" s="39"/>
      <c r="I67" s="37" t="s">
        <v>33</v>
      </c>
      <c r="J67" s="38">
        <v>6.82</v>
      </c>
      <c r="K67" s="30">
        <f>countif('Rev 2 P&amp;ID Flowpath Accounting'!$A$3:$AG$100,$A67)</f>
        <v>0</v>
      </c>
      <c r="L67" s="41">
        <f t="shared" si="1"/>
        <v>0</v>
      </c>
      <c r="M67" s="37" t="s">
        <v>34</v>
      </c>
      <c r="N67" s="37"/>
      <c r="O67" s="42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43"/>
    </row>
    <row r="68">
      <c r="A68" s="35">
        <v>66.0</v>
      </c>
      <c r="B68" s="36" t="s">
        <v>27</v>
      </c>
      <c r="C68" s="37" t="s">
        <v>70</v>
      </c>
      <c r="D68" s="37" t="s">
        <v>354</v>
      </c>
      <c r="E68" s="38" t="s">
        <v>355</v>
      </c>
      <c r="F68" s="39"/>
      <c r="G68" s="49" t="s">
        <v>356</v>
      </c>
      <c r="H68" s="39"/>
      <c r="I68" s="37" t="s">
        <v>33</v>
      </c>
      <c r="J68" s="38">
        <v>70.78</v>
      </c>
      <c r="K68" s="30">
        <f>countif('Rev 2 P&amp;ID Flowpath Accounting'!$A$3:$AG$100,$A68)</f>
        <v>1</v>
      </c>
      <c r="L68" s="41">
        <f t="shared" si="1"/>
        <v>70.78</v>
      </c>
      <c r="M68" s="37" t="s">
        <v>34</v>
      </c>
      <c r="N68" s="37"/>
      <c r="O68" s="42"/>
      <c r="P68" s="39"/>
      <c r="Q68" s="37" t="s">
        <v>357</v>
      </c>
      <c r="R68" s="39"/>
      <c r="S68" s="39"/>
      <c r="T68" s="37" t="s">
        <v>358</v>
      </c>
      <c r="U68" s="39"/>
      <c r="V68" s="39"/>
      <c r="W68" s="39"/>
      <c r="X68" s="39"/>
      <c r="Y68" s="37" t="s">
        <v>359</v>
      </c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43"/>
    </row>
    <row r="69">
      <c r="A69" s="35">
        <v>67.0</v>
      </c>
      <c r="B69" s="36" t="s">
        <v>27</v>
      </c>
      <c r="C69" s="37" t="s">
        <v>70</v>
      </c>
      <c r="D69" s="37" t="s">
        <v>360</v>
      </c>
      <c r="E69" s="38" t="s">
        <v>361</v>
      </c>
      <c r="F69" s="39"/>
      <c r="G69" s="49" t="s">
        <v>362</v>
      </c>
      <c r="H69" s="39"/>
      <c r="I69" s="37" t="s">
        <v>33</v>
      </c>
      <c r="J69" s="38">
        <v>40.92</v>
      </c>
      <c r="K69" s="30">
        <f>countif('Rev 2 P&amp;ID Flowpath Accounting'!$A$3:$AG$100,$A69)</f>
        <v>0</v>
      </c>
      <c r="L69" s="41">
        <f t="shared" si="1"/>
        <v>0</v>
      </c>
      <c r="M69" s="37" t="s">
        <v>34</v>
      </c>
      <c r="N69" s="37"/>
      <c r="O69" s="42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43"/>
    </row>
    <row r="70">
      <c r="A70" s="35">
        <v>68.0</v>
      </c>
      <c r="B70" s="36" t="s">
        <v>27</v>
      </c>
      <c r="C70" s="37" t="s">
        <v>70</v>
      </c>
      <c r="D70" s="37" t="s">
        <v>363</v>
      </c>
      <c r="E70" s="38" t="s">
        <v>364</v>
      </c>
      <c r="F70" s="39"/>
      <c r="G70" s="49" t="s">
        <v>365</v>
      </c>
      <c r="H70" s="39"/>
      <c r="I70" s="37" t="s">
        <v>33</v>
      </c>
      <c r="J70" s="38">
        <v>12.73</v>
      </c>
      <c r="K70" s="30">
        <f>countif('Rev 2 P&amp;ID Flowpath Accounting'!$A$3:$AG$100,$A70)</f>
        <v>5</v>
      </c>
      <c r="L70" s="41">
        <f t="shared" si="1"/>
        <v>63.65</v>
      </c>
      <c r="M70" s="37" t="s">
        <v>34</v>
      </c>
      <c r="N70" s="37"/>
      <c r="O70" s="42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43"/>
    </row>
    <row r="71">
      <c r="A71" s="35">
        <v>69.0</v>
      </c>
      <c r="B71" s="36" t="s">
        <v>27</v>
      </c>
      <c r="C71" s="37" t="s">
        <v>70</v>
      </c>
      <c r="D71" s="37" t="s">
        <v>366</v>
      </c>
      <c r="E71" s="41"/>
      <c r="F71" s="39"/>
      <c r="G71" s="49" t="s">
        <v>367</v>
      </c>
      <c r="H71" s="39"/>
      <c r="I71" s="37" t="s">
        <v>33</v>
      </c>
      <c r="J71" s="38">
        <v>6.56</v>
      </c>
      <c r="K71" s="30">
        <f>countif('Rev 2 P&amp;ID Flowpath Accounting'!$A$3:$AG$100,$A71)</f>
        <v>0</v>
      </c>
      <c r="L71" s="41">
        <f t="shared" si="1"/>
        <v>0</v>
      </c>
      <c r="M71" s="37" t="s">
        <v>34</v>
      </c>
      <c r="N71" s="37"/>
      <c r="O71" s="61" t="s">
        <v>231</v>
      </c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43"/>
    </row>
    <row r="72" ht="122.25" customHeight="1">
      <c r="A72" s="35">
        <v>70.0</v>
      </c>
      <c r="B72" s="36"/>
      <c r="C72" s="37"/>
      <c r="D72" s="39"/>
      <c r="E72" s="41"/>
      <c r="F72" s="39"/>
      <c r="G72" s="39"/>
      <c r="H72" s="39"/>
      <c r="I72" s="39"/>
      <c r="J72" s="41"/>
      <c r="K72" s="30">
        <f>countif('Rev 2 P&amp;ID Flowpath Accounting'!$A$3:$AG$100,$A72)</f>
        <v>0</v>
      </c>
      <c r="L72" s="41">
        <f t="shared" si="1"/>
        <v>0</v>
      </c>
      <c r="M72" s="37" t="s">
        <v>34</v>
      </c>
      <c r="N72" s="37"/>
      <c r="O72" s="42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43"/>
    </row>
    <row r="73">
      <c r="A73" s="35">
        <v>71.0</v>
      </c>
      <c r="B73" s="36" t="s">
        <v>368</v>
      </c>
      <c r="C73" s="37" t="s">
        <v>369</v>
      </c>
      <c r="D73" s="62" t="s">
        <v>370</v>
      </c>
      <c r="E73" s="41"/>
      <c r="F73" s="39"/>
      <c r="G73" s="49" t="s">
        <v>371</v>
      </c>
      <c r="H73" s="39"/>
      <c r="I73" s="37" t="s">
        <v>33</v>
      </c>
      <c r="J73" s="38">
        <v>17.45</v>
      </c>
      <c r="K73" s="30">
        <v>4.0</v>
      </c>
      <c r="L73" s="41">
        <f t="shared" si="1"/>
        <v>69.8</v>
      </c>
      <c r="M73" s="37" t="s">
        <v>34</v>
      </c>
      <c r="N73" s="37"/>
      <c r="O73" s="42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43"/>
    </row>
    <row r="74">
      <c r="A74" s="35">
        <v>72.0</v>
      </c>
      <c r="B74" s="36" t="s">
        <v>368</v>
      </c>
      <c r="C74" s="37" t="s">
        <v>369</v>
      </c>
      <c r="D74" s="63" t="s">
        <v>372</v>
      </c>
      <c r="E74" s="41"/>
      <c r="F74" s="39"/>
      <c r="G74" s="49" t="s">
        <v>373</v>
      </c>
      <c r="H74" s="39"/>
      <c r="I74" s="37" t="s">
        <v>33</v>
      </c>
      <c r="J74" s="38">
        <v>10.32</v>
      </c>
      <c r="K74" s="30">
        <v>0.0</v>
      </c>
      <c r="L74" s="41">
        <f t="shared" si="1"/>
        <v>0</v>
      </c>
      <c r="M74" s="37" t="s">
        <v>34</v>
      </c>
      <c r="N74" s="37"/>
      <c r="O74" s="42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43"/>
    </row>
    <row r="75">
      <c r="A75" s="35">
        <v>73.0</v>
      </c>
      <c r="B75" s="36" t="s">
        <v>368</v>
      </c>
      <c r="C75" s="37" t="s">
        <v>369</v>
      </c>
      <c r="D75" s="63" t="s">
        <v>374</v>
      </c>
      <c r="E75" s="41"/>
      <c r="F75" s="39"/>
      <c r="G75" s="49" t="s">
        <v>375</v>
      </c>
      <c r="H75" s="39"/>
      <c r="I75" s="37" t="s">
        <v>33</v>
      </c>
      <c r="J75" s="38">
        <v>14.98</v>
      </c>
      <c r="K75" s="30">
        <v>1.0</v>
      </c>
      <c r="L75" s="41">
        <f t="shared" si="1"/>
        <v>14.98</v>
      </c>
      <c r="M75" s="37" t="s">
        <v>34</v>
      </c>
      <c r="N75" s="37"/>
      <c r="O75" s="42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43"/>
    </row>
    <row r="76">
      <c r="A76" s="35">
        <v>74.0</v>
      </c>
      <c r="B76" s="36" t="s">
        <v>368</v>
      </c>
      <c r="C76" s="37" t="s">
        <v>369</v>
      </c>
      <c r="D76" s="64" t="s">
        <v>376</v>
      </c>
      <c r="E76" s="41"/>
      <c r="F76" s="39"/>
      <c r="G76" s="49" t="s">
        <v>377</v>
      </c>
      <c r="H76" s="39"/>
      <c r="I76" s="37" t="s">
        <v>33</v>
      </c>
      <c r="J76" s="38">
        <v>49.05</v>
      </c>
      <c r="K76" s="30">
        <v>1.0</v>
      </c>
      <c r="L76" s="41">
        <f t="shared" si="1"/>
        <v>49.05</v>
      </c>
      <c r="M76" s="37" t="s">
        <v>34</v>
      </c>
      <c r="N76" s="37"/>
      <c r="O76" s="42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43"/>
    </row>
    <row r="77">
      <c r="A77" s="35">
        <v>75.0</v>
      </c>
      <c r="B77" s="36" t="s">
        <v>368</v>
      </c>
      <c r="C77" s="37" t="s">
        <v>378</v>
      </c>
      <c r="D77" s="64" t="s">
        <v>379</v>
      </c>
      <c r="E77" s="41"/>
      <c r="F77" s="39"/>
      <c r="G77" s="49" t="s">
        <v>380</v>
      </c>
      <c r="H77" s="39"/>
      <c r="I77" s="37" t="s">
        <v>33</v>
      </c>
      <c r="J77" s="38">
        <f>11.59/25</f>
        <v>0.4636</v>
      </c>
      <c r="K77" s="30">
        <v>25.0</v>
      </c>
      <c r="L77" s="41">
        <f t="shared" si="1"/>
        <v>11.59</v>
      </c>
      <c r="M77" s="37" t="s">
        <v>34</v>
      </c>
      <c r="N77" s="37"/>
      <c r="O77" s="42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43"/>
    </row>
    <row r="78">
      <c r="A78" s="35">
        <v>76.0</v>
      </c>
      <c r="B78" s="36" t="s">
        <v>368</v>
      </c>
      <c r="C78" s="37" t="s">
        <v>378</v>
      </c>
      <c r="D78" s="65" t="s">
        <v>381</v>
      </c>
      <c r="E78" s="41"/>
      <c r="F78" s="39"/>
      <c r="G78" s="66" t="s">
        <v>382</v>
      </c>
      <c r="H78" s="39"/>
      <c r="I78" s="37" t="s">
        <v>33</v>
      </c>
      <c r="J78" s="41">
        <f>3.22/25</f>
        <v>0.1288</v>
      </c>
      <c r="K78" s="30">
        <v>25.0</v>
      </c>
      <c r="L78" s="41">
        <f t="shared" si="1"/>
        <v>3.22</v>
      </c>
      <c r="M78" s="37" t="s">
        <v>34</v>
      </c>
      <c r="N78" s="37"/>
      <c r="O78" s="42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43"/>
    </row>
    <row r="79">
      <c r="A79" s="35">
        <v>77.0</v>
      </c>
      <c r="B79" s="36" t="s">
        <v>383</v>
      </c>
      <c r="C79" s="39"/>
      <c r="D79" s="37" t="s">
        <v>384</v>
      </c>
      <c r="E79" s="38" t="s">
        <v>385</v>
      </c>
      <c r="F79" s="37" t="s">
        <v>386</v>
      </c>
      <c r="G79" s="67" t="s">
        <v>387</v>
      </c>
      <c r="H79" s="39"/>
      <c r="I79" s="37" t="s">
        <v>33</v>
      </c>
      <c r="J79" s="38">
        <v>29.95</v>
      </c>
      <c r="K79" s="30">
        <v>1.0</v>
      </c>
      <c r="L79" s="38">
        <v>32.65</v>
      </c>
      <c r="M79" s="37" t="s">
        <v>164</v>
      </c>
      <c r="N79" s="37"/>
      <c r="O79" s="42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43"/>
    </row>
    <row r="80">
      <c r="A80" s="35">
        <v>78.0</v>
      </c>
      <c r="B80" s="36" t="s">
        <v>388</v>
      </c>
      <c r="C80" s="37" t="s">
        <v>389</v>
      </c>
      <c r="D80" s="37" t="s">
        <v>390</v>
      </c>
      <c r="E80" s="38" t="s">
        <v>391</v>
      </c>
      <c r="F80" s="39"/>
      <c r="G80" s="40" t="s">
        <v>392</v>
      </c>
      <c r="H80" s="37" t="s">
        <v>48</v>
      </c>
      <c r="I80" s="37" t="s">
        <v>393</v>
      </c>
      <c r="J80" s="38">
        <v>5.93</v>
      </c>
      <c r="K80" s="30">
        <v>1.0</v>
      </c>
      <c r="L80" s="41">
        <f t="shared" ref="L80:L104" si="2">K80*J80</f>
        <v>5.93</v>
      </c>
      <c r="M80" s="37" t="s">
        <v>34</v>
      </c>
      <c r="N80" s="37"/>
      <c r="O80" s="42"/>
      <c r="P80" s="39"/>
      <c r="Q80" s="37" t="s">
        <v>394</v>
      </c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43"/>
    </row>
    <row r="81">
      <c r="A81" s="35">
        <v>79.0</v>
      </c>
      <c r="B81" s="25" t="s">
        <v>388</v>
      </c>
      <c r="C81" s="26" t="s">
        <v>389</v>
      </c>
      <c r="D81" s="26" t="s">
        <v>395</v>
      </c>
      <c r="E81" s="27" t="s">
        <v>396</v>
      </c>
      <c r="F81" s="39"/>
      <c r="G81" s="68" t="s">
        <v>397</v>
      </c>
      <c r="H81" s="26" t="s">
        <v>48</v>
      </c>
      <c r="I81" s="26" t="s">
        <v>393</v>
      </c>
      <c r="J81" s="27">
        <v>8.36</v>
      </c>
      <c r="K81" s="46">
        <v>0.0</v>
      </c>
      <c r="L81" s="31">
        <f t="shared" si="2"/>
        <v>0</v>
      </c>
      <c r="M81" s="37" t="s">
        <v>34</v>
      </c>
      <c r="N81" s="37"/>
      <c r="O81" s="42"/>
      <c r="P81" s="39"/>
      <c r="Q81" s="37" t="s">
        <v>398</v>
      </c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43"/>
    </row>
    <row r="82">
      <c r="A82" s="35">
        <v>80.0</v>
      </c>
      <c r="B82" s="36" t="s">
        <v>388</v>
      </c>
      <c r="C82" s="37" t="s">
        <v>389</v>
      </c>
      <c r="D82" s="37" t="s">
        <v>399</v>
      </c>
      <c r="E82" s="38" t="s">
        <v>400</v>
      </c>
      <c r="F82" s="39"/>
      <c r="G82" s="40" t="s">
        <v>401</v>
      </c>
      <c r="H82" s="37" t="s">
        <v>48</v>
      </c>
      <c r="I82" s="37" t="s">
        <v>402</v>
      </c>
      <c r="J82" s="38">
        <v>9.49</v>
      </c>
      <c r="K82" s="30">
        <v>1.0</v>
      </c>
      <c r="L82" s="41">
        <f t="shared" si="2"/>
        <v>9.49</v>
      </c>
      <c r="M82" s="37" t="s">
        <v>34</v>
      </c>
      <c r="N82" s="37"/>
      <c r="O82" s="42"/>
      <c r="P82" s="39"/>
      <c r="Q82" s="37" t="s">
        <v>403</v>
      </c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43"/>
    </row>
    <row r="83">
      <c r="A83" s="35">
        <v>81.0</v>
      </c>
      <c r="B83" s="36" t="s">
        <v>383</v>
      </c>
      <c r="C83" s="37" t="s">
        <v>148</v>
      </c>
      <c r="D83" s="37" t="s">
        <v>404</v>
      </c>
      <c r="E83" s="38" t="s">
        <v>405</v>
      </c>
      <c r="F83" s="37" t="s">
        <v>406</v>
      </c>
      <c r="G83" s="67" t="s">
        <v>407</v>
      </c>
      <c r="H83" s="39"/>
      <c r="I83" s="37" t="s">
        <v>33</v>
      </c>
      <c r="J83" s="38">
        <f>35.01+3.15</f>
        <v>38.16</v>
      </c>
      <c r="K83" s="30">
        <v>1.0</v>
      </c>
      <c r="L83" s="41">
        <f t="shared" si="2"/>
        <v>38.16</v>
      </c>
      <c r="M83" s="37" t="s">
        <v>164</v>
      </c>
      <c r="N83" s="37"/>
      <c r="O83" s="42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43"/>
    </row>
    <row r="84">
      <c r="A84" s="35">
        <v>82.0</v>
      </c>
      <c r="B84" s="36" t="s">
        <v>383</v>
      </c>
      <c r="C84" s="37" t="s">
        <v>148</v>
      </c>
      <c r="D84" s="37" t="s">
        <v>408</v>
      </c>
      <c r="E84" s="38" t="s">
        <v>409</v>
      </c>
      <c r="F84" s="37" t="s">
        <v>406</v>
      </c>
      <c r="G84" s="67" t="s">
        <v>410</v>
      </c>
      <c r="H84" s="39"/>
      <c r="I84" s="37" t="s">
        <v>33</v>
      </c>
      <c r="J84" s="41">
        <f>11.99+1.08</f>
        <v>13.07</v>
      </c>
      <c r="K84" s="30">
        <v>1.0</v>
      </c>
      <c r="L84" s="41">
        <f t="shared" si="2"/>
        <v>13.07</v>
      </c>
      <c r="M84" s="37" t="s">
        <v>164</v>
      </c>
      <c r="N84" s="37"/>
      <c r="O84" s="42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43"/>
    </row>
    <row r="85">
      <c r="A85" s="35">
        <v>83.0</v>
      </c>
      <c r="B85" s="36" t="s">
        <v>383</v>
      </c>
      <c r="C85" s="39"/>
      <c r="D85" s="37" t="s">
        <v>411</v>
      </c>
      <c r="E85" s="60" t="s">
        <v>412</v>
      </c>
      <c r="F85" s="37" t="s">
        <v>413</v>
      </c>
      <c r="G85" s="40" t="s">
        <v>414</v>
      </c>
      <c r="H85" s="39"/>
      <c r="I85" s="37" t="s">
        <v>33</v>
      </c>
      <c r="J85" s="41">
        <f>3.77+7.99+0.34</f>
        <v>12.1</v>
      </c>
      <c r="K85" s="30">
        <v>1.0</v>
      </c>
      <c r="L85" s="41">
        <f t="shared" si="2"/>
        <v>12.1</v>
      </c>
      <c r="M85" s="37" t="s">
        <v>164</v>
      </c>
      <c r="N85" s="37"/>
      <c r="O85" s="42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43"/>
    </row>
    <row r="86">
      <c r="A86" s="35">
        <v>84.0</v>
      </c>
      <c r="B86" s="36" t="s">
        <v>27</v>
      </c>
      <c r="C86" s="37" t="s">
        <v>28</v>
      </c>
      <c r="D86" s="37" t="s">
        <v>415</v>
      </c>
      <c r="E86" s="41"/>
      <c r="F86" s="39"/>
      <c r="G86" s="39"/>
      <c r="H86" s="39"/>
      <c r="I86" s="39"/>
      <c r="J86" s="41"/>
      <c r="K86" s="30">
        <f>countif('Rev 2 P&amp;ID Flowpath Accounting'!$A$3:$AG$100,$A86)</f>
        <v>0</v>
      </c>
      <c r="L86" s="41">
        <f t="shared" si="2"/>
        <v>0</v>
      </c>
      <c r="M86" s="37" t="s">
        <v>34</v>
      </c>
      <c r="N86" s="37"/>
      <c r="O86" s="42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43"/>
    </row>
    <row r="87">
      <c r="A87" s="35">
        <v>85.0</v>
      </c>
      <c r="B87" s="36" t="s">
        <v>27</v>
      </c>
      <c r="C87" s="37" t="s">
        <v>416</v>
      </c>
      <c r="D87" s="37" t="s">
        <v>417</v>
      </c>
      <c r="E87" s="38" t="s">
        <v>418</v>
      </c>
      <c r="F87" s="37" t="s">
        <v>419</v>
      </c>
      <c r="G87" s="40" t="s">
        <v>420</v>
      </c>
      <c r="H87" s="39"/>
      <c r="I87" s="37" t="s">
        <v>33</v>
      </c>
      <c r="J87" s="38">
        <v>86.15</v>
      </c>
      <c r="K87" s="30">
        <v>1.0</v>
      </c>
      <c r="L87" s="41">
        <f t="shared" si="2"/>
        <v>86.15</v>
      </c>
      <c r="M87" s="37" t="s">
        <v>34</v>
      </c>
      <c r="N87" s="37"/>
      <c r="O87" s="42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43"/>
    </row>
    <row r="88">
      <c r="A88" s="35">
        <v>86.0</v>
      </c>
      <c r="B88" s="36" t="s">
        <v>27</v>
      </c>
      <c r="C88" s="37" t="s">
        <v>416</v>
      </c>
      <c r="D88" s="37" t="s">
        <v>421</v>
      </c>
      <c r="E88" s="38" t="s">
        <v>422</v>
      </c>
      <c r="F88" s="37" t="s">
        <v>419</v>
      </c>
      <c r="G88" s="40" t="s">
        <v>420</v>
      </c>
      <c r="H88" s="39"/>
      <c r="I88" s="37" t="s">
        <v>33</v>
      </c>
      <c r="J88" s="38">
        <v>229.0</v>
      </c>
      <c r="K88" s="30">
        <v>1.0</v>
      </c>
      <c r="L88" s="41">
        <f t="shared" si="2"/>
        <v>229</v>
      </c>
      <c r="M88" s="37" t="s">
        <v>34</v>
      </c>
      <c r="N88" s="37">
        <v>1.0</v>
      </c>
      <c r="O88" s="42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43"/>
    </row>
    <row r="89">
      <c r="A89" s="35">
        <v>87.0</v>
      </c>
      <c r="B89" s="36" t="s">
        <v>27</v>
      </c>
      <c r="C89" s="37" t="s">
        <v>416</v>
      </c>
      <c r="D89" s="37" t="s">
        <v>423</v>
      </c>
      <c r="E89" s="38" t="s">
        <v>424</v>
      </c>
      <c r="F89" s="37" t="s">
        <v>419</v>
      </c>
      <c r="G89" s="40" t="s">
        <v>420</v>
      </c>
      <c r="H89" s="39"/>
      <c r="I89" s="37" t="s">
        <v>33</v>
      </c>
      <c r="J89" s="38">
        <v>178.26</v>
      </c>
      <c r="K89" s="30">
        <v>1.0</v>
      </c>
      <c r="L89" s="41">
        <f t="shared" si="2"/>
        <v>178.26</v>
      </c>
      <c r="M89" s="37" t="s">
        <v>34</v>
      </c>
      <c r="N89" s="37">
        <v>1.0</v>
      </c>
      <c r="O89" s="42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43"/>
    </row>
    <row r="90">
      <c r="A90" s="35">
        <v>88.0</v>
      </c>
      <c r="B90" s="36" t="s">
        <v>27</v>
      </c>
      <c r="C90" s="37" t="s">
        <v>416</v>
      </c>
      <c r="D90" s="37" t="s">
        <v>425</v>
      </c>
      <c r="E90" s="38" t="s">
        <v>426</v>
      </c>
      <c r="F90" s="37" t="s">
        <v>419</v>
      </c>
      <c r="G90" s="40" t="s">
        <v>420</v>
      </c>
      <c r="H90" s="39"/>
      <c r="I90" s="37" t="s">
        <v>33</v>
      </c>
      <c r="J90" s="38">
        <v>54.23</v>
      </c>
      <c r="K90" s="30">
        <v>1.0</v>
      </c>
      <c r="L90" s="41">
        <f t="shared" si="2"/>
        <v>54.23</v>
      </c>
      <c r="M90" s="37" t="s">
        <v>34</v>
      </c>
      <c r="N90" s="37">
        <v>1.0</v>
      </c>
      <c r="O90" s="42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43"/>
    </row>
    <row r="91">
      <c r="A91" s="35" t="s">
        <v>427</v>
      </c>
      <c r="B91" s="36" t="s">
        <v>27</v>
      </c>
      <c r="C91" s="37" t="s">
        <v>416</v>
      </c>
      <c r="D91" s="37" t="s">
        <v>428</v>
      </c>
      <c r="E91" s="38" t="s">
        <v>429</v>
      </c>
      <c r="F91" s="37" t="s">
        <v>419</v>
      </c>
      <c r="G91" s="69" t="s">
        <v>420</v>
      </c>
      <c r="H91" s="39"/>
      <c r="I91" s="37" t="s">
        <v>33</v>
      </c>
      <c r="J91" s="38">
        <v>310.36</v>
      </c>
      <c r="K91" s="30">
        <v>1.0</v>
      </c>
      <c r="L91" s="41">
        <f t="shared" si="2"/>
        <v>310.36</v>
      </c>
      <c r="M91" s="37" t="s">
        <v>34</v>
      </c>
      <c r="N91" s="37"/>
      <c r="O91" s="42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43"/>
    </row>
    <row r="92">
      <c r="A92" s="35">
        <v>89.0</v>
      </c>
      <c r="B92" s="36" t="s">
        <v>27</v>
      </c>
      <c r="C92" s="37" t="s">
        <v>28</v>
      </c>
      <c r="D92" s="37" t="s">
        <v>430</v>
      </c>
      <c r="E92" s="38" t="s">
        <v>431</v>
      </c>
      <c r="F92" s="39"/>
      <c r="G92" s="67" t="s">
        <v>432</v>
      </c>
      <c r="H92" s="37" t="s">
        <v>210</v>
      </c>
      <c r="I92" s="37" t="s">
        <v>33</v>
      </c>
      <c r="J92" s="38">
        <v>22.44</v>
      </c>
      <c r="K92" s="30">
        <f>countif('Rev 2 P&amp;ID Flowpath Accounting'!$A$3:$AG$100,$A92)</f>
        <v>0</v>
      </c>
      <c r="L92" s="41">
        <f t="shared" si="2"/>
        <v>0</v>
      </c>
      <c r="M92" s="37" t="s">
        <v>34</v>
      </c>
      <c r="N92" s="37"/>
      <c r="O92" s="42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43"/>
    </row>
    <row r="93">
      <c r="A93" s="35">
        <v>90.0</v>
      </c>
      <c r="B93" s="36" t="s">
        <v>27</v>
      </c>
      <c r="C93" s="37" t="s">
        <v>70</v>
      </c>
      <c r="D93" s="37" t="s">
        <v>433</v>
      </c>
      <c r="E93" s="38" t="s">
        <v>434</v>
      </c>
      <c r="F93" s="39"/>
      <c r="G93" s="67" t="s">
        <v>435</v>
      </c>
      <c r="H93" s="39"/>
      <c r="I93" s="37" t="s">
        <v>33</v>
      </c>
      <c r="J93" s="38">
        <v>23.47</v>
      </c>
      <c r="K93" s="30">
        <f>countif('Rev 2 P&amp;ID Flowpath Accounting'!$A$3:$AG$100,$A93)</f>
        <v>0</v>
      </c>
      <c r="L93" s="41">
        <f t="shared" si="2"/>
        <v>0</v>
      </c>
      <c r="M93" s="37" t="s">
        <v>34</v>
      </c>
      <c r="N93" s="37"/>
      <c r="O93" s="42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43"/>
    </row>
    <row r="94">
      <c r="A94" s="35">
        <v>91.0</v>
      </c>
      <c r="B94" s="36" t="s">
        <v>27</v>
      </c>
      <c r="C94" s="37" t="s">
        <v>70</v>
      </c>
      <c r="D94" s="37" t="s">
        <v>436</v>
      </c>
      <c r="E94" s="38" t="s">
        <v>437</v>
      </c>
      <c r="F94" s="39"/>
      <c r="G94" s="40" t="s">
        <v>438</v>
      </c>
      <c r="H94" s="39"/>
      <c r="I94" s="37" t="s">
        <v>33</v>
      </c>
      <c r="J94" s="38">
        <v>9.77</v>
      </c>
      <c r="K94" s="30">
        <f>countif('Rev 2 P&amp;ID Flowpath Accounting'!$A$3:$AG$100,$A94)</f>
        <v>0</v>
      </c>
      <c r="L94" s="41">
        <f t="shared" si="2"/>
        <v>0</v>
      </c>
      <c r="M94" s="37" t="s">
        <v>34</v>
      </c>
      <c r="N94" s="37"/>
      <c r="O94" s="42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43"/>
    </row>
    <row r="95">
      <c r="A95" s="35">
        <v>92.0</v>
      </c>
      <c r="B95" s="36" t="s">
        <v>27</v>
      </c>
      <c r="C95" s="37" t="s">
        <v>70</v>
      </c>
      <c r="D95" s="37" t="s">
        <v>439</v>
      </c>
      <c r="E95" s="38" t="s">
        <v>440</v>
      </c>
      <c r="F95" s="39"/>
      <c r="G95" s="67" t="s">
        <v>441</v>
      </c>
      <c r="H95" s="39"/>
      <c r="I95" s="37" t="s">
        <v>33</v>
      </c>
      <c r="J95" s="38">
        <v>5.93</v>
      </c>
      <c r="K95" s="30">
        <f>countif('Rev 2 P&amp;ID Flowpath Accounting'!$A$3:$AG$100,$A95)</f>
        <v>4</v>
      </c>
      <c r="L95" s="41">
        <f t="shared" si="2"/>
        <v>23.72</v>
      </c>
      <c r="M95" s="37" t="s">
        <v>34</v>
      </c>
      <c r="N95" s="37">
        <v>1.0</v>
      </c>
      <c r="O95" s="42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43"/>
    </row>
    <row r="96">
      <c r="A96" s="35">
        <v>93.0</v>
      </c>
      <c r="B96" s="36" t="s">
        <v>27</v>
      </c>
      <c r="C96" s="37" t="s">
        <v>70</v>
      </c>
      <c r="D96" s="37" t="s">
        <v>442</v>
      </c>
      <c r="E96" s="38" t="s">
        <v>443</v>
      </c>
      <c r="F96" s="39"/>
      <c r="G96" s="67" t="s">
        <v>444</v>
      </c>
      <c r="H96" s="39"/>
      <c r="I96" s="37" t="s">
        <v>33</v>
      </c>
      <c r="J96" s="38">
        <v>7.8</v>
      </c>
      <c r="K96" s="30">
        <f>countif('Rev 2 P&amp;ID Flowpath Accounting'!$A$3:$AG$100,$A96)</f>
        <v>0</v>
      </c>
      <c r="L96" s="41">
        <f t="shared" si="2"/>
        <v>0</v>
      </c>
      <c r="M96" s="37" t="s">
        <v>34</v>
      </c>
      <c r="N96" s="37"/>
      <c r="O96" s="42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43"/>
    </row>
    <row r="97">
      <c r="A97" s="35">
        <v>94.0</v>
      </c>
      <c r="B97" s="36" t="s">
        <v>27</v>
      </c>
      <c r="C97" s="37" t="s">
        <v>28</v>
      </c>
      <c r="D97" s="37" t="s">
        <v>445</v>
      </c>
      <c r="E97" s="38" t="s">
        <v>446</v>
      </c>
      <c r="F97" s="37" t="s">
        <v>447</v>
      </c>
      <c r="G97" s="67" t="s">
        <v>448</v>
      </c>
      <c r="H97" s="39"/>
      <c r="I97" s="37" t="s">
        <v>33</v>
      </c>
      <c r="J97" s="38">
        <v>167.0</v>
      </c>
      <c r="K97" s="30">
        <f>countif('Rev 2 P&amp;ID Flowpath Accounting'!$A$3:$AG$100,$A97)</f>
        <v>2</v>
      </c>
      <c r="L97" s="41">
        <f t="shared" si="2"/>
        <v>334</v>
      </c>
      <c r="M97" s="37" t="s">
        <v>34</v>
      </c>
      <c r="N97" s="37"/>
      <c r="O97" s="42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43"/>
    </row>
    <row r="98">
      <c r="A98" s="35">
        <v>95.0</v>
      </c>
      <c r="B98" s="36"/>
      <c r="C98" s="37"/>
      <c r="D98" s="39"/>
      <c r="E98" s="41"/>
      <c r="F98" s="39"/>
      <c r="G98" s="70"/>
      <c r="H98" s="39"/>
      <c r="I98" s="39"/>
      <c r="J98" s="41"/>
      <c r="K98" s="71"/>
      <c r="L98" s="41">
        <f t="shared" si="2"/>
        <v>0</v>
      </c>
      <c r="M98" s="37" t="s">
        <v>34</v>
      </c>
      <c r="N98" s="37"/>
      <c r="O98" s="42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43"/>
    </row>
    <row r="99">
      <c r="A99" s="35">
        <v>96.0</v>
      </c>
      <c r="B99" s="36" t="s">
        <v>27</v>
      </c>
      <c r="C99" s="37" t="s">
        <v>70</v>
      </c>
      <c r="D99" s="37" t="s">
        <v>449</v>
      </c>
      <c r="E99" s="38" t="s">
        <v>450</v>
      </c>
      <c r="F99" s="37" t="s">
        <v>225</v>
      </c>
      <c r="G99" s="40" t="s">
        <v>451</v>
      </c>
      <c r="H99" s="39"/>
      <c r="I99" s="37" t="s">
        <v>33</v>
      </c>
      <c r="J99" s="38">
        <v>14.72</v>
      </c>
      <c r="K99" s="30">
        <f>countif('Rev 2 P&amp;ID Flowpath Accounting'!$A$3:$AG$100,$A99)</f>
        <v>0</v>
      </c>
      <c r="L99" s="41">
        <f t="shared" si="2"/>
        <v>0</v>
      </c>
      <c r="M99" s="37" t="s">
        <v>34</v>
      </c>
      <c r="N99" s="37"/>
      <c r="O99" s="42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43"/>
    </row>
    <row r="100">
      <c r="A100" s="35">
        <v>97.0</v>
      </c>
      <c r="B100" s="36" t="s">
        <v>388</v>
      </c>
      <c r="C100" s="37" t="s">
        <v>452</v>
      </c>
      <c r="D100" s="37" t="s">
        <v>453</v>
      </c>
      <c r="E100" s="38" t="s">
        <v>454</v>
      </c>
      <c r="F100" s="37" t="s">
        <v>455</v>
      </c>
      <c r="G100" s="72" t="s">
        <v>456</v>
      </c>
      <c r="H100" s="37" t="s">
        <v>457</v>
      </c>
      <c r="I100" s="37" t="s">
        <v>33</v>
      </c>
      <c r="J100" s="73">
        <v>228.48</v>
      </c>
      <c r="K100" s="74">
        <v>3.0</v>
      </c>
      <c r="L100" s="41">
        <f t="shared" si="2"/>
        <v>685.44</v>
      </c>
      <c r="M100" s="37" t="s">
        <v>34</v>
      </c>
      <c r="N100" s="37"/>
      <c r="O100" s="42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43"/>
    </row>
    <row r="101">
      <c r="A101" s="35">
        <v>98.0</v>
      </c>
      <c r="B101" s="36" t="s">
        <v>388</v>
      </c>
      <c r="C101" s="37" t="s">
        <v>378</v>
      </c>
      <c r="D101" s="37" t="s">
        <v>458</v>
      </c>
      <c r="E101" s="38" t="s">
        <v>459</v>
      </c>
      <c r="F101" s="37" t="s">
        <v>460</v>
      </c>
      <c r="G101" s="40" t="s">
        <v>461</v>
      </c>
      <c r="H101" s="37" t="s">
        <v>48</v>
      </c>
      <c r="I101" s="37" t="s">
        <v>462</v>
      </c>
      <c r="J101" s="38">
        <v>5.67</v>
      </c>
      <c r="K101" s="30">
        <v>1.0</v>
      </c>
      <c r="L101" s="41">
        <f t="shared" si="2"/>
        <v>5.67</v>
      </c>
      <c r="M101" s="37" t="s">
        <v>34</v>
      </c>
      <c r="N101" s="37"/>
      <c r="O101" s="42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43"/>
    </row>
    <row r="102">
      <c r="A102" s="35">
        <v>99.0</v>
      </c>
      <c r="B102" s="36" t="s">
        <v>388</v>
      </c>
      <c r="C102" s="37" t="s">
        <v>369</v>
      </c>
      <c r="D102" s="75" t="s">
        <v>463</v>
      </c>
      <c r="E102" s="38" t="s">
        <v>464</v>
      </c>
      <c r="F102" s="37" t="s">
        <v>465</v>
      </c>
      <c r="G102" s="40" t="s">
        <v>466</v>
      </c>
      <c r="H102" s="39"/>
      <c r="I102" s="37" t="s">
        <v>33</v>
      </c>
      <c r="J102" s="38">
        <v>37.61</v>
      </c>
      <c r="K102" s="30">
        <v>1.0</v>
      </c>
      <c r="L102" s="41">
        <f t="shared" si="2"/>
        <v>37.61</v>
      </c>
      <c r="M102" s="37" t="s">
        <v>34</v>
      </c>
      <c r="N102" s="37"/>
      <c r="O102" s="42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43"/>
    </row>
    <row r="103">
      <c r="A103" s="35">
        <v>100.0</v>
      </c>
      <c r="B103" s="36" t="s">
        <v>388</v>
      </c>
      <c r="C103" s="37" t="s">
        <v>467</v>
      </c>
      <c r="D103" s="37" t="s">
        <v>468</v>
      </c>
      <c r="E103" s="76" t="s">
        <v>469</v>
      </c>
      <c r="F103" s="37" t="s">
        <v>470</v>
      </c>
      <c r="G103" s="77" t="s">
        <v>471</v>
      </c>
      <c r="H103" s="39"/>
      <c r="I103" s="37" t="s">
        <v>33</v>
      </c>
      <c r="J103" s="38">
        <v>51.2</v>
      </c>
      <c r="K103" s="30">
        <v>4.0</v>
      </c>
      <c r="L103" s="41">
        <f t="shared" si="2"/>
        <v>204.8</v>
      </c>
      <c r="M103" s="37" t="s">
        <v>164</v>
      </c>
      <c r="N103" s="37"/>
      <c r="O103" s="42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43"/>
    </row>
    <row r="104">
      <c r="A104" s="35">
        <v>101.0</v>
      </c>
      <c r="B104" s="36" t="s">
        <v>388</v>
      </c>
      <c r="C104" s="37" t="s">
        <v>378</v>
      </c>
      <c r="D104" s="37" t="s">
        <v>472</v>
      </c>
      <c r="E104" s="38" t="s">
        <v>473</v>
      </c>
      <c r="F104" s="37" t="s">
        <v>474</v>
      </c>
      <c r="G104" s="78" t="s">
        <v>475</v>
      </c>
      <c r="H104" s="39"/>
      <c r="I104" s="37" t="s">
        <v>476</v>
      </c>
      <c r="J104" s="38">
        <v>3.56</v>
      </c>
      <c r="K104" s="30">
        <v>1.0</v>
      </c>
      <c r="L104" s="41">
        <f t="shared" si="2"/>
        <v>3.56</v>
      </c>
      <c r="M104" s="37" t="s">
        <v>34</v>
      </c>
      <c r="N104" s="37"/>
      <c r="O104" s="42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43"/>
    </row>
    <row r="105">
      <c r="A105" s="35">
        <v>102.0</v>
      </c>
      <c r="B105" s="79" t="s">
        <v>388</v>
      </c>
      <c r="C105" s="79" t="s">
        <v>378</v>
      </c>
      <c r="D105" s="80" t="s">
        <v>477</v>
      </c>
      <c r="E105" s="81" t="s">
        <v>478</v>
      </c>
      <c r="F105" s="80" t="s">
        <v>479</v>
      </c>
      <c r="G105" s="82"/>
      <c r="H105" s="82"/>
      <c r="I105" s="80" t="s">
        <v>33</v>
      </c>
      <c r="J105" s="83">
        <v>2.49</v>
      </c>
      <c r="K105" s="84">
        <v>10.0</v>
      </c>
      <c r="L105" s="41">
        <f>K105*J105+7.69</f>
        <v>32.59</v>
      </c>
      <c r="M105" s="37" t="s">
        <v>164</v>
      </c>
      <c r="N105" s="37"/>
      <c r="O105" s="42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43"/>
    </row>
    <row r="106">
      <c r="A106" s="35">
        <v>103.0</v>
      </c>
      <c r="B106" s="79" t="s">
        <v>388</v>
      </c>
      <c r="C106" s="79" t="s">
        <v>378</v>
      </c>
      <c r="D106" s="80" t="s">
        <v>480</v>
      </c>
      <c r="E106" s="81" t="s">
        <v>481</v>
      </c>
      <c r="F106" s="80" t="s">
        <v>479</v>
      </c>
      <c r="G106" s="82"/>
      <c r="H106" s="82"/>
      <c r="I106" s="80" t="s">
        <v>476</v>
      </c>
      <c r="J106" s="83">
        <v>8.16</v>
      </c>
      <c r="K106" s="84">
        <v>1.0</v>
      </c>
      <c r="L106" s="41">
        <f t="shared" ref="L106:L1001" si="3">K106*J106</f>
        <v>8.16</v>
      </c>
      <c r="M106" s="37" t="s">
        <v>164</v>
      </c>
      <c r="N106" s="37"/>
      <c r="O106" s="42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43"/>
    </row>
    <row r="107">
      <c r="A107" s="35">
        <v>104.0</v>
      </c>
      <c r="B107" s="79" t="s">
        <v>388</v>
      </c>
      <c r="C107" s="79" t="s">
        <v>369</v>
      </c>
      <c r="D107" s="80" t="s">
        <v>482</v>
      </c>
      <c r="E107" s="83"/>
      <c r="F107" s="85" t="s">
        <v>465</v>
      </c>
      <c r="G107" s="86" t="s">
        <v>483</v>
      </c>
      <c r="H107" s="82"/>
      <c r="I107" s="80" t="s">
        <v>33</v>
      </c>
      <c r="J107" s="83">
        <v>11.94</v>
      </c>
      <c r="K107" s="84">
        <v>1.0</v>
      </c>
      <c r="L107" s="41">
        <f t="shared" si="3"/>
        <v>11.94</v>
      </c>
      <c r="M107" s="37" t="s">
        <v>34</v>
      </c>
      <c r="N107" s="37"/>
      <c r="O107" s="42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43"/>
    </row>
    <row r="108">
      <c r="A108" s="35">
        <v>105.0</v>
      </c>
      <c r="B108" s="79" t="s">
        <v>388</v>
      </c>
      <c r="C108" s="79" t="s">
        <v>369</v>
      </c>
      <c r="D108" s="80" t="s">
        <v>484</v>
      </c>
      <c r="E108" s="83"/>
      <c r="F108" s="85" t="s">
        <v>479</v>
      </c>
      <c r="G108" s="86" t="s">
        <v>485</v>
      </c>
      <c r="H108" s="85" t="s">
        <v>85</v>
      </c>
      <c r="I108" s="80" t="s">
        <v>33</v>
      </c>
      <c r="J108" s="70">
        <v>68.89</v>
      </c>
      <c r="K108" s="84">
        <v>1.0</v>
      </c>
      <c r="L108" s="41">
        <f t="shared" si="3"/>
        <v>68.89</v>
      </c>
      <c r="M108" s="37" t="s">
        <v>34</v>
      </c>
      <c r="N108" s="37"/>
      <c r="O108" s="42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43"/>
    </row>
    <row r="109">
      <c r="A109" s="35">
        <v>106.0</v>
      </c>
      <c r="B109" s="79" t="s">
        <v>383</v>
      </c>
      <c r="C109" s="87"/>
      <c r="D109" s="80" t="s">
        <v>486</v>
      </c>
      <c r="E109" s="83"/>
      <c r="F109" s="80" t="s">
        <v>487</v>
      </c>
      <c r="G109" s="88" t="s">
        <v>488</v>
      </c>
      <c r="H109" s="82"/>
      <c r="I109" s="82"/>
      <c r="J109" s="83">
        <v>7.69</v>
      </c>
      <c r="K109" s="84">
        <v>1.0</v>
      </c>
      <c r="L109" s="41">
        <f t="shared" si="3"/>
        <v>7.69</v>
      </c>
      <c r="M109" s="37" t="s">
        <v>164</v>
      </c>
      <c r="N109" s="37"/>
      <c r="O109" s="42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43"/>
    </row>
    <row r="110">
      <c r="A110" s="35">
        <v>107.0</v>
      </c>
      <c r="B110" s="79" t="s">
        <v>383</v>
      </c>
      <c r="C110" s="79" t="s">
        <v>70</v>
      </c>
      <c r="D110" s="80" t="s">
        <v>489</v>
      </c>
      <c r="E110" s="89" t="s">
        <v>490</v>
      </c>
      <c r="F110" s="80" t="s">
        <v>479</v>
      </c>
      <c r="G110" s="90" t="s">
        <v>491</v>
      </c>
      <c r="H110" s="82"/>
      <c r="I110" s="80" t="s">
        <v>33</v>
      </c>
      <c r="J110" s="83">
        <v>17.64</v>
      </c>
      <c r="K110" s="30">
        <f>countif('Rev 2 P&amp;ID Flowpath Accounting'!$A$3:$AG$100,$A110)</f>
        <v>2</v>
      </c>
      <c r="L110" s="41">
        <f t="shared" si="3"/>
        <v>35.28</v>
      </c>
      <c r="M110" s="37" t="s">
        <v>164</v>
      </c>
      <c r="N110" s="37"/>
      <c r="O110" s="42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43"/>
    </row>
    <row r="111">
      <c r="A111" s="35">
        <v>108.0</v>
      </c>
      <c r="B111" s="79" t="s">
        <v>383</v>
      </c>
      <c r="C111" s="79" t="s">
        <v>369</v>
      </c>
      <c r="D111" s="80" t="s">
        <v>492</v>
      </c>
      <c r="E111" s="91" t="s">
        <v>493</v>
      </c>
      <c r="F111" s="80" t="s">
        <v>494</v>
      </c>
      <c r="G111" s="82"/>
      <c r="H111" s="82"/>
      <c r="I111" s="80" t="s">
        <v>33</v>
      </c>
      <c r="J111" s="83">
        <v>72.0</v>
      </c>
      <c r="K111" s="84">
        <v>1.0</v>
      </c>
      <c r="L111" s="41">
        <f t="shared" si="3"/>
        <v>72</v>
      </c>
      <c r="M111" s="37" t="s">
        <v>164</v>
      </c>
      <c r="N111" s="37"/>
      <c r="O111" s="42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43"/>
    </row>
    <row r="112">
      <c r="A112" s="35">
        <v>109.0</v>
      </c>
      <c r="B112" s="79" t="s">
        <v>388</v>
      </c>
      <c r="C112" s="79" t="s">
        <v>389</v>
      </c>
      <c r="D112" s="80" t="s">
        <v>495</v>
      </c>
      <c r="E112" s="83" t="s">
        <v>496</v>
      </c>
      <c r="F112" s="80" t="s">
        <v>479</v>
      </c>
      <c r="G112" s="88" t="s">
        <v>497</v>
      </c>
      <c r="H112" s="82"/>
      <c r="I112" s="80" t="s">
        <v>498</v>
      </c>
      <c r="J112" s="83">
        <v>10.94</v>
      </c>
      <c r="K112" s="84">
        <v>1.0</v>
      </c>
      <c r="L112" s="41">
        <f t="shared" si="3"/>
        <v>10.94</v>
      </c>
      <c r="M112" s="37" t="s">
        <v>34</v>
      </c>
      <c r="N112" s="37"/>
      <c r="O112" s="42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43"/>
    </row>
    <row r="113">
      <c r="A113" s="35">
        <v>110.0</v>
      </c>
      <c r="B113" s="79" t="s">
        <v>27</v>
      </c>
      <c r="C113" s="79" t="s">
        <v>70</v>
      </c>
      <c r="D113" s="80" t="s">
        <v>499</v>
      </c>
      <c r="E113" s="83" t="s">
        <v>500</v>
      </c>
      <c r="F113" s="82"/>
      <c r="G113" s="88" t="s">
        <v>501</v>
      </c>
      <c r="H113" s="82"/>
      <c r="I113" s="80" t="s">
        <v>33</v>
      </c>
      <c r="J113" s="83">
        <v>16.0</v>
      </c>
      <c r="K113" s="30">
        <f>countif('Rev 2 P&amp;ID Flowpath Accounting'!$A$3:$AG$100,$A113)</f>
        <v>0</v>
      </c>
      <c r="L113" s="41">
        <f t="shared" si="3"/>
        <v>0</v>
      </c>
      <c r="M113" s="37" t="s">
        <v>34</v>
      </c>
      <c r="N113" s="37"/>
      <c r="O113" s="42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43"/>
    </row>
    <row r="114">
      <c r="A114" s="35">
        <v>111.0</v>
      </c>
      <c r="B114" s="36" t="s">
        <v>27</v>
      </c>
      <c r="C114" s="37" t="s">
        <v>70</v>
      </c>
      <c r="D114" s="37" t="s">
        <v>502</v>
      </c>
      <c r="E114" s="38" t="s">
        <v>503</v>
      </c>
      <c r="F114" s="39"/>
      <c r="G114" s="40" t="s">
        <v>504</v>
      </c>
      <c r="H114" s="39"/>
      <c r="I114" s="37" t="s">
        <v>33</v>
      </c>
      <c r="J114" s="38">
        <v>8.54</v>
      </c>
      <c r="K114" s="30">
        <f>countif('Rev 2 P&amp;ID Flowpath Accounting'!$A$3:$AG$100,$A114)</f>
        <v>2</v>
      </c>
      <c r="L114" s="41">
        <f t="shared" si="3"/>
        <v>17.08</v>
      </c>
      <c r="M114" s="37" t="s">
        <v>34</v>
      </c>
      <c r="N114" s="37"/>
      <c r="O114" s="42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43"/>
    </row>
    <row r="115">
      <c r="A115" s="35">
        <v>112.0</v>
      </c>
      <c r="B115" s="36" t="s">
        <v>383</v>
      </c>
      <c r="C115" s="39"/>
      <c r="D115" s="37" t="s">
        <v>505</v>
      </c>
      <c r="E115" s="41"/>
      <c r="F115" s="37" t="s">
        <v>506</v>
      </c>
      <c r="G115" s="39"/>
      <c r="H115" s="39"/>
      <c r="I115" s="39"/>
      <c r="J115" s="38">
        <v>7.25</v>
      </c>
      <c r="K115" s="30">
        <v>1.0</v>
      </c>
      <c r="L115" s="41">
        <f t="shared" si="3"/>
        <v>7.25</v>
      </c>
      <c r="M115" s="37" t="s">
        <v>164</v>
      </c>
      <c r="N115" s="37"/>
      <c r="O115" s="42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43"/>
    </row>
    <row r="116">
      <c r="A116" s="35">
        <v>113.0</v>
      </c>
      <c r="B116" s="36" t="s">
        <v>27</v>
      </c>
      <c r="C116" s="37" t="s">
        <v>70</v>
      </c>
      <c r="D116" s="92" t="s">
        <v>507</v>
      </c>
      <c r="E116" s="93" t="s">
        <v>508</v>
      </c>
      <c r="F116" s="39"/>
      <c r="G116" s="94" t="s">
        <v>509</v>
      </c>
      <c r="H116" s="39"/>
      <c r="I116" s="37" t="s">
        <v>33</v>
      </c>
      <c r="J116" s="93">
        <v>22.44</v>
      </c>
      <c r="K116" s="30">
        <f>countif('Rev 2 P&amp;ID Flowpath Accounting'!$A$3:$AG$100,$A116)</f>
        <v>1</v>
      </c>
      <c r="L116" s="41">
        <f t="shared" si="3"/>
        <v>22.44</v>
      </c>
      <c r="M116" s="37" t="s">
        <v>34</v>
      </c>
      <c r="N116" s="37"/>
      <c r="O116" s="42"/>
      <c r="P116" s="37" t="s">
        <v>510</v>
      </c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43"/>
    </row>
    <row r="117">
      <c r="A117" s="35">
        <v>114.0</v>
      </c>
      <c r="B117" s="36" t="s">
        <v>27</v>
      </c>
      <c r="C117" s="37" t="s">
        <v>70</v>
      </c>
      <c r="D117" s="37" t="s">
        <v>511</v>
      </c>
      <c r="E117" s="38" t="s">
        <v>512</v>
      </c>
      <c r="F117" s="39"/>
      <c r="G117" s="90" t="s">
        <v>513</v>
      </c>
      <c r="H117" s="39"/>
      <c r="I117" s="37" t="s">
        <v>33</v>
      </c>
      <c r="J117" s="38">
        <v>9.27</v>
      </c>
      <c r="K117" s="30">
        <f>countif('Rev 2 P&amp;ID Flowpath Accounting'!$A$3:$AG$100,$A117)</f>
        <v>3</v>
      </c>
      <c r="L117" s="41">
        <f t="shared" si="3"/>
        <v>27.81</v>
      </c>
      <c r="M117" s="37" t="s">
        <v>34</v>
      </c>
      <c r="N117" s="37"/>
      <c r="O117" s="42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43"/>
    </row>
    <row r="118">
      <c r="A118" s="35">
        <v>115.0</v>
      </c>
      <c r="B118" s="36" t="s">
        <v>27</v>
      </c>
      <c r="C118" s="37" t="s">
        <v>70</v>
      </c>
      <c r="D118" s="37" t="s">
        <v>514</v>
      </c>
      <c r="E118" s="38" t="s">
        <v>515</v>
      </c>
      <c r="F118" s="39"/>
      <c r="G118" s="90" t="s">
        <v>516</v>
      </c>
      <c r="H118" s="39"/>
      <c r="I118" s="37" t="s">
        <v>33</v>
      </c>
      <c r="J118" s="38">
        <v>24.91</v>
      </c>
      <c r="K118" s="30">
        <f>countif('Rev 2 P&amp;ID Flowpath Accounting'!$A$3:$AG$100,$A118)</f>
        <v>0</v>
      </c>
      <c r="L118" s="41">
        <f t="shared" si="3"/>
        <v>0</v>
      </c>
      <c r="M118" s="37" t="s">
        <v>34</v>
      </c>
      <c r="N118" s="37"/>
      <c r="O118" s="42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43"/>
    </row>
    <row r="119">
      <c r="A119" s="35">
        <v>116.0</v>
      </c>
      <c r="B119" s="36" t="s">
        <v>27</v>
      </c>
      <c r="C119" s="37" t="s">
        <v>70</v>
      </c>
      <c r="D119" s="37" t="s">
        <v>517</v>
      </c>
      <c r="E119" s="38" t="s">
        <v>518</v>
      </c>
      <c r="F119" s="39"/>
      <c r="G119" s="90" t="s">
        <v>519</v>
      </c>
      <c r="H119" s="39"/>
      <c r="I119" s="37" t="s">
        <v>33</v>
      </c>
      <c r="J119" s="38">
        <v>14.73</v>
      </c>
      <c r="K119" s="30">
        <f>countif('Rev 2 P&amp;ID Flowpath Accounting'!$A$3:$AG$100,$A119)</f>
        <v>1</v>
      </c>
      <c r="L119" s="41">
        <f t="shared" si="3"/>
        <v>14.73</v>
      </c>
      <c r="M119" s="37" t="s">
        <v>34</v>
      </c>
      <c r="N119" s="37"/>
      <c r="O119" s="42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43"/>
    </row>
    <row r="120">
      <c r="A120" s="35">
        <v>117.0</v>
      </c>
      <c r="B120" s="36" t="s">
        <v>27</v>
      </c>
      <c r="C120" s="37" t="s">
        <v>70</v>
      </c>
      <c r="D120" s="37" t="s">
        <v>520</v>
      </c>
      <c r="E120" s="38" t="s">
        <v>521</v>
      </c>
      <c r="F120" s="39"/>
      <c r="G120" s="90" t="s">
        <v>522</v>
      </c>
      <c r="H120" s="39"/>
      <c r="I120" s="37" t="s">
        <v>33</v>
      </c>
      <c r="J120" s="38">
        <v>12.36</v>
      </c>
      <c r="K120" s="30">
        <f>countif('Rev 2 P&amp;ID Flowpath Accounting'!$A$3:$AG$100,$A120)</f>
        <v>1</v>
      </c>
      <c r="L120" s="41">
        <f t="shared" si="3"/>
        <v>12.36</v>
      </c>
      <c r="M120" s="37" t="s">
        <v>34</v>
      </c>
      <c r="N120" s="37"/>
      <c r="O120" s="42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43"/>
    </row>
    <row r="121">
      <c r="A121" s="35">
        <v>118.0</v>
      </c>
      <c r="B121" s="36" t="s">
        <v>27</v>
      </c>
      <c r="C121" s="37" t="s">
        <v>70</v>
      </c>
      <c r="D121" s="37" t="s">
        <v>523</v>
      </c>
      <c r="E121" s="38" t="s">
        <v>524</v>
      </c>
      <c r="F121" s="39"/>
      <c r="G121" s="90" t="s">
        <v>525</v>
      </c>
      <c r="H121" s="39"/>
      <c r="I121" s="37" t="s">
        <v>33</v>
      </c>
      <c r="J121" s="38">
        <v>42.72</v>
      </c>
      <c r="K121" s="30">
        <f>countif('Rev 2 P&amp;ID Flowpath Accounting'!$A$3:$AG$100,$A121)</f>
        <v>1</v>
      </c>
      <c r="L121" s="41">
        <f t="shared" si="3"/>
        <v>42.72</v>
      </c>
      <c r="M121" s="37" t="s">
        <v>34</v>
      </c>
      <c r="N121" s="37"/>
      <c r="O121" s="42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43"/>
    </row>
    <row r="122">
      <c r="A122" s="35">
        <v>119.0</v>
      </c>
      <c r="B122" s="36" t="s">
        <v>27</v>
      </c>
      <c r="C122" s="37" t="s">
        <v>70</v>
      </c>
      <c r="D122" s="37" t="s">
        <v>526</v>
      </c>
      <c r="E122" s="38" t="s">
        <v>527</v>
      </c>
      <c r="F122" s="39"/>
      <c r="G122" s="90" t="s">
        <v>528</v>
      </c>
      <c r="H122" s="39"/>
      <c r="I122" s="37" t="s">
        <v>33</v>
      </c>
      <c r="J122" s="38">
        <v>13.27</v>
      </c>
      <c r="K122" s="30">
        <f>countif('Rev 2 P&amp;ID Flowpath Accounting'!$A$3:$AG$100,$A122)</f>
        <v>2</v>
      </c>
      <c r="L122" s="41">
        <f t="shared" si="3"/>
        <v>26.54</v>
      </c>
      <c r="M122" s="37" t="s">
        <v>34</v>
      </c>
      <c r="N122" s="37"/>
      <c r="O122" s="42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43"/>
    </row>
    <row r="123">
      <c r="A123" s="35">
        <v>120.0</v>
      </c>
      <c r="B123" s="36" t="s">
        <v>27</v>
      </c>
      <c r="C123" s="37" t="s">
        <v>70</v>
      </c>
      <c r="D123" s="37" t="s">
        <v>529</v>
      </c>
      <c r="E123" s="38" t="s">
        <v>530</v>
      </c>
      <c r="F123" s="39"/>
      <c r="G123" s="90" t="s">
        <v>531</v>
      </c>
      <c r="H123" s="39"/>
      <c r="I123" s="37" t="s">
        <v>33</v>
      </c>
      <c r="J123" s="38">
        <v>12.91</v>
      </c>
      <c r="K123" s="30">
        <f>countif('Rev 2 P&amp;ID Flowpath Accounting'!$A$3:$AG$100,$A123)</f>
        <v>1</v>
      </c>
      <c r="L123" s="41">
        <f t="shared" si="3"/>
        <v>12.91</v>
      </c>
      <c r="M123" s="37" t="s">
        <v>34</v>
      </c>
      <c r="N123" s="37"/>
      <c r="O123" s="42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43"/>
    </row>
    <row r="124">
      <c r="A124" s="35">
        <v>121.0</v>
      </c>
      <c r="B124" s="36" t="s">
        <v>27</v>
      </c>
      <c r="C124" s="37" t="s">
        <v>70</v>
      </c>
      <c r="D124" s="37" t="s">
        <v>532</v>
      </c>
      <c r="E124" s="38" t="s">
        <v>533</v>
      </c>
      <c r="F124" s="39"/>
      <c r="G124" s="90" t="s">
        <v>534</v>
      </c>
      <c r="H124" s="39"/>
      <c r="I124" s="37" t="s">
        <v>33</v>
      </c>
      <c r="J124" s="38">
        <v>16.91</v>
      </c>
      <c r="K124" s="30">
        <f>countif('Rev 2 P&amp;ID Flowpath Accounting'!$A$3:$AG$100,$A124)</f>
        <v>2</v>
      </c>
      <c r="L124" s="41">
        <f t="shared" si="3"/>
        <v>33.82</v>
      </c>
      <c r="M124" s="37" t="s">
        <v>34</v>
      </c>
      <c r="N124" s="37"/>
      <c r="O124" s="42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43"/>
    </row>
    <row r="125">
      <c r="A125" s="35">
        <v>122.0</v>
      </c>
      <c r="B125" s="36" t="s">
        <v>27</v>
      </c>
      <c r="C125" s="37" t="s">
        <v>70</v>
      </c>
      <c r="D125" s="37" t="s">
        <v>535</v>
      </c>
      <c r="E125" s="38" t="s">
        <v>536</v>
      </c>
      <c r="F125" s="39"/>
      <c r="G125" s="90" t="s">
        <v>537</v>
      </c>
      <c r="H125" s="39"/>
      <c r="I125" s="37" t="s">
        <v>33</v>
      </c>
      <c r="J125" s="38">
        <v>20.65</v>
      </c>
      <c r="K125" s="30">
        <f>countif('Rev 2 P&amp;ID Flowpath Accounting'!$A$3:$AG$100,$A125)</f>
        <v>2</v>
      </c>
      <c r="L125" s="41">
        <f t="shared" si="3"/>
        <v>41.3</v>
      </c>
      <c r="M125" s="37" t="s">
        <v>34</v>
      </c>
      <c r="N125" s="37"/>
      <c r="O125" s="42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43"/>
    </row>
    <row r="126">
      <c r="A126" s="35">
        <v>123.0</v>
      </c>
      <c r="B126" s="36" t="s">
        <v>27</v>
      </c>
      <c r="C126" s="37" t="s">
        <v>70</v>
      </c>
      <c r="D126" s="37" t="s">
        <v>538</v>
      </c>
      <c r="E126" s="38" t="s">
        <v>539</v>
      </c>
      <c r="F126" s="39"/>
      <c r="G126" s="90" t="s">
        <v>540</v>
      </c>
      <c r="H126" s="39"/>
      <c r="I126" s="37" t="s">
        <v>33</v>
      </c>
      <c r="J126" s="38">
        <v>11.27</v>
      </c>
      <c r="K126" s="30">
        <f>countif('Rev 2 P&amp;ID Flowpath Accounting'!$A$3:$AG$100,$A126)</f>
        <v>2</v>
      </c>
      <c r="L126" s="41">
        <f t="shared" si="3"/>
        <v>22.54</v>
      </c>
      <c r="M126" s="37" t="s">
        <v>34</v>
      </c>
      <c r="N126" s="37"/>
      <c r="O126" s="42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43"/>
    </row>
    <row r="127">
      <c r="A127" s="35">
        <v>124.0</v>
      </c>
      <c r="B127" s="36" t="s">
        <v>27</v>
      </c>
      <c r="C127" s="37" t="s">
        <v>70</v>
      </c>
      <c r="D127" s="37" t="s">
        <v>541</v>
      </c>
      <c r="E127" s="38" t="s">
        <v>542</v>
      </c>
      <c r="F127" s="39"/>
      <c r="G127" s="90" t="s">
        <v>543</v>
      </c>
      <c r="H127" s="39"/>
      <c r="I127" s="37" t="s">
        <v>33</v>
      </c>
      <c r="J127" s="95">
        <v>21.46</v>
      </c>
      <c r="K127" s="96">
        <f>countif('Rev 2 P&amp;ID Flowpath Accounting'!$A$3:$AG$100,$A127)</f>
        <v>1</v>
      </c>
      <c r="L127" s="41">
        <f t="shared" si="3"/>
        <v>21.46</v>
      </c>
      <c r="M127" s="37" t="s">
        <v>34</v>
      </c>
      <c r="N127" s="37"/>
      <c r="O127" s="42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43"/>
    </row>
    <row r="128">
      <c r="A128" s="35">
        <v>125.0</v>
      </c>
      <c r="B128" s="36" t="s">
        <v>147</v>
      </c>
      <c r="C128" s="39"/>
      <c r="D128" s="38" t="s">
        <v>544</v>
      </c>
      <c r="E128" s="41"/>
      <c r="F128" s="39"/>
      <c r="G128" s="97" t="s">
        <v>545</v>
      </c>
      <c r="H128" s="39"/>
      <c r="I128" s="98" t="s">
        <v>33</v>
      </c>
      <c r="J128" s="38">
        <v>8.99</v>
      </c>
      <c r="K128" s="96">
        <v>1.0</v>
      </c>
      <c r="L128" s="99">
        <f t="shared" si="3"/>
        <v>8.99</v>
      </c>
      <c r="M128" s="37" t="s">
        <v>34</v>
      </c>
      <c r="N128" s="37"/>
      <c r="O128" s="42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43"/>
    </row>
    <row r="129">
      <c r="A129" s="35">
        <v>126.0</v>
      </c>
      <c r="B129" s="36" t="s">
        <v>147</v>
      </c>
      <c r="C129" s="39"/>
      <c r="D129" s="38" t="s">
        <v>546</v>
      </c>
      <c r="E129" s="41"/>
      <c r="F129" s="39"/>
      <c r="G129" s="97" t="s">
        <v>547</v>
      </c>
      <c r="H129" s="39"/>
      <c r="I129" s="98" t="s">
        <v>33</v>
      </c>
      <c r="J129" s="38">
        <v>59.99</v>
      </c>
      <c r="K129" s="30">
        <v>2.0</v>
      </c>
      <c r="L129" s="99">
        <f t="shared" si="3"/>
        <v>119.98</v>
      </c>
      <c r="M129" s="37" t="s">
        <v>34</v>
      </c>
      <c r="N129" s="37"/>
      <c r="O129" s="42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43"/>
    </row>
    <row r="130">
      <c r="A130" s="35">
        <v>127.0</v>
      </c>
      <c r="B130" s="36" t="s">
        <v>147</v>
      </c>
      <c r="C130" s="39"/>
      <c r="D130" s="38" t="s">
        <v>548</v>
      </c>
      <c r="E130" s="41"/>
      <c r="F130" s="39"/>
      <c r="G130" s="97" t="s">
        <v>549</v>
      </c>
      <c r="H130" s="39"/>
      <c r="I130" s="98" t="s">
        <v>33</v>
      </c>
      <c r="J130" s="38">
        <v>8.99</v>
      </c>
      <c r="K130" s="30">
        <v>1.0</v>
      </c>
      <c r="L130" s="99">
        <f t="shared" si="3"/>
        <v>8.99</v>
      </c>
      <c r="M130" s="37" t="s">
        <v>34</v>
      </c>
      <c r="N130" s="37"/>
      <c r="O130" s="42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43"/>
    </row>
    <row r="131">
      <c r="A131" s="35">
        <v>128.0</v>
      </c>
      <c r="B131" s="36" t="s">
        <v>147</v>
      </c>
      <c r="C131" s="39"/>
      <c r="D131" s="38" t="s">
        <v>550</v>
      </c>
      <c r="E131" s="41"/>
      <c r="F131" s="39"/>
      <c r="G131" s="100" t="s">
        <v>178</v>
      </c>
      <c r="H131" s="39"/>
      <c r="I131" s="98" t="s">
        <v>33</v>
      </c>
      <c r="J131" s="38">
        <v>13.49</v>
      </c>
      <c r="K131" s="30">
        <v>1.0</v>
      </c>
      <c r="L131" s="99">
        <f t="shared" si="3"/>
        <v>13.49</v>
      </c>
      <c r="M131" s="37" t="s">
        <v>164</v>
      </c>
      <c r="N131" s="37"/>
      <c r="O131" s="42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43"/>
    </row>
    <row r="132">
      <c r="A132" s="35">
        <v>129.0</v>
      </c>
      <c r="B132" s="36" t="s">
        <v>147</v>
      </c>
      <c r="C132" s="39"/>
      <c r="D132" s="38" t="s">
        <v>551</v>
      </c>
      <c r="E132" s="41"/>
      <c r="F132" s="39"/>
      <c r="G132" s="97" t="s">
        <v>552</v>
      </c>
      <c r="H132" s="39"/>
      <c r="I132" s="98" t="s">
        <v>33</v>
      </c>
      <c r="J132" s="38">
        <v>24.95</v>
      </c>
      <c r="K132" s="30">
        <v>1.0</v>
      </c>
      <c r="L132" s="99">
        <f t="shared" si="3"/>
        <v>24.95</v>
      </c>
      <c r="M132" s="37" t="s">
        <v>34</v>
      </c>
      <c r="N132" s="37"/>
      <c r="O132" s="42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43"/>
    </row>
    <row r="133">
      <c r="A133" s="35">
        <v>130.0</v>
      </c>
      <c r="B133" s="36" t="s">
        <v>147</v>
      </c>
      <c r="C133" s="39"/>
      <c r="D133" s="38" t="s">
        <v>553</v>
      </c>
      <c r="E133" s="41"/>
      <c r="F133" s="39"/>
      <c r="G133" s="97" t="s">
        <v>554</v>
      </c>
      <c r="H133" s="39"/>
      <c r="I133" s="98" t="s">
        <v>33</v>
      </c>
      <c r="J133" s="38">
        <v>9.93</v>
      </c>
      <c r="K133" s="30">
        <v>1.0</v>
      </c>
      <c r="L133" s="99">
        <f t="shared" si="3"/>
        <v>9.93</v>
      </c>
      <c r="M133" s="37" t="s">
        <v>34</v>
      </c>
      <c r="N133" s="37"/>
      <c r="O133" s="42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43"/>
    </row>
    <row r="134">
      <c r="A134" s="35">
        <v>131.0</v>
      </c>
      <c r="B134" s="36" t="s">
        <v>147</v>
      </c>
      <c r="C134" s="39"/>
      <c r="D134" s="38" t="s">
        <v>555</v>
      </c>
      <c r="E134" s="41"/>
      <c r="F134" s="39"/>
      <c r="G134" s="100" t="s">
        <v>178</v>
      </c>
      <c r="H134" s="39"/>
      <c r="I134" s="98" t="s">
        <v>33</v>
      </c>
      <c r="J134" s="38">
        <v>13.49</v>
      </c>
      <c r="K134" s="30">
        <v>3.0</v>
      </c>
      <c r="L134" s="99">
        <f t="shared" si="3"/>
        <v>40.47</v>
      </c>
      <c r="M134" s="37" t="s">
        <v>34</v>
      </c>
      <c r="N134" s="37"/>
      <c r="O134" s="42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43"/>
    </row>
    <row r="135">
      <c r="A135" s="35">
        <v>132.0</v>
      </c>
      <c r="B135" s="36" t="s">
        <v>147</v>
      </c>
      <c r="C135" s="39"/>
      <c r="D135" s="38" t="s">
        <v>556</v>
      </c>
      <c r="E135" s="41"/>
      <c r="F135" s="39"/>
      <c r="G135" s="97" t="s">
        <v>557</v>
      </c>
      <c r="H135" s="39"/>
      <c r="I135" s="98" t="s">
        <v>33</v>
      </c>
      <c r="J135" s="38">
        <v>8.49</v>
      </c>
      <c r="K135" s="30">
        <v>1.0</v>
      </c>
      <c r="L135" s="99">
        <f t="shared" si="3"/>
        <v>8.49</v>
      </c>
      <c r="M135" s="37" t="s">
        <v>34</v>
      </c>
      <c r="N135" s="37"/>
      <c r="O135" s="42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43"/>
    </row>
    <row r="136">
      <c r="A136" s="35">
        <v>133.0</v>
      </c>
      <c r="B136" s="36" t="s">
        <v>147</v>
      </c>
      <c r="C136" s="39"/>
      <c r="D136" s="38" t="s">
        <v>558</v>
      </c>
      <c r="E136" s="41"/>
      <c r="F136" s="39"/>
      <c r="G136" s="100" t="s">
        <v>559</v>
      </c>
      <c r="H136" s="39"/>
      <c r="I136" s="98" t="s">
        <v>33</v>
      </c>
      <c r="J136" s="38">
        <v>12.29</v>
      </c>
      <c r="K136" s="30">
        <v>6.0</v>
      </c>
      <c r="L136" s="99">
        <f t="shared" si="3"/>
        <v>73.74</v>
      </c>
      <c r="M136" s="37" t="s">
        <v>34</v>
      </c>
      <c r="N136" s="37"/>
      <c r="O136" s="42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43"/>
    </row>
    <row r="137">
      <c r="A137" s="35">
        <v>134.0</v>
      </c>
      <c r="B137" s="36" t="s">
        <v>147</v>
      </c>
      <c r="C137" s="39"/>
      <c r="D137" s="27" t="s">
        <v>560</v>
      </c>
      <c r="E137" s="31"/>
      <c r="F137" s="28"/>
      <c r="G137" s="101" t="s">
        <v>561</v>
      </c>
      <c r="H137" s="28"/>
      <c r="I137" s="102" t="s">
        <v>33</v>
      </c>
      <c r="J137" s="27">
        <v>0.0</v>
      </c>
      <c r="K137" s="46">
        <v>1.0</v>
      </c>
      <c r="L137" s="103">
        <f t="shared" si="3"/>
        <v>0</v>
      </c>
      <c r="M137" s="37" t="s">
        <v>34</v>
      </c>
      <c r="N137" s="37"/>
      <c r="O137" s="42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43"/>
    </row>
    <row r="138">
      <c r="A138" s="35">
        <v>135.0</v>
      </c>
      <c r="B138" s="36" t="s">
        <v>147</v>
      </c>
      <c r="C138" s="39"/>
      <c r="D138" s="27" t="s">
        <v>562</v>
      </c>
      <c r="E138" s="31"/>
      <c r="F138" s="28"/>
      <c r="G138" s="101" t="s">
        <v>563</v>
      </c>
      <c r="H138" s="28"/>
      <c r="I138" s="102" t="s">
        <v>33</v>
      </c>
      <c r="J138" s="27">
        <v>0.0</v>
      </c>
      <c r="K138" s="46">
        <v>1.0</v>
      </c>
      <c r="L138" s="103">
        <f t="shared" si="3"/>
        <v>0</v>
      </c>
      <c r="M138" s="37" t="s">
        <v>34</v>
      </c>
      <c r="N138" s="37"/>
      <c r="O138" s="42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43"/>
    </row>
    <row r="139">
      <c r="A139" s="35">
        <v>136.0</v>
      </c>
      <c r="B139" s="36" t="s">
        <v>147</v>
      </c>
      <c r="C139" s="39"/>
      <c r="D139" s="38" t="s">
        <v>86</v>
      </c>
      <c r="E139" s="41"/>
      <c r="F139" s="39"/>
      <c r="G139" s="97" t="s">
        <v>564</v>
      </c>
      <c r="H139" s="39"/>
      <c r="I139" s="98" t="s">
        <v>33</v>
      </c>
      <c r="J139" s="38">
        <v>6.83</v>
      </c>
      <c r="K139" s="30">
        <v>1.0</v>
      </c>
      <c r="L139" s="99">
        <f t="shared" si="3"/>
        <v>6.83</v>
      </c>
      <c r="M139" s="37" t="s">
        <v>34</v>
      </c>
      <c r="N139" s="37"/>
      <c r="O139" s="42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43"/>
    </row>
    <row r="140">
      <c r="A140" s="35">
        <v>137.0</v>
      </c>
      <c r="B140" s="36" t="s">
        <v>147</v>
      </c>
      <c r="C140" s="39"/>
      <c r="D140" s="38" t="s">
        <v>565</v>
      </c>
      <c r="E140" s="41"/>
      <c r="F140" s="39"/>
      <c r="G140" s="97" t="s">
        <v>566</v>
      </c>
      <c r="H140" s="39"/>
      <c r="I140" s="98" t="s">
        <v>33</v>
      </c>
      <c r="J140" s="38">
        <v>6.5</v>
      </c>
      <c r="K140" s="30">
        <v>1.0</v>
      </c>
      <c r="L140" s="99">
        <f t="shared" si="3"/>
        <v>6.5</v>
      </c>
      <c r="M140" s="37" t="s">
        <v>34</v>
      </c>
      <c r="N140" s="37"/>
      <c r="O140" s="42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43"/>
    </row>
    <row r="141">
      <c r="A141" s="35">
        <v>138.0</v>
      </c>
      <c r="B141" s="36" t="s">
        <v>147</v>
      </c>
      <c r="C141" s="39"/>
      <c r="D141" s="38" t="s">
        <v>567</v>
      </c>
      <c r="E141" s="41"/>
      <c r="F141" s="39"/>
      <c r="G141" s="97" t="s">
        <v>568</v>
      </c>
      <c r="H141" s="39"/>
      <c r="I141" s="98" t="s">
        <v>33</v>
      </c>
      <c r="J141" s="38">
        <v>10.99</v>
      </c>
      <c r="K141" s="30">
        <v>1.0</v>
      </c>
      <c r="L141" s="99">
        <f t="shared" si="3"/>
        <v>10.99</v>
      </c>
      <c r="M141" s="37" t="s">
        <v>34</v>
      </c>
      <c r="N141" s="37"/>
      <c r="O141" s="42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43"/>
    </row>
    <row r="142">
      <c r="A142" s="35">
        <v>139.0</v>
      </c>
      <c r="B142" s="36" t="s">
        <v>147</v>
      </c>
      <c r="C142" s="39"/>
      <c r="D142" s="38" t="s">
        <v>569</v>
      </c>
      <c r="E142" s="41"/>
      <c r="F142" s="39"/>
      <c r="G142" s="97" t="s">
        <v>570</v>
      </c>
      <c r="H142" s="39"/>
      <c r="I142" s="98" t="s">
        <v>33</v>
      </c>
      <c r="J142" s="38">
        <v>11.99</v>
      </c>
      <c r="K142" s="30">
        <v>1.0</v>
      </c>
      <c r="L142" s="99">
        <f t="shared" si="3"/>
        <v>11.99</v>
      </c>
      <c r="M142" s="37" t="s">
        <v>34</v>
      </c>
      <c r="N142" s="37"/>
      <c r="O142" s="42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43"/>
    </row>
    <row r="143">
      <c r="A143" s="35">
        <v>140.0</v>
      </c>
      <c r="B143" s="36" t="s">
        <v>147</v>
      </c>
      <c r="C143" s="39"/>
      <c r="D143" s="38" t="s">
        <v>571</v>
      </c>
      <c r="E143" s="41"/>
      <c r="F143" s="39"/>
      <c r="G143" s="97" t="s">
        <v>572</v>
      </c>
      <c r="H143" s="39"/>
      <c r="I143" s="98" t="s">
        <v>33</v>
      </c>
      <c r="J143" s="38">
        <v>15.99</v>
      </c>
      <c r="K143" s="30">
        <v>3.0</v>
      </c>
      <c r="L143" s="99">
        <f t="shared" si="3"/>
        <v>47.97</v>
      </c>
      <c r="M143" s="37" t="s">
        <v>34</v>
      </c>
      <c r="N143" s="37"/>
      <c r="O143" s="42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43"/>
    </row>
    <row r="144">
      <c r="A144" s="35">
        <v>141.0</v>
      </c>
      <c r="B144" s="36" t="s">
        <v>147</v>
      </c>
      <c r="C144" s="39"/>
      <c r="D144" s="38" t="s">
        <v>573</v>
      </c>
      <c r="E144" s="41"/>
      <c r="F144" s="39"/>
      <c r="G144" s="100" t="s">
        <v>574</v>
      </c>
      <c r="H144" s="39"/>
      <c r="I144" s="98" t="s">
        <v>33</v>
      </c>
      <c r="J144" s="38">
        <v>26.99</v>
      </c>
      <c r="K144" s="30">
        <v>1.0</v>
      </c>
      <c r="L144" s="99">
        <f t="shared" si="3"/>
        <v>26.99</v>
      </c>
      <c r="M144" s="37" t="s">
        <v>164</v>
      </c>
      <c r="N144" s="37"/>
      <c r="O144" s="42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43"/>
    </row>
    <row r="145">
      <c r="A145" s="35">
        <v>142.0</v>
      </c>
      <c r="B145" s="36" t="s">
        <v>147</v>
      </c>
      <c r="C145" s="39"/>
      <c r="D145" s="38" t="s">
        <v>171</v>
      </c>
      <c r="E145" s="41"/>
      <c r="F145" s="39"/>
      <c r="G145" s="100" t="s">
        <v>172</v>
      </c>
      <c r="H145" s="39"/>
      <c r="I145" s="98" t="s">
        <v>33</v>
      </c>
      <c r="J145" s="38">
        <v>8.99</v>
      </c>
      <c r="K145" s="30">
        <v>1.0</v>
      </c>
      <c r="L145" s="99">
        <f t="shared" si="3"/>
        <v>8.99</v>
      </c>
      <c r="M145" s="37" t="s">
        <v>164</v>
      </c>
      <c r="N145" s="37"/>
      <c r="O145" s="42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43"/>
    </row>
    <row r="146">
      <c r="A146" s="35">
        <v>143.0</v>
      </c>
      <c r="B146" s="36" t="s">
        <v>147</v>
      </c>
      <c r="C146" s="39"/>
      <c r="D146" s="38" t="s">
        <v>173</v>
      </c>
      <c r="E146" s="41"/>
      <c r="F146" s="39"/>
      <c r="G146" s="100" t="s">
        <v>174</v>
      </c>
      <c r="H146" s="39"/>
      <c r="I146" s="98" t="s">
        <v>33</v>
      </c>
      <c r="J146" s="38">
        <v>6.49</v>
      </c>
      <c r="K146" s="30">
        <v>1.0</v>
      </c>
      <c r="L146" s="99">
        <f t="shared" si="3"/>
        <v>6.49</v>
      </c>
      <c r="M146" s="37" t="s">
        <v>164</v>
      </c>
      <c r="N146" s="37"/>
      <c r="O146" s="42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43"/>
    </row>
    <row r="147">
      <c r="A147" s="35">
        <v>144.0</v>
      </c>
      <c r="B147" s="36" t="s">
        <v>147</v>
      </c>
      <c r="C147" s="39"/>
      <c r="D147" s="38" t="s">
        <v>575</v>
      </c>
      <c r="E147" s="41"/>
      <c r="F147" s="39"/>
      <c r="G147" s="97" t="s">
        <v>576</v>
      </c>
      <c r="H147" s="39"/>
      <c r="I147" s="98" t="s">
        <v>33</v>
      </c>
      <c r="J147" s="38">
        <v>6.99</v>
      </c>
      <c r="K147" s="30">
        <v>1.0</v>
      </c>
      <c r="L147" s="99">
        <f t="shared" si="3"/>
        <v>6.99</v>
      </c>
      <c r="M147" s="37" t="s">
        <v>34</v>
      </c>
      <c r="N147" s="37"/>
      <c r="O147" s="42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43"/>
    </row>
    <row r="148">
      <c r="A148" s="35">
        <v>145.0</v>
      </c>
      <c r="B148" s="36" t="s">
        <v>147</v>
      </c>
      <c r="C148" s="39"/>
      <c r="D148" s="38" t="s">
        <v>577</v>
      </c>
      <c r="E148" s="41"/>
      <c r="F148" s="39"/>
      <c r="G148" s="97" t="s">
        <v>578</v>
      </c>
      <c r="H148" s="39"/>
      <c r="I148" s="98" t="s">
        <v>33</v>
      </c>
      <c r="J148" s="38">
        <v>13.99</v>
      </c>
      <c r="K148" s="30">
        <v>1.0</v>
      </c>
      <c r="L148" s="99">
        <f t="shared" si="3"/>
        <v>13.99</v>
      </c>
      <c r="M148" s="37" t="s">
        <v>34</v>
      </c>
      <c r="N148" s="37"/>
      <c r="O148" s="42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43"/>
    </row>
    <row r="149">
      <c r="A149" s="35">
        <v>146.0</v>
      </c>
      <c r="B149" s="36" t="s">
        <v>147</v>
      </c>
      <c r="C149" s="39"/>
      <c r="D149" s="38" t="s">
        <v>579</v>
      </c>
      <c r="E149" s="41"/>
      <c r="F149" s="39"/>
      <c r="G149" s="97" t="s">
        <v>580</v>
      </c>
      <c r="H149" s="39"/>
      <c r="I149" s="98" t="s">
        <v>33</v>
      </c>
      <c r="J149" s="38">
        <v>7.59</v>
      </c>
      <c r="K149" s="30">
        <v>1.0</v>
      </c>
      <c r="L149" s="99">
        <f t="shared" si="3"/>
        <v>7.59</v>
      </c>
      <c r="M149" s="37" t="s">
        <v>34</v>
      </c>
      <c r="N149" s="37"/>
      <c r="O149" s="42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43"/>
    </row>
    <row r="150">
      <c r="A150" s="35">
        <v>147.0</v>
      </c>
      <c r="B150" s="36" t="s">
        <v>147</v>
      </c>
      <c r="C150" s="39"/>
      <c r="D150" s="38" t="s">
        <v>581</v>
      </c>
      <c r="E150" s="41"/>
      <c r="F150" s="39"/>
      <c r="G150" s="97" t="s">
        <v>582</v>
      </c>
      <c r="H150" s="39"/>
      <c r="I150" s="98" t="s">
        <v>33</v>
      </c>
      <c r="J150" s="38">
        <v>14.49</v>
      </c>
      <c r="K150" s="30">
        <v>1.0</v>
      </c>
      <c r="L150" s="99">
        <f t="shared" si="3"/>
        <v>14.49</v>
      </c>
      <c r="M150" s="37" t="s">
        <v>34</v>
      </c>
      <c r="N150" s="37"/>
      <c r="O150" s="42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43"/>
    </row>
    <row r="151">
      <c r="A151" s="35">
        <v>148.0</v>
      </c>
      <c r="B151" s="36" t="s">
        <v>147</v>
      </c>
      <c r="C151" s="39"/>
      <c r="D151" s="38" t="s">
        <v>583</v>
      </c>
      <c r="E151" s="41"/>
      <c r="F151" s="39"/>
      <c r="G151" s="97" t="s">
        <v>584</v>
      </c>
      <c r="H151" s="39"/>
      <c r="I151" s="98" t="s">
        <v>33</v>
      </c>
      <c r="J151" s="38">
        <v>16.5</v>
      </c>
      <c r="K151" s="30">
        <v>1.0</v>
      </c>
      <c r="L151" s="99">
        <f t="shared" si="3"/>
        <v>16.5</v>
      </c>
      <c r="M151" s="37" t="s">
        <v>34</v>
      </c>
      <c r="N151" s="37"/>
      <c r="O151" s="42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43"/>
    </row>
    <row r="152">
      <c r="A152" s="35">
        <v>149.0</v>
      </c>
      <c r="B152" s="36" t="s">
        <v>147</v>
      </c>
      <c r="C152" s="39"/>
      <c r="D152" s="38" t="s">
        <v>585</v>
      </c>
      <c r="E152" s="41"/>
      <c r="F152" s="39"/>
      <c r="G152" s="97" t="s">
        <v>586</v>
      </c>
      <c r="H152" s="39"/>
      <c r="I152" s="98" t="s">
        <v>33</v>
      </c>
      <c r="J152" s="38">
        <v>8.99</v>
      </c>
      <c r="K152" s="30">
        <v>1.0</v>
      </c>
      <c r="L152" s="99">
        <f t="shared" si="3"/>
        <v>8.99</v>
      </c>
      <c r="M152" s="37" t="s">
        <v>34</v>
      </c>
      <c r="N152" s="37"/>
      <c r="O152" s="42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43"/>
    </row>
    <row r="153">
      <c r="A153" s="35">
        <v>150.0</v>
      </c>
      <c r="B153" s="36" t="s">
        <v>147</v>
      </c>
      <c r="C153" s="39"/>
      <c r="D153" s="38" t="s">
        <v>165</v>
      </c>
      <c r="E153" s="41"/>
      <c r="F153" s="39"/>
      <c r="G153" s="100" t="s">
        <v>166</v>
      </c>
      <c r="H153" s="39"/>
      <c r="I153" s="98" t="s">
        <v>33</v>
      </c>
      <c r="J153" s="38">
        <v>14.99</v>
      </c>
      <c r="K153" s="30">
        <v>1.0</v>
      </c>
      <c r="L153" s="99">
        <f t="shared" si="3"/>
        <v>14.99</v>
      </c>
      <c r="M153" s="37" t="s">
        <v>164</v>
      </c>
      <c r="N153" s="37"/>
      <c r="O153" s="42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43"/>
    </row>
    <row r="154">
      <c r="A154" s="35">
        <v>151.0</v>
      </c>
      <c r="B154" s="36" t="s">
        <v>147</v>
      </c>
      <c r="C154" s="39"/>
      <c r="D154" s="38" t="s">
        <v>167</v>
      </c>
      <c r="E154" s="41"/>
      <c r="F154" s="39"/>
      <c r="G154" s="100" t="s">
        <v>168</v>
      </c>
      <c r="H154" s="39"/>
      <c r="I154" s="98" t="s">
        <v>33</v>
      </c>
      <c r="J154" s="38">
        <v>9.53</v>
      </c>
      <c r="K154" s="30">
        <v>1.0</v>
      </c>
      <c r="L154" s="99">
        <f t="shared" si="3"/>
        <v>9.53</v>
      </c>
      <c r="M154" s="37" t="s">
        <v>164</v>
      </c>
      <c r="N154" s="37"/>
      <c r="O154" s="42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43"/>
    </row>
    <row r="155">
      <c r="A155" s="35">
        <v>152.0</v>
      </c>
      <c r="B155" s="36" t="s">
        <v>147</v>
      </c>
      <c r="C155" s="39"/>
      <c r="D155" s="38" t="s">
        <v>587</v>
      </c>
      <c r="E155" s="41"/>
      <c r="F155" s="39"/>
      <c r="G155" s="100" t="s">
        <v>176</v>
      </c>
      <c r="H155" s="39"/>
      <c r="I155" s="98" t="s">
        <v>33</v>
      </c>
      <c r="J155" s="38">
        <v>6.99</v>
      </c>
      <c r="K155" s="30">
        <v>1.0</v>
      </c>
      <c r="L155" s="99">
        <f t="shared" si="3"/>
        <v>6.99</v>
      </c>
      <c r="M155" s="37" t="s">
        <v>164</v>
      </c>
      <c r="N155" s="37"/>
      <c r="O155" s="42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43"/>
    </row>
    <row r="156">
      <c r="A156" s="35">
        <v>153.0</v>
      </c>
      <c r="B156" s="36" t="s">
        <v>147</v>
      </c>
      <c r="C156" s="39"/>
      <c r="D156" s="38" t="s">
        <v>588</v>
      </c>
      <c r="E156" s="41"/>
      <c r="F156" s="39"/>
      <c r="G156" s="97" t="s">
        <v>589</v>
      </c>
      <c r="H156" s="39"/>
      <c r="I156" s="98" t="s">
        <v>33</v>
      </c>
      <c r="J156" s="38">
        <v>32.0</v>
      </c>
      <c r="K156" s="30">
        <v>1.0</v>
      </c>
      <c r="L156" s="99">
        <f t="shared" si="3"/>
        <v>32</v>
      </c>
      <c r="M156" s="37" t="s">
        <v>34</v>
      </c>
      <c r="N156" s="37"/>
      <c r="O156" s="42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43"/>
    </row>
    <row r="157">
      <c r="A157" s="35">
        <v>154.0</v>
      </c>
      <c r="B157" s="36" t="s">
        <v>147</v>
      </c>
      <c r="C157" s="39"/>
      <c r="D157" s="38" t="s">
        <v>590</v>
      </c>
      <c r="E157" s="41"/>
      <c r="F157" s="39"/>
      <c r="G157" s="97" t="s">
        <v>591</v>
      </c>
      <c r="H157" s="39"/>
      <c r="I157" s="98" t="s">
        <v>33</v>
      </c>
      <c r="J157" s="38">
        <v>12.99</v>
      </c>
      <c r="K157" s="30">
        <v>1.0</v>
      </c>
      <c r="L157" s="99">
        <f t="shared" si="3"/>
        <v>12.99</v>
      </c>
      <c r="M157" s="37" t="s">
        <v>34</v>
      </c>
      <c r="N157" s="37"/>
      <c r="O157" s="42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43"/>
    </row>
    <row r="158">
      <c r="A158" s="35">
        <v>155.0</v>
      </c>
      <c r="B158" s="36" t="s">
        <v>147</v>
      </c>
      <c r="C158" s="39"/>
      <c r="D158" s="38" t="s">
        <v>592</v>
      </c>
      <c r="E158" s="41"/>
      <c r="F158" s="39"/>
      <c r="G158" s="97" t="s">
        <v>593</v>
      </c>
      <c r="H158" s="39"/>
      <c r="I158" s="98" t="s">
        <v>33</v>
      </c>
      <c r="J158" s="38">
        <v>4.99</v>
      </c>
      <c r="K158" s="30">
        <v>4.0</v>
      </c>
      <c r="L158" s="99">
        <f t="shared" si="3"/>
        <v>19.96</v>
      </c>
      <c r="M158" s="37" t="s">
        <v>34</v>
      </c>
      <c r="N158" s="37"/>
      <c r="O158" s="42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43"/>
    </row>
    <row r="159">
      <c r="A159" s="35">
        <v>156.0</v>
      </c>
      <c r="B159" s="36" t="s">
        <v>147</v>
      </c>
      <c r="C159" s="39"/>
      <c r="D159" s="38" t="s">
        <v>594</v>
      </c>
      <c r="E159" s="41"/>
      <c r="F159" s="39"/>
      <c r="G159" s="97" t="s">
        <v>595</v>
      </c>
      <c r="H159" s="39"/>
      <c r="I159" s="98" t="s">
        <v>33</v>
      </c>
      <c r="J159" s="38">
        <v>16.99</v>
      </c>
      <c r="K159" s="30">
        <v>1.0</v>
      </c>
      <c r="L159" s="99">
        <f t="shared" si="3"/>
        <v>16.99</v>
      </c>
      <c r="M159" s="37" t="s">
        <v>34</v>
      </c>
      <c r="N159" s="37"/>
      <c r="O159" s="42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43"/>
    </row>
    <row r="160">
      <c r="A160" s="35">
        <v>157.0</v>
      </c>
      <c r="B160" s="36" t="s">
        <v>147</v>
      </c>
      <c r="C160" s="39"/>
      <c r="D160" s="38" t="s">
        <v>596</v>
      </c>
      <c r="E160" s="41"/>
      <c r="F160" s="39"/>
      <c r="G160" s="100" t="s">
        <v>162</v>
      </c>
      <c r="H160" s="39"/>
      <c r="I160" s="98" t="s">
        <v>33</v>
      </c>
      <c r="J160" s="38">
        <v>19.39</v>
      </c>
      <c r="K160" s="30">
        <v>1.0</v>
      </c>
      <c r="L160" s="99">
        <f t="shared" si="3"/>
        <v>19.39</v>
      </c>
      <c r="M160" s="37" t="s">
        <v>164</v>
      </c>
      <c r="N160" s="37"/>
      <c r="O160" s="42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43"/>
    </row>
    <row r="161">
      <c r="A161" s="35">
        <v>158.0</v>
      </c>
      <c r="B161" s="36" t="s">
        <v>147</v>
      </c>
      <c r="C161" s="39"/>
      <c r="D161" s="38" t="s">
        <v>169</v>
      </c>
      <c r="E161" s="41"/>
      <c r="F161" s="39"/>
      <c r="G161" s="100" t="s">
        <v>170</v>
      </c>
      <c r="H161" s="39"/>
      <c r="I161" s="98" t="s">
        <v>33</v>
      </c>
      <c r="J161" s="38">
        <v>11.99</v>
      </c>
      <c r="K161" s="30">
        <v>1.0</v>
      </c>
      <c r="L161" s="99">
        <f t="shared" si="3"/>
        <v>11.99</v>
      </c>
      <c r="M161" s="37" t="s">
        <v>164</v>
      </c>
      <c r="N161" s="37"/>
      <c r="O161" s="42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43"/>
    </row>
    <row r="162">
      <c r="A162" s="35">
        <v>159.0</v>
      </c>
      <c r="B162" s="36" t="s">
        <v>147</v>
      </c>
      <c r="C162" s="39"/>
      <c r="D162" s="38" t="s">
        <v>597</v>
      </c>
      <c r="E162" s="41"/>
      <c r="F162" s="39"/>
      <c r="G162" s="97" t="s">
        <v>598</v>
      </c>
      <c r="H162" s="39"/>
      <c r="I162" s="98" t="s">
        <v>33</v>
      </c>
      <c r="J162" s="38">
        <v>9.82</v>
      </c>
      <c r="K162" s="30">
        <v>1.0</v>
      </c>
      <c r="L162" s="99">
        <f t="shared" si="3"/>
        <v>9.82</v>
      </c>
      <c r="M162" s="37" t="s">
        <v>164</v>
      </c>
      <c r="N162" s="37"/>
      <c r="O162" s="42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43"/>
    </row>
    <row r="163">
      <c r="A163" s="35">
        <v>160.0</v>
      </c>
      <c r="B163" s="36" t="s">
        <v>27</v>
      </c>
      <c r="C163" s="37"/>
      <c r="D163" s="104" t="s">
        <v>599</v>
      </c>
      <c r="E163" s="41"/>
      <c r="F163" s="39"/>
      <c r="G163" s="39"/>
      <c r="H163" s="39"/>
      <c r="I163" s="37" t="s">
        <v>33</v>
      </c>
      <c r="J163" s="16">
        <v>500.0</v>
      </c>
      <c r="K163" s="19">
        <v>0.0</v>
      </c>
      <c r="L163" s="41">
        <f t="shared" si="3"/>
        <v>0</v>
      </c>
      <c r="M163" s="37" t="s">
        <v>34</v>
      </c>
      <c r="N163" s="37"/>
      <c r="O163" s="42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43"/>
    </row>
    <row r="164">
      <c r="A164" s="35">
        <v>161.0</v>
      </c>
      <c r="B164" s="36" t="s">
        <v>388</v>
      </c>
      <c r="C164" s="37"/>
      <c r="D164" s="105" t="s">
        <v>600</v>
      </c>
      <c r="E164" s="41"/>
      <c r="F164" s="39"/>
      <c r="G164" s="39"/>
      <c r="H164" s="39"/>
      <c r="I164" s="37" t="s">
        <v>33</v>
      </c>
      <c r="J164" s="38">
        <v>750.0</v>
      </c>
      <c r="K164" s="30">
        <v>0.0</v>
      </c>
      <c r="L164" s="41">
        <f t="shared" si="3"/>
        <v>0</v>
      </c>
      <c r="M164" s="37" t="s">
        <v>34</v>
      </c>
      <c r="N164" s="37"/>
      <c r="O164" s="42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43"/>
    </row>
    <row r="165">
      <c r="A165" s="35">
        <v>162.0</v>
      </c>
      <c r="B165" s="36" t="s">
        <v>368</v>
      </c>
      <c r="C165" s="37" t="s">
        <v>378</v>
      </c>
      <c r="D165" s="37" t="s">
        <v>601</v>
      </c>
      <c r="E165" s="38" t="s">
        <v>602</v>
      </c>
      <c r="F165" s="39"/>
      <c r="G165" s="40" t="s">
        <v>603</v>
      </c>
      <c r="H165" s="39"/>
      <c r="I165" s="37" t="s">
        <v>604</v>
      </c>
      <c r="J165" s="38">
        <v>16.67</v>
      </c>
      <c r="K165" s="30">
        <v>1.0</v>
      </c>
      <c r="L165" s="41">
        <f t="shared" si="3"/>
        <v>16.67</v>
      </c>
      <c r="M165" s="37" t="s">
        <v>34</v>
      </c>
      <c r="N165" s="37"/>
      <c r="O165" s="42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43"/>
    </row>
    <row r="166">
      <c r="A166" s="35">
        <v>163.0</v>
      </c>
      <c r="B166" s="36" t="s">
        <v>368</v>
      </c>
      <c r="C166" s="37" t="s">
        <v>378</v>
      </c>
      <c r="D166" s="37" t="s">
        <v>605</v>
      </c>
      <c r="E166" s="41"/>
      <c r="F166" s="39"/>
      <c r="G166" s="90" t="s">
        <v>606</v>
      </c>
      <c r="H166" s="39"/>
      <c r="I166" s="37" t="s">
        <v>33</v>
      </c>
      <c r="J166" s="41">
        <f>5.2/5</f>
        <v>1.04</v>
      </c>
      <c r="K166" s="30">
        <v>10.0</v>
      </c>
      <c r="L166" s="41">
        <f t="shared" si="3"/>
        <v>10.4</v>
      </c>
      <c r="M166" s="37" t="s">
        <v>34</v>
      </c>
      <c r="N166" s="37"/>
      <c r="O166" s="42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43"/>
    </row>
    <row r="167">
      <c r="A167" s="35">
        <v>164.0</v>
      </c>
      <c r="B167" s="36" t="s">
        <v>368</v>
      </c>
      <c r="C167" s="37" t="s">
        <v>378</v>
      </c>
      <c r="D167" s="37" t="s">
        <v>607</v>
      </c>
      <c r="E167" s="41"/>
      <c r="F167" s="39"/>
      <c r="G167" s="90" t="s">
        <v>608</v>
      </c>
      <c r="H167" s="39"/>
      <c r="I167" s="37" t="s">
        <v>33</v>
      </c>
      <c r="J167" s="41">
        <f>6.2/5</f>
        <v>1.24</v>
      </c>
      <c r="K167" s="30">
        <v>5.0</v>
      </c>
      <c r="L167" s="41">
        <f t="shared" si="3"/>
        <v>6.2</v>
      </c>
      <c r="M167" s="37" t="s">
        <v>34</v>
      </c>
      <c r="N167" s="37"/>
      <c r="O167" s="42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43"/>
    </row>
    <row r="168">
      <c r="A168" s="35">
        <v>165.0</v>
      </c>
      <c r="B168" s="36" t="s">
        <v>368</v>
      </c>
      <c r="C168" s="37" t="s">
        <v>369</v>
      </c>
      <c r="D168" s="37" t="s">
        <v>609</v>
      </c>
      <c r="E168" s="41"/>
      <c r="F168" s="39"/>
      <c r="G168" s="90" t="s">
        <v>610</v>
      </c>
      <c r="H168" s="39"/>
      <c r="I168" s="37" t="s">
        <v>33</v>
      </c>
      <c r="J168" s="38">
        <v>13.84</v>
      </c>
      <c r="K168" s="30">
        <v>2.0</v>
      </c>
      <c r="L168" s="41">
        <f t="shared" si="3"/>
        <v>27.68</v>
      </c>
      <c r="M168" s="37" t="s">
        <v>34</v>
      </c>
      <c r="N168" s="37"/>
      <c r="O168" s="42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43"/>
    </row>
    <row r="169">
      <c r="A169" s="35">
        <v>166.0</v>
      </c>
      <c r="B169" s="36" t="s">
        <v>147</v>
      </c>
      <c r="C169" s="37" t="s">
        <v>148</v>
      </c>
      <c r="D169" s="37" t="s">
        <v>611</v>
      </c>
      <c r="E169" s="41"/>
      <c r="F169" s="39"/>
      <c r="G169" s="40" t="s">
        <v>612</v>
      </c>
      <c r="H169" s="39"/>
      <c r="I169" s="37" t="s">
        <v>33</v>
      </c>
      <c r="J169" s="38">
        <v>36.93</v>
      </c>
      <c r="K169" s="30">
        <v>3.0</v>
      </c>
      <c r="L169" s="41">
        <f t="shared" si="3"/>
        <v>110.79</v>
      </c>
      <c r="M169" s="37" t="s">
        <v>34</v>
      </c>
      <c r="N169" s="37"/>
      <c r="O169" s="42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43"/>
    </row>
    <row r="170">
      <c r="A170" s="35">
        <v>167.0</v>
      </c>
      <c r="B170" s="36" t="s">
        <v>27</v>
      </c>
      <c r="C170" s="37" t="s">
        <v>70</v>
      </c>
      <c r="D170" s="37" t="s">
        <v>613</v>
      </c>
      <c r="E170" s="38" t="s">
        <v>614</v>
      </c>
      <c r="F170" s="39"/>
      <c r="G170" s="90" t="s">
        <v>615</v>
      </c>
      <c r="H170" s="39"/>
      <c r="I170" s="37" t="s">
        <v>33</v>
      </c>
      <c r="J170" s="38">
        <v>28.55</v>
      </c>
      <c r="K170" s="30">
        <f>countif('Rev 2 P&amp;ID Flowpath Accounting'!$A$3:$AG$100,$A170)</f>
        <v>2</v>
      </c>
      <c r="L170" s="41">
        <f t="shared" si="3"/>
        <v>57.1</v>
      </c>
      <c r="M170" s="37" t="s">
        <v>34</v>
      </c>
      <c r="N170" s="37"/>
      <c r="O170" s="42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43"/>
    </row>
    <row r="171">
      <c r="A171" s="35">
        <v>168.0</v>
      </c>
      <c r="B171" s="36" t="s">
        <v>27</v>
      </c>
      <c r="C171" s="37" t="s">
        <v>70</v>
      </c>
      <c r="D171" s="37" t="s">
        <v>616</v>
      </c>
      <c r="E171" s="38" t="s">
        <v>490</v>
      </c>
      <c r="F171" s="39"/>
      <c r="G171" s="90" t="s">
        <v>491</v>
      </c>
      <c r="H171" s="39"/>
      <c r="I171" s="37" t="s">
        <v>33</v>
      </c>
      <c r="J171" s="38">
        <v>17.64</v>
      </c>
      <c r="K171" s="30">
        <f>countif('Rev 2 P&amp;ID Flowpath Accounting'!$A$3:$AG$100,$A171)</f>
        <v>2</v>
      </c>
      <c r="L171" s="41">
        <f t="shared" si="3"/>
        <v>35.28</v>
      </c>
      <c r="M171" s="37" t="s">
        <v>34</v>
      </c>
      <c r="N171" s="37"/>
      <c r="O171" s="42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43"/>
    </row>
    <row r="172">
      <c r="A172" s="35">
        <v>169.0</v>
      </c>
      <c r="B172" s="36" t="s">
        <v>27</v>
      </c>
      <c r="C172" s="37" t="s">
        <v>70</v>
      </c>
      <c r="D172" s="37" t="s">
        <v>617</v>
      </c>
      <c r="E172" s="38" t="s">
        <v>618</v>
      </c>
      <c r="F172" s="39"/>
      <c r="G172" s="90" t="s">
        <v>619</v>
      </c>
      <c r="H172" s="39"/>
      <c r="I172" s="37" t="s">
        <v>33</v>
      </c>
      <c r="J172" s="38">
        <v>13.91</v>
      </c>
      <c r="K172" s="30">
        <v>1.0</v>
      </c>
      <c r="L172" s="41">
        <f t="shared" si="3"/>
        <v>13.91</v>
      </c>
      <c r="M172" s="37" t="s">
        <v>34</v>
      </c>
      <c r="N172" s="37"/>
      <c r="O172" s="42"/>
      <c r="P172" s="39"/>
      <c r="Q172" s="37" t="s">
        <v>620</v>
      </c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43"/>
    </row>
    <row r="173">
      <c r="A173" s="35">
        <v>170.0</v>
      </c>
      <c r="B173" s="36" t="s">
        <v>27</v>
      </c>
      <c r="C173" s="37" t="s">
        <v>70</v>
      </c>
      <c r="D173" s="37" t="s">
        <v>621</v>
      </c>
      <c r="E173" s="38" t="s">
        <v>622</v>
      </c>
      <c r="F173" s="39"/>
      <c r="G173" s="90" t="s">
        <v>623</v>
      </c>
      <c r="H173" s="39"/>
      <c r="I173" s="37" t="s">
        <v>33</v>
      </c>
      <c r="J173" s="38">
        <v>10.49</v>
      </c>
      <c r="K173" s="30">
        <v>1.0</v>
      </c>
      <c r="L173" s="41">
        <f t="shared" si="3"/>
        <v>10.49</v>
      </c>
      <c r="M173" s="37" t="s">
        <v>34</v>
      </c>
      <c r="N173" s="37"/>
      <c r="O173" s="42"/>
      <c r="P173" s="39"/>
      <c r="Q173" s="37" t="s">
        <v>620</v>
      </c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43"/>
    </row>
    <row r="174">
      <c r="A174" s="35">
        <v>171.0</v>
      </c>
      <c r="B174" s="36" t="s">
        <v>27</v>
      </c>
      <c r="C174" s="37" t="s">
        <v>369</v>
      </c>
      <c r="D174" s="37" t="s">
        <v>624</v>
      </c>
      <c r="E174" s="38" t="s">
        <v>625</v>
      </c>
      <c r="F174" s="39"/>
      <c r="G174" s="90" t="s">
        <v>626</v>
      </c>
      <c r="H174" s="39"/>
      <c r="I174" s="37" t="s">
        <v>33</v>
      </c>
      <c r="J174" s="38">
        <v>34.59</v>
      </c>
      <c r="K174" s="30">
        <f>countif('Rev 2 P&amp;ID Flowpath Accounting'!$A$3:$AG$100,$A174)</f>
        <v>1</v>
      </c>
      <c r="L174" s="41">
        <f t="shared" si="3"/>
        <v>34.59</v>
      </c>
      <c r="M174" s="37" t="s">
        <v>34</v>
      </c>
      <c r="N174" s="37"/>
      <c r="O174" s="42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43"/>
    </row>
    <row r="175">
      <c r="A175" s="35">
        <v>172.0</v>
      </c>
      <c r="B175" s="36" t="s">
        <v>27</v>
      </c>
      <c r="C175" s="39"/>
      <c r="D175" s="37" t="s">
        <v>627</v>
      </c>
      <c r="E175" s="38" t="s">
        <v>628</v>
      </c>
      <c r="F175" s="37" t="s">
        <v>629</v>
      </c>
      <c r="G175" s="90" t="s">
        <v>630</v>
      </c>
      <c r="H175" s="39"/>
      <c r="I175" s="37" t="s">
        <v>33</v>
      </c>
      <c r="J175" s="38">
        <v>17.05</v>
      </c>
      <c r="K175" s="30">
        <v>1.0</v>
      </c>
      <c r="L175" s="41">
        <f t="shared" si="3"/>
        <v>17.05</v>
      </c>
      <c r="M175" s="37" t="s">
        <v>34</v>
      </c>
      <c r="N175" s="37"/>
      <c r="O175" s="42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43"/>
    </row>
    <row r="176">
      <c r="A176" s="35">
        <v>173.0</v>
      </c>
      <c r="B176" s="36" t="s">
        <v>27</v>
      </c>
      <c r="C176" s="39"/>
      <c r="D176" s="37" t="s">
        <v>631</v>
      </c>
      <c r="E176" s="106" t="s">
        <v>632</v>
      </c>
      <c r="F176" s="37" t="s">
        <v>629</v>
      </c>
      <c r="G176" s="90" t="s">
        <v>633</v>
      </c>
      <c r="H176" s="39"/>
      <c r="I176" s="37" t="s">
        <v>33</v>
      </c>
      <c r="J176" s="38">
        <v>19.0</v>
      </c>
      <c r="K176" s="30">
        <v>1.0</v>
      </c>
      <c r="L176" s="41">
        <f t="shared" si="3"/>
        <v>19</v>
      </c>
      <c r="M176" s="37" t="s">
        <v>34</v>
      </c>
      <c r="N176" s="37"/>
      <c r="O176" s="42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43"/>
    </row>
    <row r="177">
      <c r="A177" s="35">
        <v>174.0</v>
      </c>
      <c r="B177" s="36" t="s">
        <v>27</v>
      </c>
      <c r="C177" s="37" t="s">
        <v>100</v>
      </c>
      <c r="D177" s="37" t="s">
        <v>634</v>
      </c>
      <c r="E177" s="38" t="s">
        <v>635</v>
      </c>
      <c r="F177" s="39"/>
      <c r="G177" s="90" t="s">
        <v>636</v>
      </c>
      <c r="H177" s="39"/>
      <c r="I177" s="37" t="s">
        <v>33</v>
      </c>
      <c r="J177" s="38">
        <v>37.15</v>
      </c>
      <c r="K177" s="30">
        <v>3.0</v>
      </c>
      <c r="L177" s="41">
        <f t="shared" si="3"/>
        <v>111.45</v>
      </c>
      <c r="M177" s="37" t="s">
        <v>34</v>
      </c>
      <c r="N177" s="37"/>
      <c r="O177" s="42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43"/>
    </row>
    <row r="178">
      <c r="A178" s="35">
        <v>175.0</v>
      </c>
      <c r="B178" s="36" t="s">
        <v>27</v>
      </c>
      <c r="C178" s="37" t="s">
        <v>70</v>
      </c>
      <c r="D178" s="37" t="s">
        <v>637</v>
      </c>
      <c r="E178" s="38" t="s">
        <v>638</v>
      </c>
      <c r="F178" s="39"/>
      <c r="G178" s="90" t="s">
        <v>639</v>
      </c>
      <c r="H178" s="39"/>
      <c r="I178" s="37" t="s">
        <v>33</v>
      </c>
      <c r="J178" s="38">
        <v>17.09</v>
      </c>
      <c r="K178" s="30">
        <f>countif('Rev 2 P&amp;ID Flowpath Accounting'!$A$3:$AG$100,$A178)</f>
        <v>1</v>
      </c>
      <c r="L178" s="41">
        <f t="shared" si="3"/>
        <v>17.09</v>
      </c>
      <c r="M178" s="37" t="s">
        <v>34</v>
      </c>
      <c r="N178" s="37"/>
      <c r="O178" s="42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39"/>
      <c r="AJ178" s="43"/>
    </row>
    <row r="179">
      <c r="A179" s="35">
        <v>176.0</v>
      </c>
      <c r="B179" s="36" t="s">
        <v>27</v>
      </c>
      <c r="C179" s="37" t="s">
        <v>70</v>
      </c>
      <c r="D179" s="37" t="s">
        <v>640</v>
      </c>
      <c r="E179" s="38" t="s">
        <v>641</v>
      </c>
      <c r="F179" s="39"/>
      <c r="G179" s="90" t="s">
        <v>642</v>
      </c>
      <c r="H179" s="39"/>
      <c r="I179" s="37" t="s">
        <v>33</v>
      </c>
      <c r="J179" s="38">
        <v>17.82</v>
      </c>
      <c r="K179" s="30">
        <f>countif('Rev 2 P&amp;ID Flowpath Accounting'!$A$3:$AG$100,$A179)</f>
        <v>1</v>
      </c>
      <c r="L179" s="41">
        <f t="shared" si="3"/>
        <v>17.82</v>
      </c>
      <c r="M179" s="37" t="s">
        <v>34</v>
      </c>
      <c r="N179" s="37"/>
      <c r="O179" s="42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39"/>
      <c r="AJ179" s="43"/>
    </row>
    <row r="180">
      <c r="A180" s="35">
        <v>177.0</v>
      </c>
      <c r="B180" s="36" t="s">
        <v>27</v>
      </c>
      <c r="C180" s="37" t="s">
        <v>28</v>
      </c>
      <c r="D180" s="37" t="s">
        <v>643</v>
      </c>
      <c r="E180" s="38" t="s">
        <v>644</v>
      </c>
      <c r="F180" s="37" t="s">
        <v>645</v>
      </c>
      <c r="G180" s="40" t="s">
        <v>646</v>
      </c>
      <c r="H180" s="39"/>
      <c r="I180" s="37" t="s">
        <v>33</v>
      </c>
      <c r="J180" s="38">
        <v>408.62</v>
      </c>
      <c r="K180" s="30">
        <v>1.0</v>
      </c>
      <c r="L180" s="41">
        <f t="shared" si="3"/>
        <v>408.62</v>
      </c>
      <c r="M180" s="37" t="s">
        <v>34</v>
      </c>
      <c r="N180" s="37"/>
      <c r="O180" s="42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  <c r="AI180" s="39"/>
      <c r="AJ180" s="43"/>
    </row>
    <row r="181">
      <c r="A181" s="35">
        <v>178.0</v>
      </c>
      <c r="B181" s="36" t="s">
        <v>27</v>
      </c>
      <c r="C181" s="37" t="s">
        <v>28</v>
      </c>
      <c r="D181" s="37" t="s">
        <v>647</v>
      </c>
      <c r="E181" s="38" t="s">
        <v>648</v>
      </c>
      <c r="F181" s="37" t="s">
        <v>225</v>
      </c>
      <c r="G181" s="40" t="s">
        <v>649</v>
      </c>
      <c r="H181" s="39"/>
      <c r="I181" s="37" t="s">
        <v>33</v>
      </c>
      <c r="J181" s="38">
        <v>157.03</v>
      </c>
      <c r="K181" s="30">
        <v>0.0</v>
      </c>
      <c r="L181" s="41">
        <f t="shared" si="3"/>
        <v>0</v>
      </c>
      <c r="M181" s="37" t="s">
        <v>34</v>
      </c>
      <c r="N181" s="37"/>
      <c r="O181" s="42"/>
      <c r="P181" s="37" t="s">
        <v>510</v>
      </c>
      <c r="Q181" s="37" t="s">
        <v>650</v>
      </c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  <c r="AI181" s="39"/>
      <c r="AJ181" s="43"/>
    </row>
    <row r="182">
      <c r="A182" s="35">
        <v>179.0</v>
      </c>
      <c r="B182" s="36" t="s">
        <v>27</v>
      </c>
      <c r="C182" s="37" t="s">
        <v>28</v>
      </c>
      <c r="D182" s="37" t="s">
        <v>651</v>
      </c>
      <c r="E182" s="38" t="s">
        <v>652</v>
      </c>
      <c r="F182" s="37" t="s">
        <v>653</v>
      </c>
      <c r="G182" s="40" t="s">
        <v>654</v>
      </c>
      <c r="H182" s="37" t="s">
        <v>655</v>
      </c>
      <c r="I182" s="37" t="s">
        <v>33</v>
      </c>
      <c r="J182" s="38">
        <v>58.0</v>
      </c>
      <c r="K182" s="30">
        <v>2.0</v>
      </c>
      <c r="L182" s="41">
        <f t="shared" si="3"/>
        <v>116</v>
      </c>
      <c r="M182" s="37" t="s">
        <v>34</v>
      </c>
      <c r="N182" s="37"/>
      <c r="O182" s="42"/>
      <c r="P182" s="37" t="s">
        <v>656</v>
      </c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  <c r="AI182" s="39"/>
      <c r="AJ182" s="43"/>
    </row>
    <row r="183">
      <c r="A183" s="35">
        <v>180.0</v>
      </c>
      <c r="B183" s="36" t="s">
        <v>368</v>
      </c>
      <c r="C183" s="37" t="s">
        <v>369</v>
      </c>
      <c r="D183" s="37" t="s">
        <v>657</v>
      </c>
      <c r="E183" s="41"/>
      <c r="F183" s="39"/>
      <c r="G183" s="40" t="s">
        <v>658</v>
      </c>
      <c r="H183" s="39"/>
      <c r="I183" s="37" t="s">
        <v>33</v>
      </c>
      <c r="J183" s="38">
        <v>16.99</v>
      </c>
      <c r="K183" s="30">
        <v>5.0</v>
      </c>
      <c r="L183" s="41">
        <f t="shared" si="3"/>
        <v>84.95</v>
      </c>
      <c r="M183" s="37" t="s">
        <v>34</v>
      </c>
      <c r="N183" s="37"/>
      <c r="O183" s="42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39"/>
      <c r="AJ183" s="43"/>
    </row>
    <row r="184">
      <c r="A184" s="35">
        <v>181.0</v>
      </c>
      <c r="B184" s="36" t="s">
        <v>383</v>
      </c>
      <c r="C184" s="37" t="s">
        <v>378</v>
      </c>
      <c r="D184" s="37" t="s">
        <v>659</v>
      </c>
      <c r="E184" s="38" t="s">
        <v>660</v>
      </c>
      <c r="F184" s="39"/>
      <c r="G184" s="40" t="s">
        <v>661</v>
      </c>
      <c r="H184" s="39"/>
      <c r="I184" s="37" t="s">
        <v>662</v>
      </c>
      <c r="J184" s="38">
        <v>2.61</v>
      </c>
      <c r="K184" s="30">
        <v>1.0</v>
      </c>
      <c r="L184" s="41">
        <f t="shared" si="3"/>
        <v>2.61</v>
      </c>
      <c r="M184" s="37" t="s">
        <v>34</v>
      </c>
      <c r="N184" s="37"/>
      <c r="O184" s="42"/>
      <c r="P184" s="39"/>
      <c r="Q184" s="37" t="s">
        <v>663</v>
      </c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43"/>
    </row>
    <row r="185">
      <c r="A185" s="35">
        <v>182.0</v>
      </c>
      <c r="B185" s="107"/>
      <c r="C185" s="39"/>
      <c r="D185" s="37"/>
      <c r="E185" s="41"/>
      <c r="F185" s="39"/>
      <c r="G185" s="90" t="s">
        <v>664</v>
      </c>
      <c r="H185" s="39"/>
      <c r="I185" s="39"/>
      <c r="J185" s="41"/>
      <c r="K185" s="71"/>
      <c r="L185" s="41">
        <f t="shared" si="3"/>
        <v>0</v>
      </c>
      <c r="M185" s="37" t="s">
        <v>34</v>
      </c>
      <c r="N185" s="37"/>
      <c r="O185" s="42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  <c r="AJ185" s="43"/>
    </row>
    <row r="186">
      <c r="A186" s="35">
        <v>183.0</v>
      </c>
      <c r="B186" s="36" t="s">
        <v>27</v>
      </c>
      <c r="C186" s="37" t="s">
        <v>70</v>
      </c>
      <c r="D186" s="37" t="s">
        <v>665</v>
      </c>
      <c r="E186" s="38" t="s">
        <v>666</v>
      </c>
      <c r="F186" s="37" t="s">
        <v>225</v>
      </c>
      <c r="G186" s="40" t="s">
        <v>667</v>
      </c>
      <c r="H186" s="39"/>
      <c r="I186" s="37" t="s">
        <v>33</v>
      </c>
      <c r="J186" s="38">
        <v>29.61</v>
      </c>
      <c r="K186" s="71">
        <f>countif('Rev 2 P&amp;ID Flowpath Accounting'!$A$3:$AG$100,$A186)</f>
        <v>1</v>
      </c>
      <c r="L186" s="41">
        <f t="shared" si="3"/>
        <v>29.61</v>
      </c>
      <c r="M186" s="37" t="s">
        <v>34</v>
      </c>
      <c r="N186" s="37"/>
      <c r="O186" s="42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  <c r="AJ186" s="43"/>
    </row>
    <row r="187">
      <c r="A187" s="35">
        <v>184.0</v>
      </c>
      <c r="B187" s="36" t="s">
        <v>383</v>
      </c>
      <c r="C187" s="37" t="s">
        <v>70</v>
      </c>
      <c r="D187" s="37" t="s">
        <v>668</v>
      </c>
      <c r="E187" s="41"/>
      <c r="F187" s="39"/>
      <c r="G187" s="90" t="s">
        <v>669</v>
      </c>
      <c r="H187" s="39"/>
      <c r="I187" s="37" t="s">
        <v>33</v>
      </c>
      <c r="J187" s="38">
        <v>15.64</v>
      </c>
      <c r="K187" s="30">
        <v>3.0</v>
      </c>
      <c r="L187" s="41">
        <f t="shared" si="3"/>
        <v>46.92</v>
      </c>
      <c r="M187" s="37" t="s">
        <v>34</v>
      </c>
      <c r="N187" s="37"/>
      <c r="O187" s="42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43"/>
    </row>
    <row r="188">
      <c r="A188" s="35">
        <v>185.0</v>
      </c>
      <c r="B188" s="36" t="s">
        <v>27</v>
      </c>
      <c r="C188" s="37" t="s">
        <v>70</v>
      </c>
      <c r="D188" s="37" t="s">
        <v>670</v>
      </c>
      <c r="E188" s="41"/>
      <c r="F188" s="39"/>
      <c r="G188" s="90" t="s">
        <v>671</v>
      </c>
      <c r="H188" s="39"/>
      <c r="I188" s="37" t="s">
        <v>33</v>
      </c>
      <c r="J188" s="38">
        <v>20.0</v>
      </c>
      <c r="K188" s="71">
        <f>countif('Rev 2 P&amp;ID Flowpath Accounting'!$A$3:$AG$100,$A188)</f>
        <v>1</v>
      </c>
      <c r="L188" s="41">
        <f t="shared" si="3"/>
        <v>20</v>
      </c>
      <c r="M188" s="37" t="s">
        <v>34</v>
      </c>
      <c r="N188" s="37"/>
      <c r="O188" s="42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  <c r="AJ188" s="43"/>
    </row>
    <row r="189">
      <c r="A189" s="35">
        <v>186.0</v>
      </c>
      <c r="B189" s="36" t="s">
        <v>27</v>
      </c>
      <c r="C189" s="37" t="s">
        <v>70</v>
      </c>
      <c r="D189" s="37" t="s">
        <v>672</v>
      </c>
      <c r="E189" s="38" t="s">
        <v>673</v>
      </c>
      <c r="F189" s="37" t="s">
        <v>225</v>
      </c>
      <c r="G189" s="40" t="s">
        <v>674</v>
      </c>
      <c r="H189" s="39"/>
      <c r="I189" s="37" t="s">
        <v>33</v>
      </c>
      <c r="J189" s="38">
        <v>23.08</v>
      </c>
      <c r="K189" s="71">
        <f>countif('Rev 2 P&amp;ID Flowpath Accounting'!$A$3:$AG$100,$A189)</f>
        <v>1</v>
      </c>
      <c r="L189" s="41">
        <f t="shared" si="3"/>
        <v>23.08</v>
      </c>
      <c r="M189" s="37" t="s">
        <v>34</v>
      </c>
      <c r="N189" s="37"/>
      <c r="O189" s="42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  <c r="AJ189" s="43"/>
    </row>
    <row r="190">
      <c r="A190" s="35">
        <v>187.0</v>
      </c>
      <c r="B190" s="36" t="s">
        <v>388</v>
      </c>
      <c r="C190" s="37" t="s">
        <v>369</v>
      </c>
      <c r="D190" s="37" t="s">
        <v>675</v>
      </c>
      <c r="E190" s="41"/>
      <c r="F190" s="37" t="s">
        <v>465</v>
      </c>
      <c r="G190" s="40" t="s">
        <v>466</v>
      </c>
      <c r="H190" s="39"/>
      <c r="I190" s="37" t="s">
        <v>33</v>
      </c>
      <c r="J190" s="38">
        <v>46.64</v>
      </c>
      <c r="K190" s="30">
        <v>1.0</v>
      </c>
      <c r="L190" s="41">
        <f t="shared" si="3"/>
        <v>46.64</v>
      </c>
      <c r="M190" s="37" t="s">
        <v>164</v>
      </c>
      <c r="N190" s="37"/>
      <c r="O190" s="42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  <c r="AJ190" s="43"/>
    </row>
    <row r="191">
      <c r="A191" s="35">
        <v>188.0</v>
      </c>
      <c r="B191" s="107"/>
      <c r="C191" s="39"/>
      <c r="D191" s="39"/>
      <c r="E191" s="41"/>
      <c r="F191" s="39"/>
      <c r="G191" s="39"/>
      <c r="H191" s="39"/>
      <c r="I191" s="39"/>
      <c r="J191" s="41"/>
      <c r="K191" s="71"/>
      <c r="L191" s="41">
        <f t="shared" si="3"/>
        <v>0</v>
      </c>
      <c r="M191" s="37" t="s">
        <v>34</v>
      </c>
      <c r="N191" s="37"/>
      <c r="O191" s="42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  <c r="AJ191" s="43"/>
    </row>
    <row r="192">
      <c r="A192" s="35">
        <v>189.0</v>
      </c>
      <c r="B192" s="107"/>
      <c r="C192" s="39"/>
      <c r="D192" s="39"/>
      <c r="E192" s="41"/>
      <c r="F192" s="39"/>
      <c r="G192" s="39"/>
      <c r="H192" s="39"/>
      <c r="I192" s="39"/>
      <c r="J192" s="41"/>
      <c r="K192" s="71"/>
      <c r="L192" s="41">
        <f t="shared" si="3"/>
        <v>0</v>
      </c>
      <c r="M192" s="37" t="s">
        <v>34</v>
      </c>
      <c r="N192" s="37"/>
      <c r="O192" s="42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  <c r="AI192" s="39"/>
      <c r="AJ192" s="43"/>
    </row>
    <row r="193">
      <c r="A193" s="35">
        <v>190.0</v>
      </c>
      <c r="B193" s="107"/>
      <c r="C193" s="39"/>
      <c r="D193" s="39"/>
      <c r="E193" s="41"/>
      <c r="F193" s="39"/>
      <c r="G193" s="39"/>
      <c r="H193" s="39"/>
      <c r="I193" s="39"/>
      <c r="J193" s="41"/>
      <c r="K193" s="71"/>
      <c r="L193" s="41">
        <f t="shared" si="3"/>
        <v>0</v>
      </c>
      <c r="M193" s="37" t="s">
        <v>34</v>
      </c>
      <c r="N193" s="37"/>
      <c r="O193" s="42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39"/>
      <c r="AJ193" s="43"/>
    </row>
    <row r="194">
      <c r="A194" s="35">
        <v>191.0</v>
      </c>
      <c r="B194" s="107"/>
      <c r="C194" s="39"/>
      <c r="D194" s="39"/>
      <c r="E194" s="41"/>
      <c r="F194" s="39"/>
      <c r="G194" s="39"/>
      <c r="H194" s="39"/>
      <c r="I194" s="39"/>
      <c r="J194" s="41"/>
      <c r="K194" s="71"/>
      <c r="L194" s="41">
        <f t="shared" si="3"/>
        <v>0</v>
      </c>
      <c r="M194" s="37" t="s">
        <v>34</v>
      </c>
      <c r="N194" s="37"/>
      <c r="O194" s="42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  <c r="AI194" s="39"/>
      <c r="AJ194" s="43"/>
    </row>
    <row r="195">
      <c r="A195" s="35">
        <v>192.0</v>
      </c>
      <c r="B195" s="107"/>
      <c r="C195" s="39"/>
      <c r="D195" s="39"/>
      <c r="E195" s="41"/>
      <c r="F195" s="39"/>
      <c r="G195" s="39"/>
      <c r="H195" s="39"/>
      <c r="I195" s="39"/>
      <c r="J195" s="41"/>
      <c r="K195" s="71"/>
      <c r="L195" s="41">
        <f t="shared" si="3"/>
        <v>0</v>
      </c>
      <c r="M195" s="37" t="s">
        <v>34</v>
      </c>
      <c r="N195" s="37"/>
      <c r="O195" s="42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43"/>
    </row>
    <row r="196">
      <c r="A196" s="35">
        <v>193.0</v>
      </c>
      <c r="B196" s="107"/>
      <c r="C196" s="39"/>
      <c r="D196" s="39"/>
      <c r="E196" s="41"/>
      <c r="F196" s="39"/>
      <c r="G196" s="39"/>
      <c r="H196" s="39"/>
      <c r="I196" s="39"/>
      <c r="J196" s="41"/>
      <c r="K196" s="71"/>
      <c r="L196" s="41">
        <f t="shared" si="3"/>
        <v>0</v>
      </c>
      <c r="M196" s="37" t="s">
        <v>34</v>
      </c>
      <c r="N196" s="37"/>
      <c r="O196" s="42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  <c r="AJ196" s="43"/>
    </row>
    <row r="197">
      <c r="A197" s="35">
        <v>194.0</v>
      </c>
      <c r="B197" s="107"/>
      <c r="C197" s="39"/>
      <c r="D197" s="39"/>
      <c r="E197" s="41"/>
      <c r="F197" s="39"/>
      <c r="G197" s="39"/>
      <c r="H197" s="39"/>
      <c r="I197" s="39"/>
      <c r="J197" s="41"/>
      <c r="K197" s="71"/>
      <c r="L197" s="41">
        <f t="shared" si="3"/>
        <v>0</v>
      </c>
      <c r="M197" s="37" t="s">
        <v>34</v>
      </c>
      <c r="N197" s="37"/>
      <c r="O197" s="42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43"/>
    </row>
    <row r="198">
      <c r="A198" s="35">
        <v>195.0</v>
      </c>
      <c r="B198" s="107"/>
      <c r="C198" s="39"/>
      <c r="D198" s="39"/>
      <c r="E198" s="41"/>
      <c r="F198" s="39"/>
      <c r="G198" s="39"/>
      <c r="H198" s="39"/>
      <c r="I198" s="39"/>
      <c r="J198" s="41"/>
      <c r="K198" s="71"/>
      <c r="L198" s="41">
        <f t="shared" si="3"/>
        <v>0</v>
      </c>
      <c r="M198" s="37" t="s">
        <v>34</v>
      </c>
      <c r="N198" s="37"/>
      <c r="O198" s="42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  <c r="AI198" s="39"/>
      <c r="AJ198" s="43"/>
    </row>
    <row r="199">
      <c r="A199" s="35">
        <v>196.0</v>
      </c>
      <c r="B199" s="107"/>
      <c r="C199" s="39"/>
      <c r="D199" s="39"/>
      <c r="E199" s="41"/>
      <c r="F199" s="39"/>
      <c r="G199" s="39"/>
      <c r="H199" s="39"/>
      <c r="I199" s="39"/>
      <c r="J199" s="41"/>
      <c r="K199" s="71"/>
      <c r="L199" s="41">
        <f t="shared" si="3"/>
        <v>0</v>
      </c>
      <c r="M199" s="37" t="s">
        <v>34</v>
      </c>
      <c r="N199" s="37"/>
      <c r="O199" s="42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  <c r="AI199" s="39"/>
      <c r="AJ199" s="43"/>
    </row>
    <row r="200">
      <c r="A200" s="35">
        <v>197.0</v>
      </c>
      <c r="B200" s="107"/>
      <c r="C200" s="39"/>
      <c r="D200" s="39"/>
      <c r="E200" s="41"/>
      <c r="F200" s="39"/>
      <c r="G200" s="39"/>
      <c r="H200" s="39"/>
      <c r="I200" s="39"/>
      <c r="J200" s="41"/>
      <c r="K200" s="71"/>
      <c r="L200" s="41">
        <f t="shared" si="3"/>
        <v>0</v>
      </c>
      <c r="M200" s="37" t="s">
        <v>34</v>
      </c>
      <c r="N200" s="37"/>
      <c r="O200" s="42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  <c r="AI200" s="39"/>
      <c r="AJ200" s="43"/>
    </row>
    <row r="201">
      <c r="A201" s="35">
        <v>198.0</v>
      </c>
      <c r="B201" s="107"/>
      <c r="C201" s="39"/>
      <c r="D201" s="39"/>
      <c r="E201" s="41"/>
      <c r="F201" s="39"/>
      <c r="G201" s="39"/>
      <c r="H201" s="39"/>
      <c r="I201" s="39"/>
      <c r="J201" s="41"/>
      <c r="K201" s="71"/>
      <c r="L201" s="41">
        <f t="shared" si="3"/>
        <v>0</v>
      </c>
      <c r="M201" s="37" t="s">
        <v>34</v>
      </c>
      <c r="N201" s="37"/>
      <c r="O201" s="42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  <c r="AH201" s="39"/>
      <c r="AI201" s="39"/>
      <c r="AJ201" s="43"/>
    </row>
    <row r="202">
      <c r="A202" s="35">
        <v>199.0</v>
      </c>
      <c r="B202" s="107"/>
      <c r="C202" s="39"/>
      <c r="D202" s="39"/>
      <c r="E202" s="41"/>
      <c r="F202" s="39"/>
      <c r="G202" s="39"/>
      <c r="H202" s="39"/>
      <c r="I202" s="39"/>
      <c r="J202" s="41"/>
      <c r="K202" s="71"/>
      <c r="L202" s="41">
        <f t="shared" si="3"/>
        <v>0</v>
      </c>
      <c r="M202" s="37" t="s">
        <v>34</v>
      </c>
      <c r="N202" s="37"/>
      <c r="O202" s="42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  <c r="AH202" s="39"/>
      <c r="AI202" s="39"/>
      <c r="AJ202" s="43"/>
    </row>
    <row r="203">
      <c r="A203" s="35">
        <v>200.0</v>
      </c>
      <c r="B203" s="107"/>
      <c r="C203" s="39"/>
      <c r="D203" s="39"/>
      <c r="E203" s="41"/>
      <c r="F203" s="39"/>
      <c r="G203" s="39"/>
      <c r="H203" s="39"/>
      <c r="I203" s="39"/>
      <c r="J203" s="41"/>
      <c r="K203" s="71"/>
      <c r="L203" s="41">
        <f t="shared" si="3"/>
        <v>0</v>
      </c>
      <c r="M203" s="37" t="s">
        <v>34</v>
      </c>
      <c r="N203" s="37"/>
      <c r="O203" s="42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  <c r="AH203" s="39"/>
      <c r="AI203" s="39"/>
      <c r="AJ203" s="43"/>
    </row>
    <row r="204">
      <c r="A204" s="35">
        <v>201.0</v>
      </c>
      <c r="B204" s="107"/>
      <c r="C204" s="39"/>
      <c r="D204" s="39"/>
      <c r="E204" s="41"/>
      <c r="F204" s="39"/>
      <c r="G204" s="39"/>
      <c r="H204" s="39"/>
      <c r="I204" s="39"/>
      <c r="J204" s="41"/>
      <c r="K204" s="71"/>
      <c r="L204" s="41">
        <f t="shared" si="3"/>
        <v>0</v>
      </c>
      <c r="M204" s="37" t="s">
        <v>34</v>
      </c>
      <c r="N204" s="37"/>
      <c r="O204" s="42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  <c r="AI204" s="39"/>
      <c r="AJ204" s="43"/>
    </row>
    <row r="205">
      <c r="A205" s="35">
        <v>202.0</v>
      </c>
      <c r="B205" s="107"/>
      <c r="C205" s="39"/>
      <c r="D205" s="39"/>
      <c r="E205" s="41"/>
      <c r="F205" s="39"/>
      <c r="G205" s="39"/>
      <c r="H205" s="39"/>
      <c r="I205" s="39"/>
      <c r="J205" s="41"/>
      <c r="K205" s="71"/>
      <c r="L205" s="41">
        <f t="shared" si="3"/>
        <v>0</v>
      </c>
      <c r="M205" s="37" t="s">
        <v>34</v>
      </c>
      <c r="N205" s="37"/>
      <c r="O205" s="42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  <c r="AI205" s="39"/>
      <c r="AJ205" s="43"/>
    </row>
    <row r="206">
      <c r="A206" s="35">
        <v>203.0</v>
      </c>
      <c r="B206" s="107"/>
      <c r="C206" s="39"/>
      <c r="D206" s="39"/>
      <c r="E206" s="41"/>
      <c r="F206" s="39"/>
      <c r="G206" s="39"/>
      <c r="H206" s="39"/>
      <c r="I206" s="39"/>
      <c r="J206" s="41"/>
      <c r="K206" s="71"/>
      <c r="L206" s="41">
        <f t="shared" si="3"/>
        <v>0</v>
      </c>
      <c r="M206" s="37" t="s">
        <v>34</v>
      </c>
      <c r="N206" s="37"/>
      <c r="O206" s="42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  <c r="AH206" s="39"/>
      <c r="AI206" s="39"/>
      <c r="AJ206" s="43"/>
    </row>
    <row r="207">
      <c r="A207" s="35">
        <v>204.0</v>
      </c>
      <c r="B207" s="107"/>
      <c r="C207" s="39"/>
      <c r="D207" s="39"/>
      <c r="E207" s="41"/>
      <c r="F207" s="39"/>
      <c r="G207" s="39"/>
      <c r="H207" s="39"/>
      <c r="I207" s="39"/>
      <c r="J207" s="41"/>
      <c r="K207" s="71"/>
      <c r="L207" s="41">
        <f t="shared" si="3"/>
        <v>0</v>
      </c>
      <c r="M207" s="37" t="s">
        <v>34</v>
      </c>
      <c r="N207" s="37"/>
      <c r="O207" s="42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  <c r="AI207" s="39"/>
      <c r="AJ207" s="43"/>
    </row>
    <row r="208">
      <c r="A208" s="35">
        <v>205.0</v>
      </c>
      <c r="B208" s="107"/>
      <c r="C208" s="39"/>
      <c r="D208" s="39"/>
      <c r="E208" s="41"/>
      <c r="F208" s="39"/>
      <c r="G208" s="39"/>
      <c r="H208" s="39"/>
      <c r="I208" s="39"/>
      <c r="J208" s="41"/>
      <c r="K208" s="71"/>
      <c r="L208" s="41">
        <f t="shared" si="3"/>
        <v>0</v>
      </c>
      <c r="M208" s="37" t="s">
        <v>34</v>
      </c>
      <c r="N208" s="37"/>
      <c r="O208" s="42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  <c r="AI208" s="39"/>
      <c r="AJ208" s="43"/>
    </row>
    <row r="209">
      <c r="A209" s="35">
        <v>206.0</v>
      </c>
      <c r="B209" s="107"/>
      <c r="C209" s="39"/>
      <c r="D209" s="39"/>
      <c r="E209" s="41"/>
      <c r="F209" s="39"/>
      <c r="G209" s="39"/>
      <c r="H209" s="39"/>
      <c r="I209" s="39"/>
      <c r="J209" s="41"/>
      <c r="K209" s="71"/>
      <c r="L209" s="41">
        <f t="shared" si="3"/>
        <v>0</v>
      </c>
      <c r="M209" s="37" t="s">
        <v>34</v>
      </c>
      <c r="N209" s="37"/>
      <c r="O209" s="42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39"/>
      <c r="AH209" s="39"/>
      <c r="AI209" s="39"/>
      <c r="AJ209" s="43"/>
    </row>
    <row r="210">
      <c r="A210" s="35">
        <v>207.0</v>
      </c>
      <c r="B210" s="107"/>
      <c r="C210" s="39"/>
      <c r="D210" s="39"/>
      <c r="E210" s="41"/>
      <c r="F210" s="39"/>
      <c r="G210" s="39"/>
      <c r="H210" s="39"/>
      <c r="I210" s="39"/>
      <c r="J210" s="41"/>
      <c r="K210" s="71"/>
      <c r="L210" s="41">
        <f t="shared" si="3"/>
        <v>0</v>
      </c>
      <c r="M210" s="37" t="s">
        <v>34</v>
      </c>
      <c r="N210" s="37"/>
      <c r="O210" s="42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  <c r="AI210" s="39"/>
      <c r="AJ210" s="43"/>
    </row>
    <row r="211">
      <c r="A211" s="35">
        <v>208.0</v>
      </c>
      <c r="B211" s="107"/>
      <c r="C211" s="39"/>
      <c r="D211" s="39"/>
      <c r="E211" s="41"/>
      <c r="F211" s="39"/>
      <c r="G211" s="39"/>
      <c r="H211" s="39"/>
      <c r="I211" s="39"/>
      <c r="J211" s="41"/>
      <c r="K211" s="71"/>
      <c r="L211" s="41">
        <f t="shared" si="3"/>
        <v>0</v>
      </c>
      <c r="M211" s="37" t="s">
        <v>34</v>
      </c>
      <c r="N211" s="37"/>
      <c r="O211" s="42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  <c r="AI211" s="39"/>
      <c r="AJ211" s="43"/>
    </row>
    <row r="212">
      <c r="A212" s="35">
        <v>209.0</v>
      </c>
      <c r="B212" s="107"/>
      <c r="C212" s="39"/>
      <c r="D212" s="39"/>
      <c r="E212" s="41"/>
      <c r="F212" s="39"/>
      <c r="G212" s="39"/>
      <c r="H212" s="39"/>
      <c r="I212" s="39"/>
      <c r="J212" s="41"/>
      <c r="K212" s="71"/>
      <c r="L212" s="41">
        <f t="shared" si="3"/>
        <v>0</v>
      </c>
      <c r="M212" s="37" t="s">
        <v>34</v>
      </c>
      <c r="N212" s="37"/>
      <c r="O212" s="42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  <c r="AH212" s="39"/>
      <c r="AI212" s="39"/>
      <c r="AJ212" s="43"/>
    </row>
    <row r="213">
      <c r="A213" s="35">
        <v>210.0</v>
      </c>
      <c r="B213" s="107"/>
      <c r="C213" s="39"/>
      <c r="D213" s="39"/>
      <c r="E213" s="41"/>
      <c r="F213" s="39"/>
      <c r="G213" s="39"/>
      <c r="H213" s="39"/>
      <c r="I213" s="39"/>
      <c r="J213" s="41"/>
      <c r="K213" s="71"/>
      <c r="L213" s="41">
        <f t="shared" si="3"/>
        <v>0</v>
      </c>
      <c r="M213" s="37" t="s">
        <v>34</v>
      </c>
      <c r="N213" s="37"/>
      <c r="O213" s="42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  <c r="AI213" s="39"/>
      <c r="AJ213" s="43"/>
    </row>
    <row r="214">
      <c r="A214" s="35">
        <v>211.0</v>
      </c>
      <c r="B214" s="107"/>
      <c r="C214" s="39"/>
      <c r="D214" s="39"/>
      <c r="E214" s="41"/>
      <c r="F214" s="39"/>
      <c r="G214" s="39"/>
      <c r="H214" s="39"/>
      <c r="I214" s="39"/>
      <c r="J214" s="41"/>
      <c r="K214" s="71"/>
      <c r="L214" s="41">
        <f t="shared" si="3"/>
        <v>0</v>
      </c>
      <c r="M214" s="37" t="s">
        <v>34</v>
      </c>
      <c r="N214" s="37"/>
      <c r="O214" s="42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  <c r="AH214" s="39"/>
      <c r="AI214" s="39"/>
      <c r="AJ214" s="43"/>
    </row>
    <row r="215">
      <c r="A215" s="35">
        <v>212.0</v>
      </c>
      <c r="B215" s="107"/>
      <c r="C215" s="39"/>
      <c r="D215" s="39"/>
      <c r="E215" s="41"/>
      <c r="F215" s="39"/>
      <c r="G215" s="39"/>
      <c r="H215" s="39"/>
      <c r="I215" s="39"/>
      <c r="J215" s="41"/>
      <c r="K215" s="71"/>
      <c r="L215" s="41">
        <f t="shared" si="3"/>
        <v>0</v>
      </c>
      <c r="M215" s="37" t="s">
        <v>34</v>
      </c>
      <c r="N215" s="37"/>
      <c r="O215" s="42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9"/>
      <c r="AH215" s="39"/>
      <c r="AI215" s="39"/>
      <c r="AJ215" s="43"/>
    </row>
    <row r="216">
      <c r="A216" s="35">
        <v>213.0</v>
      </c>
      <c r="B216" s="107"/>
      <c r="C216" s="39"/>
      <c r="D216" s="39"/>
      <c r="E216" s="41"/>
      <c r="F216" s="39"/>
      <c r="G216" s="39"/>
      <c r="H216" s="39"/>
      <c r="I216" s="39"/>
      <c r="J216" s="41"/>
      <c r="K216" s="71"/>
      <c r="L216" s="41">
        <f t="shared" si="3"/>
        <v>0</v>
      </c>
      <c r="M216" s="37" t="s">
        <v>34</v>
      </c>
      <c r="N216" s="37"/>
      <c r="O216" s="42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  <c r="AH216" s="39"/>
      <c r="AI216" s="39"/>
      <c r="AJ216" s="43"/>
    </row>
    <row r="217">
      <c r="A217" s="35">
        <v>214.0</v>
      </c>
      <c r="B217" s="107"/>
      <c r="C217" s="39"/>
      <c r="D217" s="39"/>
      <c r="E217" s="41"/>
      <c r="F217" s="39"/>
      <c r="G217" s="39"/>
      <c r="H217" s="39"/>
      <c r="I217" s="39"/>
      <c r="J217" s="41"/>
      <c r="K217" s="71"/>
      <c r="L217" s="41">
        <f t="shared" si="3"/>
        <v>0</v>
      </c>
      <c r="M217" s="37" t="s">
        <v>34</v>
      </c>
      <c r="N217" s="37"/>
      <c r="O217" s="42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  <c r="AI217" s="39"/>
      <c r="AJ217" s="43"/>
    </row>
    <row r="218">
      <c r="A218" s="35">
        <v>215.0</v>
      </c>
      <c r="B218" s="107"/>
      <c r="C218" s="39"/>
      <c r="D218" s="39"/>
      <c r="E218" s="41"/>
      <c r="F218" s="39"/>
      <c r="G218" s="39"/>
      <c r="H218" s="39"/>
      <c r="I218" s="39"/>
      <c r="J218" s="41"/>
      <c r="K218" s="71"/>
      <c r="L218" s="41">
        <f t="shared" si="3"/>
        <v>0</v>
      </c>
      <c r="M218" s="37" t="s">
        <v>34</v>
      </c>
      <c r="N218" s="37"/>
      <c r="O218" s="42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  <c r="AH218" s="39"/>
      <c r="AI218" s="39"/>
      <c r="AJ218" s="43"/>
    </row>
    <row r="219">
      <c r="A219" s="35">
        <v>216.0</v>
      </c>
      <c r="B219" s="107"/>
      <c r="C219" s="39"/>
      <c r="D219" s="39"/>
      <c r="E219" s="41"/>
      <c r="F219" s="39"/>
      <c r="G219" s="39"/>
      <c r="H219" s="39"/>
      <c r="I219" s="39"/>
      <c r="J219" s="41"/>
      <c r="K219" s="71"/>
      <c r="L219" s="41">
        <f t="shared" si="3"/>
        <v>0</v>
      </c>
      <c r="M219" s="37" t="s">
        <v>34</v>
      </c>
      <c r="N219" s="37"/>
      <c r="O219" s="42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  <c r="AH219" s="39"/>
      <c r="AI219" s="39"/>
      <c r="AJ219" s="43"/>
    </row>
    <row r="220">
      <c r="A220" s="35">
        <v>217.0</v>
      </c>
      <c r="B220" s="107"/>
      <c r="C220" s="39"/>
      <c r="D220" s="39"/>
      <c r="E220" s="41"/>
      <c r="F220" s="39"/>
      <c r="G220" s="39"/>
      <c r="H220" s="39"/>
      <c r="I220" s="39"/>
      <c r="J220" s="41"/>
      <c r="K220" s="71"/>
      <c r="L220" s="41">
        <f t="shared" si="3"/>
        <v>0</v>
      </c>
      <c r="M220" s="37" t="s">
        <v>34</v>
      </c>
      <c r="N220" s="37"/>
      <c r="O220" s="42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  <c r="AH220" s="39"/>
      <c r="AI220" s="39"/>
      <c r="AJ220" s="43"/>
    </row>
    <row r="221">
      <c r="A221" s="35">
        <v>218.0</v>
      </c>
      <c r="B221" s="107"/>
      <c r="C221" s="39"/>
      <c r="D221" s="39"/>
      <c r="E221" s="41"/>
      <c r="F221" s="39"/>
      <c r="G221" s="39"/>
      <c r="H221" s="39"/>
      <c r="I221" s="39"/>
      <c r="J221" s="41"/>
      <c r="K221" s="71"/>
      <c r="L221" s="41">
        <f t="shared" si="3"/>
        <v>0</v>
      </c>
      <c r="M221" s="37" t="s">
        <v>34</v>
      </c>
      <c r="N221" s="37"/>
      <c r="O221" s="42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  <c r="AH221" s="39"/>
      <c r="AI221" s="39"/>
      <c r="AJ221" s="43"/>
    </row>
    <row r="222">
      <c r="A222" s="35">
        <v>219.0</v>
      </c>
      <c r="B222" s="107"/>
      <c r="C222" s="39"/>
      <c r="D222" s="39"/>
      <c r="E222" s="41"/>
      <c r="F222" s="39"/>
      <c r="G222" s="39"/>
      <c r="H222" s="39"/>
      <c r="I222" s="39"/>
      <c r="J222" s="41"/>
      <c r="K222" s="71"/>
      <c r="L222" s="41">
        <f t="shared" si="3"/>
        <v>0</v>
      </c>
      <c r="M222" s="37" t="s">
        <v>34</v>
      </c>
      <c r="N222" s="37"/>
      <c r="O222" s="42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  <c r="AI222" s="39"/>
      <c r="AJ222" s="43"/>
    </row>
    <row r="223">
      <c r="A223" s="35">
        <v>220.0</v>
      </c>
      <c r="B223" s="107"/>
      <c r="C223" s="39"/>
      <c r="D223" s="39"/>
      <c r="E223" s="41"/>
      <c r="F223" s="39"/>
      <c r="G223" s="39"/>
      <c r="H223" s="39"/>
      <c r="I223" s="39"/>
      <c r="J223" s="41"/>
      <c r="K223" s="71"/>
      <c r="L223" s="41">
        <f t="shared" si="3"/>
        <v>0</v>
      </c>
      <c r="M223" s="37" t="s">
        <v>34</v>
      </c>
      <c r="N223" s="37"/>
      <c r="O223" s="42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  <c r="AH223" s="39"/>
      <c r="AI223" s="39"/>
      <c r="AJ223" s="43"/>
    </row>
    <row r="224">
      <c r="A224" s="35">
        <v>221.0</v>
      </c>
      <c r="B224" s="107"/>
      <c r="C224" s="39"/>
      <c r="D224" s="39"/>
      <c r="E224" s="41"/>
      <c r="F224" s="39"/>
      <c r="G224" s="39"/>
      <c r="H224" s="39"/>
      <c r="I224" s="39"/>
      <c r="J224" s="41"/>
      <c r="K224" s="71"/>
      <c r="L224" s="41">
        <f t="shared" si="3"/>
        <v>0</v>
      </c>
      <c r="M224" s="37" t="s">
        <v>34</v>
      </c>
      <c r="N224" s="37"/>
      <c r="O224" s="42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39"/>
      <c r="AH224" s="39"/>
      <c r="AI224" s="39"/>
      <c r="AJ224" s="43"/>
    </row>
    <row r="225">
      <c r="A225" s="35">
        <v>222.0</v>
      </c>
      <c r="B225" s="107"/>
      <c r="C225" s="39"/>
      <c r="D225" s="39"/>
      <c r="E225" s="41"/>
      <c r="F225" s="39"/>
      <c r="G225" s="39"/>
      <c r="H225" s="39"/>
      <c r="I225" s="39"/>
      <c r="J225" s="41"/>
      <c r="K225" s="71"/>
      <c r="L225" s="41">
        <f t="shared" si="3"/>
        <v>0</v>
      </c>
      <c r="M225" s="37" t="s">
        <v>34</v>
      </c>
      <c r="N225" s="37"/>
      <c r="O225" s="42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  <c r="AH225" s="39"/>
      <c r="AI225" s="39"/>
      <c r="AJ225" s="43"/>
    </row>
    <row r="226">
      <c r="A226" s="35">
        <v>223.0</v>
      </c>
      <c r="B226" s="107"/>
      <c r="C226" s="39"/>
      <c r="D226" s="39"/>
      <c r="E226" s="41"/>
      <c r="F226" s="39"/>
      <c r="G226" s="39"/>
      <c r="H226" s="39"/>
      <c r="I226" s="39"/>
      <c r="J226" s="41"/>
      <c r="K226" s="71"/>
      <c r="L226" s="41">
        <f t="shared" si="3"/>
        <v>0</v>
      </c>
      <c r="M226" s="37" t="s">
        <v>34</v>
      </c>
      <c r="N226" s="37"/>
      <c r="O226" s="42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  <c r="AH226" s="39"/>
      <c r="AI226" s="39"/>
      <c r="AJ226" s="43"/>
    </row>
    <row r="227">
      <c r="A227" s="35">
        <v>224.0</v>
      </c>
      <c r="B227" s="107"/>
      <c r="C227" s="39"/>
      <c r="D227" s="39"/>
      <c r="E227" s="41"/>
      <c r="F227" s="39"/>
      <c r="G227" s="39"/>
      <c r="H227" s="39"/>
      <c r="I227" s="39"/>
      <c r="J227" s="41"/>
      <c r="K227" s="71"/>
      <c r="L227" s="41">
        <f t="shared" si="3"/>
        <v>0</v>
      </c>
      <c r="M227" s="37" t="s">
        <v>34</v>
      </c>
      <c r="N227" s="37"/>
      <c r="O227" s="42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39"/>
      <c r="AH227" s="39"/>
      <c r="AI227" s="39"/>
      <c r="AJ227" s="43"/>
    </row>
    <row r="228">
      <c r="A228" s="35">
        <v>225.0</v>
      </c>
      <c r="B228" s="107"/>
      <c r="C228" s="39"/>
      <c r="D228" s="39"/>
      <c r="E228" s="41"/>
      <c r="F228" s="39"/>
      <c r="G228" s="39"/>
      <c r="H228" s="39"/>
      <c r="I228" s="39"/>
      <c r="J228" s="41"/>
      <c r="K228" s="71"/>
      <c r="L228" s="41">
        <f t="shared" si="3"/>
        <v>0</v>
      </c>
      <c r="M228" s="37" t="s">
        <v>34</v>
      </c>
      <c r="N228" s="37"/>
      <c r="O228" s="42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39"/>
      <c r="AH228" s="39"/>
      <c r="AI228" s="39"/>
      <c r="AJ228" s="43"/>
    </row>
    <row r="229">
      <c r="A229" s="35">
        <v>226.0</v>
      </c>
      <c r="B229" s="107"/>
      <c r="C229" s="39"/>
      <c r="D229" s="39"/>
      <c r="E229" s="41"/>
      <c r="F229" s="39"/>
      <c r="G229" s="39"/>
      <c r="H229" s="39"/>
      <c r="I229" s="39"/>
      <c r="J229" s="41"/>
      <c r="K229" s="71"/>
      <c r="L229" s="41">
        <f t="shared" si="3"/>
        <v>0</v>
      </c>
      <c r="M229" s="37" t="s">
        <v>34</v>
      </c>
      <c r="N229" s="37"/>
      <c r="O229" s="42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  <c r="AI229" s="39"/>
      <c r="AJ229" s="43"/>
    </row>
    <row r="230">
      <c r="A230" s="35">
        <v>227.0</v>
      </c>
      <c r="B230" s="107"/>
      <c r="C230" s="39"/>
      <c r="D230" s="39"/>
      <c r="E230" s="41"/>
      <c r="F230" s="39"/>
      <c r="G230" s="39"/>
      <c r="H230" s="39"/>
      <c r="I230" s="39"/>
      <c r="J230" s="41"/>
      <c r="K230" s="71"/>
      <c r="L230" s="41">
        <f t="shared" si="3"/>
        <v>0</v>
      </c>
      <c r="M230" s="37" t="s">
        <v>34</v>
      </c>
      <c r="N230" s="37"/>
      <c r="O230" s="42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39"/>
      <c r="AH230" s="39"/>
      <c r="AI230" s="39"/>
      <c r="AJ230" s="43"/>
    </row>
    <row r="231">
      <c r="A231" s="35">
        <v>228.0</v>
      </c>
      <c r="B231" s="107"/>
      <c r="C231" s="39"/>
      <c r="D231" s="39"/>
      <c r="E231" s="41"/>
      <c r="F231" s="39"/>
      <c r="G231" s="39"/>
      <c r="H231" s="39"/>
      <c r="I231" s="39"/>
      <c r="J231" s="41"/>
      <c r="K231" s="71"/>
      <c r="L231" s="41">
        <f t="shared" si="3"/>
        <v>0</v>
      </c>
      <c r="M231" s="37" t="s">
        <v>34</v>
      </c>
      <c r="N231" s="37"/>
      <c r="O231" s="42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39"/>
      <c r="AH231" s="39"/>
      <c r="AI231" s="39"/>
      <c r="AJ231" s="43"/>
    </row>
    <row r="232">
      <c r="A232" s="35">
        <v>229.0</v>
      </c>
      <c r="B232" s="107"/>
      <c r="C232" s="39"/>
      <c r="D232" s="39"/>
      <c r="E232" s="41"/>
      <c r="F232" s="39"/>
      <c r="G232" s="39"/>
      <c r="H232" s="39"/>
      <c r="I232" s="39"/>
      <c r="J232" s="41"/>
      <c r="K232" s="71"/>
      <c r="L232" s="41">
        <f t="shared" si="3"/>
        <v>0</v>
      </c>
      <c r="M232" s="37" t="s">
        <v>34</v>
      </c>
      <c r="N232" s="37"/>
      <c r="O232" s="42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39"/>
      <c r="AH232" s="39"/>
      <c r="AI232" s="39"/>
      <c r="AJ232" s="43"/>
    </row>
    <row r="233">
      <c r="A233" s="35">
        <v>230.0</v>
      </c>
      <c r="B233" s="107"/>
      <c r="C233" s="39"/>
      <c r="D233" s="39"/>
      <c r="E233" s="41"/>
      <c r="F233" s="39"/>
      <c r="G233" s="39"/>
      <c r="H233" s="39"/>
      <c r="I233" s="39"/>
      <c r="J233" s="41"/>
      <c r="K233" s="71"/>
      <c r="L233" s="41">
        <f t="shared" si="3"/>
        <v>0</v>
      </c>
      <c r="M233" s="37" t="s">
        <v>34</v>
      </c>
      <c r="N233" s="37"/>
      <c r="O233" s="42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39"/>
      <c r="AH233" s="39"/>
      <c r="AI233" s="39"/>
      <c r="AJ233" s="43"/>
    </row>
    <row r="234">
      <c r="A234" s="35">
        <v>231.0</v>
      </c>
      <c r="B234" s="107"/>
      <c r="C234" s="39"/>
      <c r="D234" s="39"/>
      <c r="E234" s="41"/>
      <c r="F234" s="39"/>
      <c r="G234" s="39"/>
      <c r="H234" s="39"/>
      <c r="I234" s="39"/>
      <c r="J234" s="41"/>
      <c r="K234" s="71"/>
      <c r="L234" s="41">
        <f t="shared" si="3"/>
        <v>0</v>
      </c>
      <c r="M234" s="37" t="s">
        <v>34</v>
      </c>
      <c r="N234" s="37"/>
      <c r="O234" s="42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  <c r="AH234" s="39"/>
      <c r="AI234" s="39"/>
      <c r="AJ234" s="43"/>
    </row>
    <row r="235">
      <c r="A235" s="35">
        <v>232.0</v>
      </c>
      <c r="B235" s="107"/>
      <c r="C235" s="39"/>
      <c r="D235" s="39"/>
      <c r="E235" s="41"/>
      <c r="F235" s="39"/>
      <c r="G235" s="39"/>
      <c r="H235" s="39"/>
      <c r="I235" s="39"/>
      <c r="J235" s="41"/>
      <c r="K235" s="71"/>
      <c r="L235" s="41">
        <f t="shared" si="3"/>
        <v>0</v>
      </c>
      <c r="M235" s="37" t="s">
        <v>34</v>
      </c>
      <c r="N235" s="37"/>
      <c r="O235" s="42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  <c r="AH235" s="39"/>
      <c r="AI235" s="39"/>
      <c r="AJ235" s="43"/>
    </row>
    <row r="236">
      <c r="A236" s="35">
        <v>233.0</v>
      </c>
      <c r="B236" s="107"/>
      <c r="C236" s="39"/>
      <c r="D236" s="39"/>
      <c r="E236" s="41"/>
      <c r="F236" s="39"/>
      <c r="G236" s="39"/>
      <c r="H236" s="39"/>
      <c r="I236" s="39"/>
      <c r="J236" s="41"/>
      <c r="K236" s="71"/>
      <c r="L236" s="41">
        <f t="shared" si="3"/>
        <v>0</v>
      </c>
      <c r="M236" s="37" t="s">
        <v>34</v>
      </c>
      <c r="N236" s="37"/>
      <c r="O236" s="42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39"/>
      <c r="AH236" s="39"/>
      <c r="AI236" s="39"/>
      <c r="AJ236" s="43"/>
    </row>
    <row r="237">
      <c r="A237" s="35">
        <v>234.0</v>
      </c>
      <c r="B237" s="107"/>
      <c r="C237" s="39"/>
      <c r="D237" s="39"/>
      <c r="E237" s="41"/>
      <c r="F237" s="39"/>
      <c r="G237" s="39"/>
      <c r="H237" s="39"/>
      <c r="I237" s="39"/>
      <c r="J237" s="41"/>
      <c r="K237" s="71"/>
      <c r="L237" s="41">
        <f t="shared" si="3"/>
        <v>0</v>
      </c>
      <c r="M237" s="37" t="s">
        <v>34</v>
      </c>
      <c r="N237" s="37"/>
      <c r="O237" s="42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  <c r="AH237" s="39"/>
      <c r="AI237" s="39"/>
      <c r="AJ237" s="43"/>
    </row>
    <row r="238">
      <c r="A238" s="35">
        <v>235.0</v>
      </c>
      <c r="B238" s="107"/>
      <c r="C238" s="39"/>
      <c r="D238" s="39"/>
      <c r="E238" s="41"/>
      <c r="F238" s="39"/>
      <c r="G238" s="39"/>
      <c r="H238" s="39"/>
      <c r="I238" s="39"/>
      <c r="J238" s="41"/>
      <c r="K238" s="71"/>
      <c r="L238" s="41">
        <f t="shared" si="3"/>
        <v>0</v>
      </c>
      <c r="M238" s="37" t="s">
        <v>34</v>
      </c>
      <c r="N238" s="37"/>
      <c r="O238" s="42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39"/>
      <c r="AH238" s="39"/>
      <c r="AI238" s="39"/>
      <c r="AJ238" s="43"/>
    </row>
    <row r="239">
      <c r="A239" s="35">
        <v>236.0</v>
      </c>
      <c r="B239" s="107"/>
      <c r="C239" s="39"/>
      <c r="D239" s="39"/>
      <c r="E239" s="41"/>
      <c r="F239" s="39"/>
      <c r="G239" s="39"/>
      <c r="H239" s="39"/>
      <c r="I239" s="39"/>
      <c r="J239" s="41"/>
      <c r="K239" s="71"/>
      <c r="L239" s="41">
        <f t="shared" si="3"/>
        <v>0</v>
      </c>
      <c r="M239" s="37" t="s">
        <v>34</v>
      </c>
      <c r="N239" s="37"/>
      <c r="O239" s="42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  <c r="AH239" s="39"/>
      <c r="AI239" s="39"/>
      <c r="AJ239" s="43"/>
    </row>
    <row r="240">
      <c r="A240" s="35">
        <v>237.0</v>
      </c>
      <c r="B240" s="107"/>
      <c r="C240" s="39"/>
      <c r="D240" s="39"/>
      <c r="E240" s="41"/>
      <c r="F240" s="39"/>
      <c r="G240" s="39"/>
      <c r="H240" s="39"/>
      <c r="I240" s="39"/>
      <c r="J240" s="41"/>
      <c r="K240" s="71"/>
      <c r="L240" s="41">
        <f t="shared" si="3"/>
        <v>0</v>
      </c>
      <c r="M240" s="37" t="s">
        <v>34</v>
      </c>
      <c r="N240" s="37"/>
      <c r="O240" s="42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39"/>
      <c r="AH240" s="39"/>
      <c r="AI240" s="39"/>
      <c r="AJ240" s="43"/>
    </row>
    <row r="241">
      <c r="A241" s="35">
        <v>238.0</v>
      </c>
      <c r="B241" s="107"/>
      <c r="C241" s="39"/>
      <c r="D241" s="39"/>
      <c r="E241" s="41"/>
      <c r="F241" s="39"/>
      <c r="G241" s="39"/>
      <c r="H241" s="39"/>
      <c r="I241" s="39"/>
      <c r="J241" s="41"/>
      <c r="K241" s="71"/>
      <c r="L241" s="41">
        <f t="shared" si="3"/>
        <v>0</v>
      </c>
      <c r="M241" s="37" t="s">
        <v>34</v>
      </c>
      <c r="N241" s="37"/>
      <c r="O241" s="42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39"/>
      <c r="AH241" s="39"/>
      <c r="AI241" s="39"/>
      <c r="AJ241" s="43"/>
    </row>
    <row r="242">
      <c r="A242" s="35">
        <v>239.0</v>
      </c>
      <c r="B242" s="107"/>
      <c r="C242" s="39"/>
      <c r="D242" s="39"/>
      <c r="E242" s="41"/>
      <c r="F242" s="39"/>
      <c r="G242" s="39"/>
      <c r="H242" s="39"/>
      <c r="I242" s="39"/>
      <c r="J242" s="41"/>
      <c r="K242" s="71"/>
      <c r="L242" s="41">
        <f t="shared" si="3"/>
        <v>0</v>
      </c>
      <c r="M242" s="37" t="s">
        <v>34</v>
      </c>
      <c r="N242" s="37"/>
      <c r="O242" s="42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39"/>
      <c r="AH242" s="39"/>
      <c r="AI242" s="39"/>
      <c r="AJ242" s="43"/>
    </row>
    <row r="243">
      <c r="A243" s="35">
        <v>240.0</v>
      </c>
      <c r="B243" s="107"/>
      <c r="C243" s="39"/>
      <c r="D243" s="39"/>
      <c r="E243" s="41"/>
      <c r="F243" s="39"/>
      <c r="G243" s="39"/>
      <c r="H243" s="39"/>
      <c r="I243" s="39"/>
      <c r="J243" s="41"/>
      <c r="K243" s="71"/>
      <c r="L243" s="41">
        <f t="shared" si="3"/>
        <v>0</v>
      </c>
      <c r="M243" s="37" t="s">
        <v>34</v>
      </c>
      <c r="N243" s="37"/>
      <c r="O243" s="42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39"/>
      <c r="AH243" s="39"/>
      <c r="AI243" s="39"/>
      <c r="AJ243" s="43"/>
    </row>
    <row r="244">
      <c r="A244" s="35">
        <v>241.0</v>
      </c>
      <c r="B244" s="107"/>
      <c r="C244" s="39"/>
      <c r="D244" s="39"/>
      <c r="E244" s="41"/>
      <c r="F244" s="39"/>
      <c r="G244" s="39"/>
      <c r="H244" s="39"/>
      <c r="I244" s="39"/>
      <c r="J244" s="41"/>
      <c r="K244" s="71"/>
      <c r="L244" s="41">
        <f t="shared" si="3"/>
        <v>0</v>
      </c>
      <c r="M244" s="37" t="s">
        <v>34</v>
      </c>
      <c r="N244" s="37"/>
      <c r="O244" s="42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39"/>
      <c r="AH244" s="39"/>
      <c r="AI244" s="39"/>
      <c r="AJ244" s="43"/>
    </row>
    <row r="245">
      <c r="A245" s="35">
        <v>242.0</v>
      </c>
      <c r="B245" s="107"/>
      <c r="C245" s="39"/>
      <c r="D245" s="39"/>
      <c r="E245" s="41"/>
      <c r="F245" s="39"/>
      <c r="G245" s="39"/>
      <c r="H245" s="39"/>
      <c r="I245" s="39"/>
      <c r="J245" s="41"/>
      <c r="K245" s="71"/>
      <c r="L245" s="41">
        <f t="shared" si="3"/>
        <v>0</v>
      </c>
      <c r="M245" s="37" t="s">
        <v>34</v>
      </c>
      <c r="N245" s="37"/>
      <c r="O245" s="42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39"/>
      <c r="AH245" s="39"/>
      <c r="AI245" s="39"/>
      <c r="AJ245" s="43"/>
    </row>
    <row r="246">
      <c r="A246" s="35">
        <v>243.0</v>
      </c>
      <c r="B246" s="107"/>
      <c r="C246" s="39"/>
      <c r="D246" s="39"/>
      <c r="E246" s="41"/>
      <c r="F246" s="39"/>
      <c r="G246" s="39"/>
      <c r="H246" s="39"/>
      <c r="I246" s="39"/>
      <c r="J246" s="41"/>
      <c r="K246" s="71"/>
      <c r="L246" s="41">
        <f t="shared" si="3"/>
        <v>0</v>
      </c>
      <c r="M246" s="37" t="s">
        <v>34</v>
      </c>
      <c r="N246" s="37"/>
      <c r="O246" s="42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39"/>
      <c r="AF246" s="39"/>
      <c r="AG246" s="39"/>
      <c r="AH246" s="39"/>
      <c r="AI246" s="39"/>
      <c r="AJ246" s="43"/>
    </row>
    <row r="247">
      <c r="A247" s="35">
        <v>244.0</v>
      </c>
      <c r="B247" s="107"/>
      <c r="C247" s="39"/>
      <c r="D247" s="39"/>
      <c r="E247" s="41"/>
      <c r="F247" s="39"/>
      <c r="G247" s="39"/>
      <c r="H247" s="39"/>
      <c r="I247" s="39"/>
      <c r="J247" s="41"/>
      <c r="K247" s="71"/>
      <c r="L247" s="41">
        <f t="shared" si="3"/>
        <v>0</v>
      </c>
      <c r="M247" s="37" t="s">
        <v>34</v>
      </c>
      <c r="N247" s="37"/>
      <c r="O247" s="42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39"/>
      <c r="AH247" s="39"/>
      <c r="AI247" s="39"/>
      <c r="AJ247" s="43"/>
    </row>
    <row r="248">
      <c r="A248" s="35">
        <v>245.0</v>
      </c>
      <c r="B248" s="107"/>
      <c r="C248" s="39"/>
      <c r="D248" s="39"/>
      <c r="E248" s="41"/>
      <c r="F248" s="39"/>
      <c r="G248" s="39"/>
      <c r="H248" s="39"/>
      <c r="I248" s="39"/>
      <c r="J248" s="41"/>
      <c r="K248" s="71"/>
      <c r="L248" s="41">
        <f t="shared" si="3"/>
        <v>0</v>
      </c>
      <c r="M248" s="37" t="s">
        <v>34</v>
      </c>
      <c r="N248" s="37"/>
      <c r="O248" s="42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39"/>
      <c r="AH248" s="39"/>
      <c r="AI248" s="39"/>
      <c r="AJ248" s="43"/>
    </row>
    <row r="249">
      <c r="A249" s="35">
        <v>246.0</v>
      </c>
      <c r="B249" s="107"/>
      <c r="C249" s="39"/>
      <c r="D249" s="39"/>
      <c r="E249" s="41"/>
      <c r="F249" s="39"/>
      <c r="G249" s="39"/>
      <c r="H249" s="39"/>
      <c r="I249" s="39"/>
      <c r="J249" s="41"/>
      <c r="K249" s="71"/>
      <c r="L249" s="41">
        <f t="shared" si="3"/>
        <v>0</v>
      </c>
      <c r="M249" s="37" t="s">
        <v>34</v>
      </c>
      <c r="N249" s="37"/>
      <c r="O249" s="42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39"/>
      <c r="AH249" s="39"/>
      <c r="AI249" s="39"/>
      <c r="AJ249" s="43"/>
    </row>
    <row r="250">
      <c r="A250" s="35">
        <v>247.0</v>
      </c>
      <c r="B250" s="107"/>
      <c r="C250" s="39"/>
      <c r="D250" s="39"/>
      <c r="E250" s="41"/>
      <c r="F250" s="39"/>
      <c r="G250" s="39"/>
      <c r="H250" s="39"/>
      <c r="I250" s="39"/>
      <c r="J250" s="41"/>
      <c r="K250" s="71"/>
      <c r="L250" s="41">
        <f t="shared" si="3"/>
        <v>0</v>
      </c>
      <c r="M250" s="37" t="s">
        <v>34</v>
      </c>
      <c r="N250" s="37"/>
      <c r="O250" s="42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39"/>
      <c r="AH250" s="39"/>
      <c r="AI250" s="39"/>
      <c r="AJ250" s="43"/>
    </row>
    <row r="251">
      <c r="A251" s="35">
        <v>248.0</v>
      </c>
      <c r="B251" s="107"/>
      <c r="C251" s="39"/>
      <c r="D251" s="39"/>
      <c r="E251" s="41"/>
      <c r="F251" s="39"/>
      <c r="G251" s="39"/>
      <c r="H251" s="39"/>
      <c r="I251" s="39"/>
      <c r="J251" s="41"/>
      <c r="K251" s="71"/>
      <c r="L251" s="41">
        <f t="shared" si="3"/>
        <v>0</v>
      </c>
      <c r="M251" s="37" t="s">
        <v>34</v>
      </c>
      <c r="N251" s="37"/>
      <c r="O251" s="42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39"/>
      <c r="AH251" s="39"/>
      <c r="AI251" s="39"/>
      <c r="AJ251" s="43"/>
    </row>
    <row r="252">
      <c r="A252" s="35">
        <v>249.0</v>
      </c>
      <c r="B252" s="107"/>
      <c r="C252" s="39"/>
      <c r="D252" s="39"/>
      <c r="E252" s="41"/>
      <c r="F252" s="39"/>
      <c r="G252" s="39"/>
      <c r="H252" s="39"/>
      <c r="I252" s="39"/>
      <c r="J252" s="41"/>
      <c r="K252" s="71"/>
      <c r="L252" s="41">
        <f t="shared" si="3"/>
        <v>0</v>
      </c>
      <c r="M252" s="37" t="s">
        <v>34</v>
      </c>
      <c r="N252" s="37"/>
      <c r="O252" s="42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  <c r="AH252" s="39"/>
      <c r="AI252" s="39"/>
      <c r="AJ252" s="43"/>
    </row>
    <row r="253">
      <c r="A253" s="35">
        <v>250.0</v>
      </c>
      <c r="B253" s="107"/>
      <c r="C253" s="39"/>
      <c r="D253" s="39"/>
      <c r="E253" s="41"/>
      <c r="F253" s="39"/>
      <c r="G253" s="39"/>
      <c r="H253" s="39"/>
      <c r="I253" s="39"/>
      <c r="J253" s="41"/>
      <c r="K253" s="71"/>
      <c r="L253" s="41">
        <f t="shared" si="3"/>
        <v>0</v>
      </c>
      <c r="M253" s="37" t="s">
        <v>34</v>
      </c>
      <c r="N253" s="37"/>
      <c r="O253" s="42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39"/>
      <c r="AH253" s="39"/>
      <c r="AI253" s="39"/>
      <c r="AJ253" s="43"/>
    </row>
    <row r="254">
      <c r="A254" s="35">
        <v>251.0</v>
      </c>
      <c r="B254" s="107"/>
      <c r="C254" s="39"/>
      <c r="D254" s="39"/>
      <c r="E254" s="41"/>
      <c r="F254" s="39"/>
      <c r="G254" s="39"/>
      <c r="H254" s="39"/>
      <c r="I254" s="39"/>
      <c r="J254" s="41"/>
      <c r="K254" s="71"/>
      <c r="L254" s="41">
        <f t="shared" si="3"/>
        <v>0</v>
      </c>
      <c r="M254" s="37" t="s">
        <v>34</v>
      </c>
      <c r="N254" s="37"/>
      <c r="O254" s="42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39"/>
      <c r="AH254" s="39"/>
      <c r="AI254" s="39"/>
      <c r="AJ254" s="43"/>
    </row>
    <row r="255">
      <c r="A255" s="35">
        <v>252.0</v>
      </c>
      <c r="B255" s="107"/>
      <c r="C255" s="39"/>
      <c r="D255" s="39"/>
      <c r="E255" s="41"/>
      <c r="F255" s="39"/>
      <c r="G255" s="39"/>
      <c r="H255" s="39"/>
      <c r="I255" s="39"/>
      <c r="J255" s="41"/>
      <c r="K255" s="71"/>
      <c r="L255" s="41">
        <f t="shared" si="3"/>
        <v>0</v>
      </c>
      <c r="M255" s="37" t="s">
        <v>34</v>
      </c>
      <c r="N255" s="37"/>
      <c r="O255" s="42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  <c r="AG255" s="39"/>
      <c r="AH255" s="39"/>
      <c r="AI255" s="39"/>
      <c r="AJ255" s="43"/>
    </row>
    <row r="256">
      <c r="A256" s="35">
        <v>253.0</v>
      </c>
      <c r="B256" s="107"/>
      <c r="C256" s="39"/>
      <c r="D256" s="39"/>
      <c r="E256" s="41"/>
      <c r="F256" s="39"/>
      <c r="G256" s="39"/>
      <c r="H256" s="39"/>
      <c r="I256" s="39"/>
      <c r="J256" s="41"/>
      <c r="K256" s="71"/>
      <c r="L256" s="41">
        <f t="shared" si="3"/>
        <v>0</v>
      </c>
      <c r="M256" s="37" t="s">
        <v>34</v>
      </c>
      <c r="N256" s="37"/>
      <c r="O256" s="42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39"/>
      <c r="AH256" s="39"/>
      <c r="AI256" s="39"/>
      <c r="AJ256" s="43"/>
    </row>
    <row r="257">
      <c r="A257" s="35">
        <v>254.0</v>
      </c>
      <c r="B257" s="107"/>
      <c r="C257" s="39"/>
      <c r="D257" s="39"/>
      <c r="E257" s="41"/>
      <c r="F257" s="39"/>
      <c r="G257" s="39"/>
      <c r="H257" s="39"/>
      <c r="I257" s="39"/>
      <c r="J257" s="41"/>
      <c r="K257" s="71"/>
      <c r="L257" s="41">
        <f t="shared" si="3"/>
        <v>0</v>
      </c>
      <c r="M257" s="37" t="s">
        <v>34</v>
      </c>
      <c r="N257" s="37"/>
      <c r="O257" s="42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39"/>
      <c r="AH257" s="39"/>
      <c r="AI257" s="39"/>
      <c r="AJ257" s="43"/>
    </row>
    <row r="258">
      <c r="A258" s="35">
        <v>255.0</v>
      </c>
      <c r="B258" s="107"/>
      <c r="C258" s="39"/>
      <c r="D258" s="39"/>
      <c r="E258" s="41"/>
      <c r="F258" s="39"/>
      <c r="G258" s="39"/>
      <c r="H258" s="39"/>
      <c r="I258" s="39"/>
      <c r="J258" s="41"/>
      <c r="K258" s="71"/>
      <c r="L258" s="41">
        <f t="shared" si="3"/>
        <v>0</v>
      </c>
      <c r="M258" s="37" t="s">
        <v>34</v>
      </c>
      <c r="N258" s="37"/>
      <c r="O258" s="42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39"/>
      <c r="AH258" s="39"/>
      <c r="AI258" s="39"/>
      <c r="AJ258" s="43"/>
    </row>
    <row r="259">
      <c r="A259" s="35">
        <v>256.0</v>
      </c>
      <c r="B259" s="107"/>
      <c r="C259" s="39"/>
      <c r="D259" s="39"/>
      <c r="E259" s="41"/>
      <c r="F259" s="39"/>
      <c r="G259" s="39"/>
      <c r="H259" s="39"/>
      <c r="I259" s="39"/>
      <c r="J259" s="41"/>
      <c r="K259" s="71"/>
      <c r="L259" s="41">
        <f t="shared" si="3"/>
        <v>0</v>
      </c>
      <c r="M259" s="37" t="s">
        <v>34</v>
      </c>
      <c r="N259" s="37"/>
      <c r="O259" s="42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39"/>
      <c r="AH259" s="39"/>
      <c r="AI259" s="39"/>
      <c r="AJ259" s="43"/>
    </row>
    <row r="260">
      <c r="A260" s="35">
        <v>257.0</v>
      </c>
      <c r="B260" s="107"/>
      <c r="C260" s="39"/>
      <c r="D260" s="39"/>
      <c r="E260" s="41"/>
      <c r="F260" s="39"/>
      <c r="G260" s="39"/>
      <c r="H260" s="39"/>
      <c r="I260" s="39"/>
      <c r="J260" s="41"/>
      <c r="K260" s="71"/>
      <c r="L260" s="41">
        <f t="shared" si="3"/>
        <v>0</v>
      </c>
      <c r="M260" s="37" t="s">
        <v>34</v>
      </c>
      <c r="N260" s="37"/>
      <c r="O260" s="42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39"/>
      <c r="AH260" s="39"/>
      <c r="AI260" s="39"/>
      <c r="AJ260" s="43"/>
    </row>
    <row r="261">
      <c r="A261" s="35">
        <v>258.0</v>
      </c>
      <c r="B261" s="107"/>
      <c r="C261" s="39"/>
      <c r="D261" s="39"/>
      <c r="E261" s="41"/>
      <c r="F261" s="39"/>
      <c r="G261" s="39"/>
      <c r="H261" s="39"/>
      <c r="I261" s="39"/>
      <c r="J261" s="41"/>
      <c r="K261" s="71"/>
      <c r="L261" s="41">
        <f t="shared" si="3"/>
        <v>0</v>
      </c>
      <c r="M261" s="37" t="s">
        <v>34</v>
      </c>
      <c r="N261" s="37"/>
      <c r="O261" s="42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  <c r="AH261" s="39"/>
      <c r="AI261" s="39"/>
      <c r="AJ261" s="43"/>
    </row>
    <row r="262">
      <c r="A262" s="35">
        <v>259.0</v>
      </c>
      <c r="B262" s="107"/>
      <c r="C262" s="39"/>
      <c r="D262" s="39"/>
      <c r="E262" s="41"/>
      <c r="F262" s="39"/>
      <c r="G262" s="39"/>
      <c r="H262" s="39"/>
      <c r="I262" s="39"/>
      <c r="J262" s="41"/>
      <c r="K262" s="71"/>
      <c r="L262" s="41">
        <f t="shared" si="3"/>
        <v>0</v>
      </c>
      <c r="M262" s="37" t="s">
        <v>34</v>
      </c>
      <c r="N262" s="37"/>
      <c r="O262" s="42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39"/>
      <c r="AH262" s="39"/>
      <c r="AI262" s="39"/>
      <c r="AJ262" s="43"/>
    </row>
    <row r="263">
      <c r="A263" s="35">
        <v>260.0</v>
      </c>
      <c r="B263" s="107"/>
      <c r="C263" s="39"/>
      <c r="D263" s="39"/>
      <c r="E263" s="41"/>
      <c r="F263" s="39"/>
      <c r="G263" s="39"/>
      <c r="H263" s="39"/>
      <c r="I263" s="39"/>
      <c r="J263" s="41"/>
      <c r="K263" s="71"/>
      <c r="L263" s="41">
        <f t="shared" si="3"/>
        <v>0</v>
      </c>
      <c r="M263" s="37" t="s">
        <v>34</v>
      </c>
      <c r="N263" s="37"/>
      <c r="O263" s="42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39"/>
      <c r="AH263" s="39"/>
      <c r="AI263" s="39"/>
      <c r="AJ263" s="43"/>
    </row>
    <row r="264">
      <c r="A264" s="35">
        <v>261.0</v>
      </c>
      <c r="B264" s="107"/>
      <c r="C264" s="39"/>
      <c r="D264" s="39"/>
      <c r="E264" s="41"/>
      <c r="F264" s="39"/>
      <c r="G264" s="39"/>
      <c r="H264" s="39"/>
      <c r="I264" s="39"/>
      <c r="J264" s="41"/>
      <c r="K264" s="71"/>
      <c r="L264" s="41">
        <f t="shared" si="3"/>
        <v>0</v>
      </c>
      <c r="M264" s="37" t="s">
        <v>34</v>
      </c>
      <c r="N264" s="37"/>
      <c r="O264" s="42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  <c r="AF264" s="39"/>
      <c r="AG264" s="39"/>
      <c r="AH264" s="39"/>
      <c r="AI264" s="39"/>
      <c r="AJ264" s="43"/>
    </row>
    <row r="265">
      <c r="A265" s="35">
        <v>262.0</v>
      </c>
      <c r="B265" s="107"/>
      <c r="C265" s="39"/>
      <c r="D265" s="39"/>
      <c r="E265" s="41"/>
      <c r="F265" s="39"/>
      <c r="G265" s="39"/>
      <c r="H265" s="39"/>
      <c r="I265" s="39"/>
      <c r="J265" s="41"/>
      <c r="K265" s="71"/>
      <c r="L265" s="41">
        <f t="shared" si="3"/>
        <v>0</v>
      </c>
      <c r="M265" s="37" t="s">
        <v>34</v>
      </c>
      <c r="N265" s="37"/>
      <c r="O265" s="42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  <c r="AF265" s="39"/>
      <c r="AG265" s="39"/>
      <c r="AH265" s="39"/>
      <c r="AI265" s="39"/>
      <c r="AJ265" s="43"/>
    </row>
    <row r="266">
      <c r="A266" s="35">
        <v>263.0</v>
      </c>
      <c r="B266" s="107"/>
      <c r="C266" s="39"/>
      <c r="D266" s="39"/>
      <c r="E266" s="41"/>
      <c r="F266" s="39"/>
      <c r="G266" s="39"/>
      <c r="H266" s="39"/>
      <c r="I266" s="39"/>
      <c r="J266" s="41"/>
      <c r="K266" s="71"/>
      <c r="L266" s="41">
        <f t="shared" si="3"/>
        <v>0</v>
      </c>
      <c r="M266" s="37" t="s">
        <v>34</v>
      </c>
      <c r="N266" s="37"/>
      <c r="O266" s="42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  <c r="AG266" s="39"/>
      <c r="AH266" s="39"/>
      <c r="AI266" s="39"/>
      <c r="AJ266" s="43"/>
    </row>
    <row r="267">
      <c r="A267" s="35">
        <v>264.0</v>
      </c>
      <c r="B267" s="107"/>
      <c r="C267" s="39"/>
      <c r="D267" s="39"/>
      <c r="E267" s="41"/>
      <c r="F267" s="39"/>
      <c r="G267" s="39"/>
      <c r="H267" s="39"/>
      <c r="I267" s="39"/>
      <c r="J267" s="41"/>
      <c r="K267" s="71"/>
      <c r="L267" s="41">
        <f t="shared" si="3"/>
        <v>0</v>
      </c>
      <c r="M267" s="37" t="s">
        <v>34</v>
      </c>
      <c r="N267" s="37"/>
      <c r="O267" s="42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  <c r="AE267" s="39"/>
      <c r="AF267" s="39"/>
      <c r="AG267" s="39"/>
      <c r="AH267" s="39"/>
      <c r="AI267" s="39"/>
      <c r="AJ267" s="43"/>
    </row>
    <row r="268">
      <c r="A268" s="35">
        <v>265.0</v>
      </c>
      <c r="B268" s="107"/>
      <c r="C268" s="39"/>
      <c r="D268" s="39"/>
      <c r="E268" s="41"/>
      <c r="F268" s="39"/>
      <c r="G268" s="39"/>
      <c r="H268" s="39"/>
      <c r="I268" s="39"/>
      <c r="J268" s="41"/>
      <c r="K268" s="71"/>
      <c r="L268" s="41">
        <f t="shared" si="3"/>
        <v>0</v>
      </c>
      <c r="M268" s="37" t="s">
        <v>34</v>
      </c>
      <c r="N268" s="37"/>
      <c r="O268" s="42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  <c r="AE268" s="39"/>
      <c r="AF268" s="39"/>
      <c r="AG268" s="39"/>
      <c r="AH268" s="39"/>
      <c r="AI268" s="39"/>
      <c r="AJ268" s="43"/>
    </row>
    <row r="269">
      <c r="A269" s="35">
        <v>266.0</v>
      </c>
      <c r="B269" s="107"/>
      <c r="C269" s="39"/>
      <c r="D269" s="39"/>
      <c r="E269" s="41"/>
      <c r="F269" s="39"/>
      <c r="G269" s="39"/>
      <c r="H269" s="39"/>
      <c r="I269" s="39"/>
      <c r="J269" s="41"/>
      <c r="K269" s="71"/>
      <c r="L269" s="41">
        <f t="shared" si="3"/>
        <v>0</v>
      </c>
      <c r="M269" s="37" t="s">
        <v>34</v>
      </c>
      <c r="N269" s="37"/>
      <c r="O269" s="42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  <c r="AE269" s="39"/>
      <c r="AF269" s="39"/>
      <c r="AG269" s="39"/>
      <c r="AH269" s="39"/>
      <c r="AI269" s="39"/>
      <c r="AJ269" s="43"/>
    </row>
    <row r="270">
      <c r="A270" s="35">
        <v>267.0</v>
      </c>
      <c r="B270" s="107"/>
      <c r="C270" s="39"/>
      <c r="D270" s="39"/>
      <c r="E270" s="41"/>
      <c r="F270" s="39"/>
      <c r="G270" s="39"/>
      <c r="H270" s="39"/>
      <c r="I270" s="39"/>
      <c r="J270" s="41"/>
      <c r="K270" s="71"/>
      <c r="L270" s="41">
        <f t="shared" si="3"/>
        <v>0</v>
      </c>
      <c r="M270" s="37" t="s">
        <v>34</v>
      </c>
      <c r="N270" s="37"/>
      <c r="O270" s="42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  <c r="AE270" s="39"/>
      <c r="AF270" s="39"/>
      <c r="AG270" s="39"/>
      <c r="AH270" s="39"/>
      <c r="AI270" s="39"/>
      <c r="AJ270" s="43"/>
    </row>
    <row r="271">
      <c r="A271" s="35">
        <v>268.0</v>
      </c>
      <c r="B271" s="107"/>
      <c r="C271" s="39"/>
      <c r="D271" s="39"/>
      <c r="E271" s="41"/>
      <c r="F271" s="39"/>
      <c r="G271" s="39"/>
      <c r="H271" s="39"/>
      <c r="I271" s="39"/>
      <c r="J271" s="41"/>
      <c r="K271" s="71"/>
      <c r="L271" s="41">
        <f t="shared" si="3"/>
        <v>0</v>
      </c>
      <c r="M271" s="37" t="s">
        <v>34</v>
      </c>
      <c r="N271" s="37"/>
      <c r="O271" s="42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  <c r="AE271" s="39"/>
      <c r="AF271" s="39"/>
      <c r="AG271" s="39"/>
      <c r="AH271" s="39"/>
      <c r="AI271" s="39"/>
      <c r="AJ271" s="43"/>
    </row>
    <row r="272">
      <c r="A272" s="35">
        <v>269.0</v>
      </c>
      <c r="B272" s="107"/>
      <c r="C272" s="39"/>
      <c r="D272" s="39"/>
      <c r="E272" s="41"/>
      <c r="F272" s="39"/>
      <c r="G272" s="39"/>
      <c r="H272" s="39"/>
      <c r="I272" s="39"/>
      <c r="J272" s="41"/>
      <c r="K272" s="71"/>
      <c r="L272" s="41">
        <f t="shared" si="3"/>
        <v>0</v>
      </c>
      <c r="M272" s="37" t="s">
        <v>34</v>
      </c>
      <c r="N272" s="37"/>
      <c r="O272" s="42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  <c r="AE272" s="39"/>
      <c r="AF272" s="39"/>
      <c r="AG272" s="39"/>
      <c r="AH272" s="39"/>
      <c r="AI272" s="39"/>
      <c r="AJ272" s="43"/>
    </row>
    <row r="273">
      <c r="A273" s="35">
        <v>270.0</v>
      </c>
      <c r="B273" s="107"/>
      <c r="C273" s="39"/>
      <c r="D273" s="39"/>
      <c r="E273" s="41"/>
      <c r="F273" s="39"/>
      <c r="G273" s="39"/>
      <c r="H273" s="39"/>
      <c r="I273" s="39"/>
      <c r="J273" s="41"/>
      <c r="K273" s="71"/>
      <c r="L273" s="41">
        <f t="shared" si="3"/>
        <v>0</v>
      </c>
      <c r="M273" s="37" t="s">
        <v>34</v>
      </c>
      <c r="N273" s="37"/>
      <c r="O273" s="42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  <c r="AF273" s="39"/>
      <c r="AG273" s="39"/>
      <c r="AH273" s="39"/>
      <c r="AI273" s="39"/>
      <c r="AJ273" s="43"/>
    </row>
    <row r="274">
      <c r="A274" s="35">
        <v>271.0</v>
      </c>
      <c r="B274" s="107"/>
      <c r="C274" s="39"/>
      <c r="D274" s="39"/>
      <c r="E274" s="41"/>
      <c r="F274" s="39"/>
      <c r="G274" s="39"/>
      <c r="H274" s="39"/>
      <c r="I274" s="39"/>
      <c r="J274" s="41"/>
      <c r="K274" s="71"/>
      <c r="L274" s="41">
        <f t="shared" si="3"/>
        <v>0</v>
      </c>
      <c r="M274" s="37" t="s">
        <v>34</v>
      </c>
      <c r="N274" s="37"/>
      <c r="O274" s="42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  <c r="AE274" s="39"/>
      <c r="AF274" s="39"/>
      <c r="AG274" s="39"/>
      <c r="AH274" s="39"/>
      <c r="AI274" s="39"/>
      <c r="AJ274" s="43"/>
    </row>
    <row r="275">
      <c r="A275" s="35">
        <v>272.0</v>
      </c>
      <c r="B275" s="107"/>
      <c r="C275" s="39"/>
      <c r="D275" s="39"/>
      <c r="E275" s="41"/>
      <c r="F275" s="39"/>
      <c r="G275" s="39"/>
      <c r="H275" s="39"/>
      <c r="I275" s="39"/>
      <c r="J275" s="41"/>
      <c r="K275" s="71"/>
      <c r="L275" s="41">
        <f t="shared" si="3"/>
        <v>0</v>
      </c>
      <c r="M275" s="37" t="s">
        <v>34</v>
      </c>
      <c r="N275" s="37"/>
      <c r="O275" s="42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  <c r="AD275" s="39"/>
      <c r="AE275" s="39"/>
      <c r="AF275" s="39"/>
      <c r="AG275" s="39"/>
      <c r="AH275" s="39"/>
      <c r="AI275" s="39"/>
      <c r="AJ275" s="43"/>
    </row>
    <row r="276">
      <c r="A276" s="35">
        <v>273.0</v>
      </c>
      <c r="B276" s="107"/>
      <c r="C276" s="39"/>
      <c r="D276" s="39"/>
      <c r="E276" s="41"/>
      <c r="F276" s="39"/>
      <c r="G276" s="39"/>
      <c r="H276" s="39"/>
      <c r="I276" s="39"/>
      <c r="J276" s="41"/>
      <c r="K276" s="71"/>
      <c r="L276" s="41">
        <f t="shared" si="3"/>
        <v>0</v>
      </c>
      <c r="M276" s="37" t="s">
        <v>34</v>
      </c>
      <c r="N276" s="37"/>
      <c r="O276" s="42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  <c r="AE276" s="39"/>
      <c r="AF276" s="39"/>
      <c r="AG276" s="39"/>
      <c r="AH276" s="39"/>
      <c r="AI276" s="39"/>
      <c r="AJ276" s="43"/>
    </row>
    <row r="277">
      <c r="A277" s="35">
        <v>274.0</v>
      </c>
      <c r="B277" s="107"/>
      <c r="C277" s="39"/>
      <c r="D277" s="39"/>
      <c r="E277" s="41"/>
      <c r="F277" s="39"/>
      <c r="G277" s="39"/>
      <c r="H277" s="39"/>
      <c r="I277" s="39"/>
      <c r="J277" s="41"/>
      <c r="K277" s="71"/>
      <c r="L277" s="41">
        <f t="shared" si="3"/>
        <v>0</v>
      </c>
      <c r="M277" s="37" t="s">
        <v>34</v>
      </c>
      <c r="N277" s="37"/>
      <c r="O277" s="42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  <c r="AC277" s="39"/>
      <c r="AD277" s="39"/>
      <c r="AE277" s="39"/>
      <c r="AF277" s="39"/>
      <c r="AG277" s="39"/>
      <c r="AH277" s="39"/>
      <c r="AI277" s="39"/>
      <c r="AJ277" s="43"/>
    </row>
    <row r="278">
      <c r="A278" s="35">
        <v>275.0</v>
      </c>
      <c r="B278" s="107"/>
      <c r="C278" s="39"/>
      <c r="D278" s="39"/>
      <c r="E278" s="41"/>
      <c r="F278" s="39"/>
      <c r="G278" s="39"/>
      <c r="H278" s="39"/>
      <c r="I278" s="39"/>
      <c r="J278" s="41"/>
      <c r="K278" s="71"/>
      <c r="L278" s="41">
        <f t="shared" si="3"/>
        <v>0</v>
      </c>
      <c r="M278" s="37" t="s">
        <v>34</v>
      </c>
      <c r="N278" s="37"/>
      <c r="O278" s="42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  <c r="AE278" s="39"/>
      <c r="AF278" s="39"/>
      <c r="AG278" s="39"/>
      <c r="AH278" s="39"/>
      <c r="AI278" s="39"/>
      <c r="AJ278" s="43"/>
    </row>
    <row r="279">
      <c r="A279" s="35">
        <v>276.0</v>
      </c>
      <c r="B279" s="107"/>
      <c r="C279" s="39"/>
      <c r="D279" s="39"/>
      <c r="E279" s="41"/>
      <c r="F279" s="39"/>
      <c r="G279" s="39"/>
      <c r="H279" s="39"/>
      <c r="I279" s="39"/>
      <c r="J279" s="41"/>
      <c r="K279" s="71"/>
      <c r="L279" s="41">
        <f t="shared" si="3"/>
        <v>0</v>
      </c>
      <c r="M279" s="37" t="s">
        <v>34</v>
      </c>
      <c r="N279" s="37"/>
      <c r="O279" s="42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39"/>
      <c r="AG279" s="39"/>
      <c r="AH279" s="39"/>
      <c r="AI279" s="39"/>
      <c r="AJ279" s="43"/>
    </row>
    <row r="280">
      <c r="A280" s="35">
        <v>277.0</v>
      </c>
      <c r="B280" s="107"/>
      <c r="C280" s="39"/>
      <c r="D280" s="39"/>
      <c r="E280" s="41"/>
      <c r="F280" s="39"/>
      <c r="G280" s="39"/>
      <c r="H280" s="39"/>
      <c r="I280" s="39"/>
      <c r="J280" s="41"/>
      <c r="K280" s="71"/>
      <c r="L280" s="41">
        <f t="shared" si="3"/>
        <v>0</v>
      </c>
      <c r="M280" s="37" t="s">
        <v>34</v>
      </c>
      <c r="N280" s="37"/>
      <c r="O280" s="42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  <c r="AC280" s="39"/>
      <c r="AD280" s="39"/>
      <c r="AE280" s="39"/>
      <c r="AF280" s="39"/>
      <c r="AG280" s="39"/>
      <c r="AH280" s="39"/>
      <c r="AI280" s="39"/>
      <c r="AJ280" s="43"/>
    </row>
    <row r="281">
      <c r="A281" s="35">
        <v>278.0</v>
      </c>
      <c r="B281" s="107"/>
      <c r="C281" s="39"/>
      <c r="D281" s="39"/>
      <c r="E281" s="41"/>
      <c r="F281" s="39"/>
      <c r="G281" s="39"/>
      <c r="H281" s="39"/>
      <c r="I281" s="39"/>
      <c r="J281" s="41"/>
      <c r="K281" s="71"/>
      <c r="L281" s="41">
        <f t="shared" si="3"/>
        <v>0</v>
      </c>
      <c r="M281" s="37" t="s">
        <v>34</v>
      </c>
      <c r="N281" s="37"/>
      <c r="O281" s="42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39"/>
      <c r="AH281" s="39"/>
      <c r="AI281" s="39"/>
      <c r="AJ281" s="43"/>
    </row>
    <row r="282">
      <c r="A282" s="35">
        <v>279.0</v>
      </c>
      <c r="B282" s="107"/>
      <c r="C282" s="39"/>
      <c r="D282" s="39"/>
      <c r="E282" s="41"/>
      <c r="F282" s="39"/>
      <c r="G282" s="39"/>
      <c r="H282" s="39"/>
      <c r="I282" s="39"/>
      <c r="J282" s="41"/>
      <c r="K282" s="71"/>
      <c r="L282" s="41">
        <f t="shared" si="3"/>
        <v>0</v>
      </c>
      <c r="M282" s="37" t="s">
        <v>34</v>
      </c>
      <c r="N282" s="37"/>
      <c r="O282" s="42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39"/>
      <c r="AH282" s="39"/>
      <c r="AI282" s="39"/>
      <c r="AJ282" s="43"/>
    </row>
    <row r="283">
      <c r="A283" s="35">
        <v>280.0</v>
      </c>
      <c r="B283" s="107"/>
      <c r="C283" s="39"/>
      <c r="D283" s="39"/>
      <c r="E283" s="41"/>
      <c r="F283" s="39"/>
      <c r="G283" s="39"/>
      <c r="H283" s="39"/>
      <c r="I283" s="39"/>
      <c r="J283" s="41"/>
      <c r="K283" s="71"/>
      <c r="L283" s="41">
        <f t="shared" si="3"/>
        <v>0</v>
      </c>
      <c r="M283" s="37" t="s">
        <v>34</v>
      </c>
      <c r="N283" s="37"/>
      <c r="O283" s="42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  <c r="AC283" s="39"/>
      <c r="AD283" s="39"/>
      <c r="AE283" s="39"/>
      <c r="AF283" s="39"/>
      <c r="AG283" s="39"/>
      <c r="AH283" s="39"/>
      <c r="AI283" s="39"/>
      <c r="AJ283" s="43"/>
    </row>
    <row r="284">
      <c r="A284" s="35">
        <v>281.0</v>
      </c>
      <c r="B284" s="107"/>
      <c r="C284" s="39"/>
      <c r="D284" s="39"/>
      <c r="E284" s="41"/>
      <c r="F284" s="39"/>
      <c r="G284" s="39"/>
      <c r="H284" s="39"/>
      <c r="I284" s="39"/>
      <c r="J284" s="41"/>
      <c r="K284" s="71"/>
      <c r="L284" s="41">
        <f t="shared" si="3"/>
        <v>0</v>
      </c>
      <c r="M284" s="37" t="s">
        <v>34</v>
      </c>
      <c r="N284" s="37"/>
      <c r="O284" s="42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  <c r="AE284" s="39"/>
      <c r="AF284" s="39"/>
      <c r="AG284" s="39"/>
      <c r="AH284" s="39"/>
      <c r="AI284" s="39"/>
      <c r="AJ284" s="43"/>
    </row>
    <row r="285">
      <c r="A285" s="35">
        <v>282.0</v>
      </c>
      <c r="B285" s="107"/>
      <c r="C285" s="39"/>
      <c r="D285" s="39"/>
      <c r="E285" s="41"/>
      <c r="F285" s="39"/>
      <c r="G285" s="39"/>
      <c r="H285" s="39"/>
      <c r="I285" s="39"/>
      <c r="J285" s="41"/>
      <c r="K285" s="71"/>
      <c r="L285" s="41">
        <f t="shared" si="3"/>
        <v>0</v>
      </c>
      <c r="M285" s="37" t="s">
        <v>34</v>
      </c>
      <c r="N285" s="37"/>
      <c r="O285" s="42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  <c r="AE285" s="39"/>
      <c r="AF285" s="39"/>
      <c r="AG285" s="39"/>
      <c r="AH285" s="39"/>
      <c r="AI285" s="39"/>
      <c r="AJ285" s="43"/>
    </row>
    <row r="286">
      <c r="A286" s="35">
        <v>283.0</v>
      </c>
      <c r="B286" s="107"/>
      <c r="C286" s="39"/>
      <c r="D286" s="39"/>
      <c r="E286" s="41"/>
      <c r="F286" s="39"/>
      <c r="G286" s="39"/>
      <c r="H286" s="39"/>
      <c r="I286" s="39"/>
      <c r="J286" s="41"/>
      <c r="K286" s="71"/>
      <c r="L286" s="41">
        <f t="shared" si="3"/>
        <v>0</v>
      </c>
      <c r="M286" s="37" t="s">
        <v>34</v>
      </c>
      <c r="N286" s="37"/>
      <c r="O286" s="42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  <c r="AB286" s="39"/>
      <c r="AC286" s="39"/>
      <c r="AD286" s="39"/>
      <c r="AE286" s="39"/>
      <c r="AF286" s="39"/>
      <c r="AG286" s="39"/>
      <c r="AH286" s="39"/>
      <c r="AI286" s="39"/>
      <c r="AJ286" s="43"/>
    </row>
    <row r="287">
      <c r="A287" s="35">
        <v>284.0</v>
      </c>
      <c r="B287" s="107"/>
      <c r="C287" s="39"/>
      <c r="D287" s="39"/>
      <c r="E287" s="41"/>
      <c r="F287" s="39"/>
      <c r="G287" s="39"/>
      <c r="H287" s="39"/>
      <c r="I287" s="39"/>
      <c r="J287" s="41"/>
      <c r="K287" s="71"/>
      <c r="L287" s="41">
        <f t="shared" si="3"/>
        <v>0</v>
      </c>
      <c r="M287" s="37" t="s">
        <v>34</v>
      </c>
      <c r="N287" s="37"/>
      <c r="O287" s="42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  <c r="AE287" s="39"/>
      <c r="AF287" s="39"/>
      <c r="AG287" s="39"/>
      <c r="AH287" s="39"/>
      <c r="AI287" s="39"/>
      <c r="AJ287" s="43"/>
    </row>
    <row r="288">
      <c r="A288" s="35">
        <v>285.0</v>
      </c>
      <c r="B288" s="107"/>
      <c r="C288" s="39"/>
      <c r="D288" s="39"/>
      <c r="E288" s="41"/>
      <c r="F288" s="39"/>
      <c r="G288" s="39"/>
      <c r="H288" s="39"/>
      <c r="I288" s="39"/>
      <c r="J288" s="41"/>
      <c r="K288" s="71"/>
      <c r="L288" s="41">
        <f t="shared" si="3"/>
        <v>0</v>
      </c>
      <c r="M288" s="37" t="s">
        <v>34</v>
      </c>
      <c r="N288" s="37"/>
      <c r="O288" s="42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  <c r="AF288" s="39"/>
      <c r="AG288" s="39"/>
      <c r="AH288" s="39"/>
      <c r="AI288" s="39"/>
      <c r="AJ288" s="43"/>
    </row>
    <row r="289">
      <c r="A289" s="35">
        <v>286.0</v>
      </c>
      <c r="B289" s="107"/>
      <c r="C289" s="39"/>
      <c r="D289" s="39"/>
      <c r="E289" s="41"/>
      <c r="F289" s="39"/>
      <c r="G289" s="39"/>
      <c r="H289" s="39"/>
      <c r="I289" s="39"/>
      <c r="J289" s="41"/>
      <c r="K289" s="71"/>
      <c r="L289" s="41">
        <f t="shared" si="3"/>
        <v>0</v>
      </c>
      <c r="M289" s="37" t="s">
        <v>34</v>
      </c>
      <c r="N289" s="37"/>
      <c r="O289" s="42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  <c r="AB289" s="39"/>
      <c r="AC289" s="39"/>
      <c r="AD289" s="39"/>
      <c r="AE289" s="39"/>
      <c r="AF289" s="39"/>
      <c r="AG289" s="39"/>
      <c r="AH289" s="39"/>
      <c r="AI289" s="39"/>
      <c r="AJ289" s="43"/>
    </row>
    <row r="290">
      <c r="A290" s="35">
        <v>287.0</v>
      </c>
      <c r="B290" s="107"/>
      <c r="C290" s="39"/>
      <c r="D290" s="39"/>
      <c r="E290" s="41"/>
      <c r="F290" s="39"/>
      <c r="G290" s="39"/>
      <c r="H290" s="39"/>
      <c r="I290" s="39"/>
      <c r="J290" s="41"/>
      <c r="K290" s="71"/>
      <c r="L290" s="41">
        <f t="shared" si="3"/>
        <v>0</v>
      </c>
      <c r="M290" s="37" t="s">
        <v>34</v>
      </c>
      <c r="N290" s="37"/>
      <c r="O290" s="42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  <c r="AE290" s="39"/>
      <c r="AF290" s="39"/>
      <c r="AG290" s="39"/>
      <c r="AH290" s="39"/>
      <c r="AI290" s="39"/>
      <c r="AJ290" s="43"/>
    </row>
    <row r="291">
      <c r="A291" s="35">
        <v>288.0</v>
      </c>
      <c r="B291" s="107"/>
      <c r="C291" s="39"/>
      <c r="D291" s="39"/>
      <c r="E291" s="41"/>
      <c r="F291" s="39"/>
      <c r="G291" s="39"/>
      <c r="H291" s="39"/>
      <c r="I291" s="39"/>
      <c r="J291" s="41"/>
      <c r="K291" s="71"/>
      <c r="L291" s="41">
        <f t="shared" si="3"/>
        <v>0</v>
      </c>
      <c r="M291" s="37" t="s">
        <v>34</v>
      </c>
      <c r="N291" s="37"/>
      <c r="O291" s="42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  <c r="AE291" s="39"/>
      <c r="AF291" s="39"/>
      <c r="AG291" s="39"/>
      <c r="AH291" s="39"/>
      <c r="AI291" s="39"/>
      <c r="AJ291" s="43"/>
    </row>
    <row r="292">
      <c r="A292" s="35">
        <v>289.0</v>
      </c>
      <c r="B292" s="107"/>
      <c r="C292" s="39"/>
      <c r="D292" s="39"/>
      <c r="E292" s="41"/>
      <c r="F292" s="39"/>
      <c r="G292" s="39"/>
      <c r="H292" s="39"/>
      <c r="I292" s="39"/>
      <c r="J292" s="41"/>
      <c r="K292" s="71"/>
      <c r="L292" s="41">
        <f t="shared" si="3"/>
        <v>0</v>
      </c>
      <c r="M292" s="37" t="s">
        <v>34</v>
      </c>
      <c r="N292" s="37"/>
      <c r="O292" s="42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  <c r="AB292" s="39"/>
      <c r="AC292" s="39"/>
      <c r="AD292" s="39"/>
      <c r="AE292" s="39"/>
      <c r="AF292" s="39"/>
      <c r="AG292" s="39"/>
      <c r="AH292" s="39"/>
      <c r="AI292" s="39"/>
      <c r="AJ292" s="43"/>
    </row>
    <row r="293">
      <c r="A293" s="35">
        <v>290.0</v>
      </c>
      <c r="B293" s="107"/>
      <c r="C293" s="39"/>
      <c r="D293" s="39"/>
      <c r="E293" s="41"/>
      <c r="F293" s="39"/>
      <c r="G293" s="39"/>
      <c r="H293" s="39"/>
      <c r="I293" s="39"/>
      <c r="J293" s="41"/>
      <c r="K293" s="71"/>
      <c r="L293" s="41">
        <f t="shared" si="3"/>
        <v>0</v>
      </c>
      <c r="M293" s="37" t="s">
        <v>34</v>
      </c>
      <c r="N293" s="37"/>
      <c r="O293" s="42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  <c r="AD293" s="39"/>
      <c r="AE293" s="39"/>
      <c r="AF293" s="39"/>
      <c r="AG293" s="39"/>
      <c r="AH293" s="39"/>
      <c r="AI293" s="39"/>
      <c r="AJ293" s="43"/>
    </row>
    <row r="294">
      <c r="A294" s="35">
        <v>291.0</v>
      </c>
      <c r="B294" s="107"/>
      <c r="C294" s="39"/>
      <c r="D294" s="39"/>
      <c r="E294" s="41"/>
      <c r="F294" s="39"/>
      <c r="G294" s="39"/>
      <c r="H294" s="39"/>
      <c r="I294" s="39"/>
      <c r="J294" s="41"/>
      <c r="K294" s="71"/>
      <c r="L294" s="41">
        <f t="shared" si="3"/>
        <v>0</v>
      </c>
      <c r="M294" s="37" t="s">
        <v>34</v>
      </c>
      <c r="N294" s="37"/>
      <c r="O294" s="42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39"/>
      <c r="AD294" s="39"/>
      <c r="AE294" s="39"/>
      <c r="AF294" s="39"/>
      <c r="AG294" s="39"/>
      <c r="AH294" s="39"/>
      <c r="AI294" s="39"/>
      <c r="AJ294" s="43"/>
    </row>
    <row r="295">
      <c r="A295" s="35">
        <v>292.0</v>
      </c>
      <c r="B295" s="107"/>
      <c r="C295" s="39"/>
      <c r="D295" s="39"/>
      <c r="E295" s="41"/>
      <c r="F295" s="39"/>
      <c r="G295" s="39"/>
      <c r="H295" s="39"/>
      <c r="I295" s="39"/>
      <c r="J295" s="41"/>
      <c r="K295" s="71"/>
      <c r="L295" s="41">
        <f t="shared" si="3"/>
        <v>0</v>
      </c>
      <c r="M295" s="37" t="s">
        <v>34</v>
      </c>
      <c r="N295" s="37"/>
      <c r="O295" s="42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  <c r="AB295" s="39"/>
      <c r="AC295" s="39"/>
      <c r="AD295" s="39"/>
      <c r="AE295" s="39"/>
      <c r="AF295" s="39"/>
      <c r="AG295" s="39"/>
      <c r="AH295" s="39"/>
      <c r="AI295" s="39"/>
      <c r="AJ295" s="43"/>
    </row>
    <row r="296">
      <c r="A296" s="35">
        <v>293.0</v>
      </c>
      <c r="B296" s="107"/>
      <c r="C296" s="39"/>
      <c r="D296" s="39"/>
      <c r="E296" s="41"/>
      <c r="F296" s="39"/>
      <c r="G296" s="39"/>
      <c r="H296" s="39"/>
      <c r="I296" s="39"/>
      <c r="J296" s="41"/>
      <c r="K296" s="71"/>
      <c r="L296" s="41">
        <f t="shared" si="3"/>
        <v>0</v>
      </c>
      <c r="M296" s="37" t="s">
        <v>34</v>
      </c>
      <c r="N296" s="37"/>
      <c r="O296" s="42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  <c r="AE296" s="39"/>
      <c r="AF296" s="39"/>
      <c r="AG296" s="39"/>
      <c r="AH296" s="39"/>
      <c r="AI296" s="39"/>
      <c r="AJ296" s="43"/>
    </row>
    <row r="297">
      <c r="A297" s="35">
        <v>294.0</v>
      </c>
      <c r="B297" s="107"/>
      <c r="C297" s="39"/>
      <c r="D297" s="39"/>
      <c r="E297" s="41"/>
      <c r="F297" s="39"/>
      <c r="G297" s="39"/>
      <c r="H297" s="39"/>
      <c r="I297" s="39"/>
      <c r="J297" s="41"/>
      <c r="K297" s="71"/>
      <c r="L297" s="41">
        <f t="shared" si="3"/>
        <v>0</v>
      </c>
      <c r="M297" s="37" t="s">
        <v>34</v>
      </c>
      <c r="N297" s="37"/>
      <c r="O297" s="42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  <c r="AE297" s="39"/>
      <c r="AF297" s="39"/>
      <c r="AG297" s="39"/>
      <c r="AH297" s="39"/>
      <c r="AI297" s="39"/>
      <c r="AJ297" s="43"/>
    </row>
    <row r="298">
      <c r="A298" s="35">
        <v>295.0</v>
      </c>
      <c r="B298" s="107"/>
      <c r="C298" s="39"/>
      <c r="D298" s="39"/>
      <c r="E298" s="41"/>
      <c r="F298" s="39"/>
      <c r="G298" s="39"/>
      <c r="H298" s="39"/>
      <c r="I298" s="39"/>
      <c r="J298" s="41"/>
      <c r="K298" s="71"/>
      <c r="L298" s="41">
        <f t="shared" si="3"/>
        <v>0</v>
      </c>
      <c r="M298" s="37" t="s">
        <v>34</v>
      </c>
      <c r="N298" s="37"/>
      <c r="O298" s="42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  <c r="AC298" s="39"/>
      <c r="AD298" s="39"/>
      <c r="AE298" s="39"/>
      <c r="AF298" s="39"/>
      <c r="AG298" s="39"/>
      <c r="AH298" s="39"/>
      <c r="AI298" s="39"/>
      <c r="AJ298" s="43"/>
    </row>
    <row r="299">
      <c r="A299" s="35">
        <v>296.0</v>
      </c>
      <c r="B299" s="107"/>
      <c r="C299" s="39"/>
      <c r="D299" s="39"/>
      <c r="E299" s="41"/>
      <c r="F299" s="39"/>
      <c r="G299" s="39"/>
      <c r="H299" s="39"/>
      <c r="I299" s="39"/>
      <c r="J299" s="41"/>
      <c r="K299" s="71"/>
      <c r="L299" s="41">
        <f t="shared" si="3"/>
        <v>0</v>
      </c>
      <c r="M299" s="37" t="s">
        <v>34</v>
      </c>
      <c r="N299" s="37"/>
      <c r="O299" s="42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  <c r="AE299" s="39"/>
      <c r="AF299" s="39"/>
      <c r="AG299" s="39"/>
      <c r="AH299" s="39"/>
      <c r="AI299" s="39"/>
      <c r="AJ299" s="43"/>
    </row>
    <row r="300">
      <c r="A300" s="35">
        <v>297.0</v>
      </c>
      <c r="B300" s="107"/>
      <c r="C300" s="39"/>
      <c r="D300" s="39"/>
      <c r="E300" s="41"/>
      <c r="F300" s="39"/>
      <c r="G300" s="39"/>
      <c r="H300" s="39"/>
      <c r="I300" s="39"/>
      <c r="J300" s="41"/>
      <c r="K300" s="71"/>
      <c r="L300" s="41">
        <f t="shared" si="3"/>
        <v>0</v>
      </c>
      <c r="M300" s="37" t="s">
        <v>34</v>
      </c>
      <c r="N300" s="37"/>
      <c r="O300" s="42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  <c r="AE300" s="39"/>
      <c r="AF300" s="39"/>
      <c r="AG300" s="39"/>
      <c r="AH300" s="39"/>
      <c r="AI300" s="39"/>
      <c r="AJ300" s="43"/>
    </row>
    <row r="301">
      <c r="A301" s="35">
        <v>298.0</v>
      </c>
      <c r="B301" s="107"/>
      <c r="C301" s="39"/>
      <c r="D301" s="39"/>
      <c r="E301" s="41"/>
      <c r="F301" s="39"/>
      <c r="G301" s="39"/>
      <c r="H301" s="39"/>
      <c r="I301" s="39"/>
      <c r="J301" s="41"/>
      <c r="K301" s="71"/>
      <c r="L301" s="41">
        <f t="shared" si="3"/>
        <v>0</v>
      </c>
      <c r="M301" s="37" t="s">
        <v>34</v>
      </c>
      <c r="N301" s="37"/>
      <c r="O301" s="42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39"/>
      <c r="AD301" s="39"/>
      <c r="AE301" s="39"/>
      <c r="AF301" s="39"/>
      <c r="AG301" s="39"/>
      <c r="AH301" s="39"/>
      <c r="AI301" s="39"/>
      <c r="AJ301" s="43"/>
    </row>
    <row r="302">
      <c r="A302" s="35">
        <v>299.0</v>
      </c>
      <c r="B302" s="107"/>
      <c r="C302" s="39"/>
      <c r="D302" s="39"/>
      <c r="E302" s="41"/>
      <c r="F302" s="39"/>
      <c r="G302" s="39"/>
      <c r="H302" s="39"/>
      <c r="I302" s="39"/>
      <c r="J302" s="41"/>
      <c r="K302" s="71"/>
      <c r="L302" s="41">
        <f t="shared" si="3"/>
        <v>0</v>
      </c>
      <c r="M302" s="37" t="s">
        <v>34</v>
      </c>
      <c r="N302" s="37"/>
      <c r="O302" s="42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  <c r="AB302" s="39"/>
      <c r="AC302" s="39"/>
      <c r="AD302" s="39"/>
      <c r="AE302" s="39"/>
      <c r="AF302" s="39"/>
      <c r="AG302" s="39"/>
      <c r="AH302" s="39"/>
      <c r="AI302" s="39"/>
      <c r="AJ302" s="43"/>
    </row>
    <row r="303">
      <c r="A303" s="35">
        <v>300.0</v>
      </c>
      <c r="B303" s="107"/>
      <c r="C303" s="39"/>
      <c r="D303" s="39"/>
      <c r="E303" s="41"/>
      <c r="F303" s="39"/>
      <c r="G303" s="39"/>
      <c r="H303" s="39"/>
      <c r="I303" s="39"/>
      <c r="J303" s="41"/>
      <c r="K303" s="71"/>
      <c r="L303" s="41">
        <f t="shared" si="3"/>
        <v>0</v>
      </c>
      <c r="M303" s="37" t="s">
        <v>34</v>
      </c>
      <c r="N303" s="37"/>
      <c r="O303" s="42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  <c r="AB303" s="39"/>
      <c r="AC303" s="39"/>
      <c r="AD303" s="39"/>
      <c r="AE303" s="39"/>
      <c r="AF303" s="39"/>
      <c r="AG303" s="39"/>
      <c r="AH303" s="39"/>
      <c r="AI303" s="39"/>
      <c r="AJ303" s="43"/>
    </row>
    <row r="304">
      <c r="A304" s="35">
        <v>301.0</v>
      </c>
      <c r="B304" s="107"/>
      <c r="C304" s="39"/>
      <c r="D304" s="39"/>
      <c r="E304" s="41"/>
      <c r="F304" s="39"/>
      <c r="G304" s="39"/>
      <c r="H304" s="39"/>
      <c r="I304" s="39"/>
      <c r="J304" s="41"/>
      <c r="K304" s="71"/>
      <c r="L304" s="41">
        <f t="shared" si="3"/>
        <v>0</v>
      </c>
      <c r="M304" s="37" t="s">
        <v>34</v>
      </c>
      <c r="N304" s="37"/>
      <c r="O304" s="42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  <c r="AB304" s="39"/>
      <c r="AC304" s="39"/>
      <c r="AD304" s="39"/>
      <c r="AE304" s="39"/>
      <c r="AF304" s="39"/>
      <c r="AG304" s="39"/>
      <c r="AH304" s="39"/>
      <c r="AI304" s="39"/>
      <c r="AJ304" s="43"/>
    </row>
    <row r="305">
      <c r="A305" s="35">
        <v>302.0</v>
      </c>
      <c r="B305" s="107"/>
      <c r="C305" s="39"/>
      <c r="D305" s="39"/>
      <c r="E305" s="41"/>
      <c r="F305" s="39"/>
      <c r="G305" s="39"/>
      <c r="H305" s="39"/>
      <c r="I305" s="39"/>
      <c r="J305" s="41"/>
      <c r="K305" s="71"/>
      <c r="L305" s="41">
        <f t="shared" si="3"/>
        <v>0</v>
      </c>
      <c r="M305" s="37" t="s">
        <v>34</v>
      </c>
      <c r="N305" s="37"/>
      <c r="O305" s="42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  <c r="AB305" s="39"/>
      <c r="AC305" s="39"/>
      <c r="AD305" s="39"/>
      <c r="AE305" s="39"/>
      <c r="AF305" s="39"/>
      <c r="AG305" s="39"/>
      <c r="AH305" s="39"/>
      <c r="AI305" s="39"/>
      <c r="AJ305" s="43"/>
    </row>
    <row r="306">
      <c r="A306" s="35">
        <v>303.0</v>
      </c>
      <c r="B306" s="107"/>
      <c r="C306" s="39"/>
      <c r="D306" s="39"/>
      <c r="E306" s="41"/>
      <c r="F306" s="39"/>
      <c r="G306" s="39"/>
      <c r="H306" s="39"/>
      <c r="I306" s="39"/>
      <c r="J306" s="41"/>
      <c r="K306" s="71"/>
      <c r="L306" s="41">
        <f t="shared" si="3"/>
        <v>0</v>
      </c>
      <c r="M306" s="37" t="s">
        <v>34</v>
      </c>
      <c r="N306" s="37"/>
      <c r="O306" s="42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  <c r="AB306" s="39"/>
      <c r="AC306" s="39"/>
      <c r="AD306" s="39"/>
      <c r="AE306" s="39"/>
      <c r="AF306" s="39"/>
      <c r="AG306" s="39"/>
      <c r="AH306" s="39"/>
      <c r="AI306" s="39"/>
      <c r="AJ306" s="43"/>
    </row>
    <row r="307">
      <c r="A307" s="35">
        <v>304.0</v>
      </c>
      <c r="B307" s="107"/>
      <c r="C307" s="39"/>
      <c r="D307" s="39"/>
      <c r="E307" s="41"/>
      <c r="F307" s="39"/>
      <c r="G307" s="39"/>
      <c r="H307" s="39"/>
      <c r="I307" s="39"/>
      <c r="J307" s="41"/>
      <c r="K307" s="71"/>
      <c r="L307" s="41">
        <f t="shared" si="3"/>
        <v>0</v>
      </c>
      <c r="M307" s="37" t="s">
        <v>34</v>
      </c>
      <c r="N307" s="37"/>
      <c r="O307" s="42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  <c r="AB307" s="39"/>
      <c r="AC307" s="39"/>
      <c r="AD307" s="39"/>
      <c r="AE307" s="39"/>
      <c r="AF307" s="39"/>
      <c r="AG307" s="39"/>
      <c r="AH307" s="39"/>
      <c r="AI307" s="39"/>
      <c r="AJ307" s="43"/>
    </row>
    <row r="308">
      <c r="A308" s="35">
        <v>305.0</v>
      </c>
      <c r="B308" s="107"/>
      <c r="C308" s="39"/>
      <c r="D308" s="39"/>
      <c r="E308" s="41"/>
      <c r="F308" s="39"/>
      <c r="G308" s="39"/>
      <c r="H308" s="39"/>
      <c r="I308" s="39"/>
      <c r="J308" s="41"/>
      <c r="K308" s="71"/>
      <c r="L308" s="41">
        <f t="shared" si="3"/>
        <v>0</v>
      </c>
      <c r="M308" s="37" t="s">
        <v>34</v>
      </c>
      <c r="N308" s="37"/>
      <c r="O308" s="42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  <c r="AC308" s="39"/>
      <c r="AD308" s="39"/>
      <c r="AE308" s="39"/>
      <c r="AF308" s="39"/>
      <c r="AG308" s="39"/>
      <c r="AH308" s="39"/>
      <c r="AI308" s="39"/>
      <c r="AJ308" s="43"/>
    </row>
    <row r="309">
      <c r="A309" s="35">
        <v>306.0</v>
      </c>
      <c r="B309" s="107"/>
      <c r="C309" s="39"/>
      <c r="D309" s="39"/>
      <c r="E309" s="41"/>
      <c r="F309" s="39"/>
      <c r="G309" s="39"/>
      <c r="H309" s="39"/>
      <c r="I309" s="39"/>
      <c r="J309" s="41"/>
      <c r="K309" s="71"/>
      <c r="L309" s="41">
        <f t="shared" si="3"/>
        <v>0</v>
      </c>
      <c r="M309" s="37" t="s">
        <v>34</v>
      </c>
      <c r="N309" s="37"/>
      <c r="O309" s="42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  <c r="AC309" s="39"/>
      <c r="AD309" s="39"/>
      <c r="AE309" s="39"/>
      <c r="AF309" s="39"/>
      <c r="AG309" s="39"/>
      <c r="AH309" s="39"/>
      <c r="AI309" s="39"/>
      <c r="AJ309" s="43"/>
    </row>
    <row r="310">
      <c r="A310" s="35">
        <v>307.0</v>
      </c>
      <c r="B310" s="107"/>
      <c r="C310" s="39"/>
      <c r="D310" s="39"/>
      <c r="E310" s="41"/>
      <c r="F310" s="39"/>
      <c r="G310" s="39"/>
      <c r="H310" s="39"/>
      <c r="I310" s="39"/>
      <c r="J310" s="41"/>
      <c r="K310" s="71"/>
      <c r="L310" s="41">
        <f t="shared" si="3"/>
        <v>0</v>
      </c>
      <c r="M310" s="37" t="s">
        <v>34</v>
      </c>
      <c r="N310" s="37"/>
      <c r="O310" s="42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39"/>
      <c r="AD310" s="39"/>
      <c r="AE310" s="39"/>
      <c r="AF310" s="39"/>
      <c r="AG310" s="39"/>
      <c r="AH310" s="39"/>
      <c r="AI310" s="39"/>
      <c r="AJ310" s="43"/>
    </row>
    <row r="311">
      <c r="A311" s="35">
        <v>308.0</v>
      </c>
      <c r="B311" s="107"/>
      <c r="C311" s="39"/>
      <c r="D311" s="39"/>
      <c r="E311" s="41"/>
      <c r="F311" s="39"/>
      <c r="G311" s="39"/>
      <c r="H311" s="39"/>
      <c r="I311" s="39"/>
      <c r="J311" s="41"/>
      <c r="K311" s="71"/>
      <c r="L311" s="41">
        <f t="shared" si="3"/>
        <v>0</v>
      </c>
      <c r="M311" s="37" t="s">
        <v>34</v>
      </c>
      <c r="N311" s="37"/>
      <c r="O311" s="42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  <c r="AC311" s="39"/>
      <c r="AD311" s="39"/>
      <c r="AE311" s="39"/>
      <c r="AF311" s="39"/>
      <c r="AG311" s="39"/>
      <c r="AH311" s="39"/>
      <c r="AI311" s="39"/>
      <c r="AJ311" s="43"/>
    </row>
    <row r="312">
      <c r="A312" s="35">
        <v>309.0</v>
      </c>
      <c r="B312" s="107"/>
      <c r="C312" s="39"/>
      <c r="D312" s="39"/>
      <c r="E312" s="41"/>
      <c r="F312" s="39"/>
      <c r="G312" s="39"/>
      <c r="H312" s="39"/>
      <c r="I312" s="39"/>
      <c r="J312" s="41"/>
      <c r="K312" s="71"/>
      <c r="L312" s="41">
        <f t="shared" si="3"/>
        <v>0</v>
      </c>
      <c r="M312" s="37" t="s">
        <v>34</v>
      </c>
      <c r="N312" s="37"/>
      <c r="O312" s="42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  <c r="AC312" s="39"/>
      <c r="AD312" s="39"/>
      <c r="AE312" s="39"/>
      <c r="AF312" s="39"/>
      <c r="AG312" s="39"/>
      <c r="AH312" s="39"/>
      <c r="AI312" s="39"/>
      <c r="AJ312" s="43"/>
    </row>
    <row r="313">
      <c r="A313" s="35">
        <v>310.0</v>
      </c>
      <c r="B313" s="107"/>
      <c r="C313" s="39"/>
      <c r="D313" s="39"/>
      <c r="E313" s="41"/>
      <c r="F313" s="39"/>
      <c r="G313" s="39"/>
      <c r="H313" s="39"/>
      <c r="I313" s="39"/>
      <c r="J313" s="41"/>
      <c r="K313" s="71"/>
      <c r="L313" s="41">
        <f t="shared" si="3"/>
        <v>0</v>
      </c>
      <c r="M313" s="37" t="s">
        <v>34</v>
      </c>
      <c r="N313" s="37"/>
      <c r="O313" s="42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  <c r="AC313" s="39"/>
      <c r="AD313" s="39"/>
      <c r="AE313" s="39"/>
      <c r="AF313" s="39"/>
      <c r="AG313" s="39"/>
      <c r="AH313" s="39"/>
      <c r="AI313" s="39"/>
      <c r="AJ313" s="43"/>
    </row>
    <row r="314">
      <c r="A314" s="35">
        <v>311.0</v>
      </c>
      <c r="B314" s="107"/>
      <c r="C314" s="39"/>
      <c r="D314" s="39"/>
      <c r="E314" s="41"/>
      <c r="F314" s="39"/>
      <c r="G314" s="39"/>
      <c r="H314" s="39"/>
      <c r="I314" s="39"/>
      <c r="J314" s="41"/>
      <c r="K314" s="71"/>
      <c r="L314" s="41">
        <f t="shared" si="3"/>
        <v>0</v>
      </c>
      <c r="M314" s="37" t="s">
        <v>34</v>
      </c>
      <c r="N314" s="37"/>
      <c r="O314" s="42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  <c r="AB314" s="39"/>
      <c r="AC314" s="39"/>
      <c r="AD314" s="39"/>
      <c r="AE314" s="39"/>
      <c r="AF314" s="39"/>
      <c r="AG314" s="39"/>
      <c r="AH314" s="39"/>
      <c r="AI314" s="39"/>
      <c r="AJ314" s="43"/>
    </row>
    <row r="315">
      <c r="A315" s="35">
        <v>312.0</v>
      </c>
      <c r="B315" s="107"/>
      <c r="C315" s="39"/>
      <c r="D315" s="39"/>
      <c r="E315" s="41"/>
      <c r="F315" s="39"/>
      <c r="G315" s="39"/>
      <c r="H315" s="39"/>
      <c r="I315" s="39"/>
      <c r="J315" s="41"/>
      <c r="K315" s="71"/>
      <c r="L315" s="41">
        <f t="shared" si="3"/>
        <v>0</v>
      </c>
      <c r="M315" s="37" t="s">
        <v>34</v>
      </c>
      <c r="N315" s="37"/>
      <c r="O315" s="42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  <c r="AB315" s="39"/>
      <c r="AC315" s="39"/>
      <c r="AD315" s="39"/>
      <c r="AE315" s="39"/>
      <c r="AF315" s="39"/>
      <c r="AG315" s="39"/>
      <c r="AH315" s="39"/>
      <c r="AI315" s="39"/>
      <c r="AJ315" s="43"/>
    </row>
    <row r="316">
      <c r="A316" s="35">
        <v>313.0</v>
      </c>
      <c r="B316" s="107"/>
      <c r="C316" s="39"/>
      <c r="D316" s="39"/>
      <c r="E316" s="41"/>
      <c r="F316" s="39"/>
      <c r="G316" s="39"/>
      <c r="H316" s="39"/>
      <c r="I316" s="39"/>
      <c r="J316" s="41"/>
      <c r="K316" s="71"/>
      <c r="L316" s="41">
        <f t="shared" si="3"/>
        <v>0</v>
      </c>
      <c r="M316" s="37" t="s">
        <v>34</v>
      </c>
      <c r="N316" s="37"/>
      <c r="O316" s="42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  <c r="AB316" s="39"/>
      <c r="AC316" s="39"/>
      <c r="AD316" s="39"/>
      <c r="AE316" s="39"/>
      <c r="AF316" s="39"/>
      <c r="AG316" s="39"/>
      <c r="AH316" s="39"/>
      <c r="AI316" s="39"/>
      <c r="AJ316" s="43"/>
    </row>
    <row r="317">
      <c r="A317" s="35">
        <v>314.0</v>
      </c>
      <c r="B317" s="107"/>
      <c r="C317" s="39"/>
      <c r="D317" s="39"/>
      <c r="E317" s="41"/>
      <c r="F317" s="39"/>
      <c r="G317" s="39"/>
      <c r="H317" s="39"/>
      <c r="I317" s="39"/>
      <c r="J317" s="41"/>
      <c r="K317" s="71"/>
      <c r="L317" s="41">
        <f t="shared" si="3"/>
        <v>0</v>
      </c>
      <c r="M317" s="37" t="s">
        <v>34</v>
      </c>
      <c r="N317" s="37"/>
      <c r="O317" s="42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  <c r="AC317" s="39"/>
      <c r="AD317" s="39"/>
      <c r="AE317" s="39"/>
      <c r="AF317" s="39"/>
      <c r="AG317" s="39"/>
      <c r="AH317" s="39"/>
      <c r="AI317" s="39"/>
      <c r="AJ317" s="43"/>
    </row>
    <row r="318">
      <c r="A318" s="35">
        <v>315.0</v>
      </c>
      <c r="B318" s="107"/>
      <c r="C318" s="39"/>
      <c r="D318" s="39"/>
      <c r="E318" s="41"/>
      <c r="F318" s="39"/>
      <c r="G318" s="39"/>
      <c r="H318" s="39"/>
      <c r="I318" s="39"/>
      <c r="J318" s="41"/>
      <c r="K318" s="71"/>
      <c r="L318" s="41">
        <f t="shared" si="3"/>
        <v>0</v>
      </c>
      <c r="M318" s="37" t="s">
        <v>34</v>
      </c>
      <c r="N318" s="37"/>
      <c r="O318" s="42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  <c r="AC318" s="39"/>
      <c r="AD318" s="39"/>
      <c r="AE318" s="39"/>
      <c r="AF318" s="39"/>
      <c r="AG318" s="39"/>
      <c r="AH318" s="39"/>
      <c r="AI318" s="39"/>
      <c r="AJ318" s="43"/>
    </row>
    <row r="319">
      <c r="A319" s="35">
        <v>316.0</v>
      </c>
      <c r="B319" s="107"/>
      <c r="C319" s="39"/>
      <c r="D319" s="39"/>
      <c r="E319" s="41"/>
      <c r="F319" s="39"/>
      <c r="G319" s="39"/>
      <c r="H319" s="39"/>
      <c r="I319" s="39"/>
      <c r="J319" s="41"/>
      <c r="K319" s="71"/>
      <c r="L319" s="41">
        <f t="shared" si="3"/>
        <v>0</v>
      </c>
      <c r="M319" s="37" t="s">
        <v>34</v>
      </c>
      <c r="N319" s="37"/>
      <c r="O319" s="42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  <c r="AB319" s="39"/>
      <c r="AC319" s="39"/>
      <c r="AD319" s="39"/>
      <c r="AE319" s="39"/>
      <c r="AF319" s="39"/>
      <c r="AG319" s="39"/>
      <c r="AH319" s="39"/>
      <c r="AI319" s="39"/>
      <c r="AJ319" s="43"/>
    </row>
    <row r="320">
      <c r="A320" s="35">
        <v>317.0</v>
      </c>
      <c r="B320" s="107"/>
      <c r="C320" s="39"/>
      <c r="D320" s="39"/>
      <c r="E320" s="41"/>
      <c r="F320" s="39"/>
      <c r="G320" s="39"/>
      <c r="H320" s="39"/>
      <c r="I320" s="39"/>
      <c r="J320" s="41"/>
      <c r="K320" s="71"/>
      <c r="L320" s="41">
        <f t="shared" si="3"/>
        <v>0</v>
      </c>
      <c r="M320" s="37" t="s">
        <v>34</v>
      </c>
      <c r="N320" s="37"/>
      <c r="O320" s="42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  <c r="AB320" s="39"/>
      <c r="AC320" s="39"/>
      <c r="AD320" s="39"/>
      <c r="AE320" s="39"/>
      <c r="AF320" s="39"/>
      <c r="AG320" s="39"/>
      <c r="AH320" s="39"/>
      <c r="AI320" s="39"/>
      <c r="AJ320" s="43"/>
    </row>
    <row r="321">
      <c r="A321" s="35">
        <v>318.0</v>
      </c>
      <c r="B321" s="107"/>
      <c r="C321" s="39"/>
      <c r="D321" s="39"/>
      <c r="E321" s="41"/>
      <c r="F321" s="39"/>
      <c r="G321" s="39"/>
      <c r="H321" s="39"/>
      <c r="I321" s="39"/>
      <c r="J321" s="41"/>
      <c r="K321" s="71"/>
      <c r="L321" s="41">
        <f t="shared" si="3"/>
        <v>0</v>
      </c>
      <c r="M321" s="37" t="s">
        <v>34</v>
      </c>
      <c r="N321" s="37"/>
      <c r="O321" s="42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  <c r="AC321" s="39"/>
      <c r="AD321" s="39"/>
      <c r="AE321" s="39"/>
      <c r="AF321" s="39"/>
      <c r="AG321" s="39"/>
      <c r="AH321" s="39"/>
      <c r="AI321" s="39"/>
      <c r="AJ321" s="43"/>
    </row>
    <row r="322">
      <c r="A322" s="35">
        <v>319.0</v>
      </c>
      <c r="B322" s="107"/>
      <c r="C322" s="39"/>
      <c r="D322" s="39"/>
      <c r="E322" s="41"/>
      <c r="F322" s="39"/>
      <c r="G322" s="39"/>
      <c r="H322" s="39"/>
      <c r="I322" s="39"/>
      <c r="J322" s="41"/>
      <c r="K322" s="71"/>
      <c r="L322" s="41">
        <f t="shared" si="3"/>
        <v>0</v>
      </c>
      <c r="M322" s="37" t="s">
        <v>34</v>
      </c>
      <c r="N322" s="37"/>
      <c r="O322" s="42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  <c r="AB322" s="39"/>
      <c r="AC322" s="39"/>
      <c r="AD322" s="39"/>
      <c r="AE322" s="39"/>
      <c r="AF322" s="39"/>
      <c r="AG322" s="39"/>
      <c r="AH322" s="39"/>
      <c r="AI322" s="39"/>
      <c r="AJ322" s="43"/>
    </row>
    <row r="323">
      <c r="A323" s="35">
        <v>320.0</v>
      </c>
      <c r="B323" s="107"/>
      <c r="C323" s="39"/>
      <c r="D323" s="39"/>
      <c r="E323" s="41"/>
      <c r="F323" s="39"/>
      <c r="G323" s="39"/>
      <c r="H323" s="39"/>
      <c r="I323" s="39"/>
      <c r="J323" s="41"/>
      <c r="K323" s="71"/>
      <c r="L323" s="41">
        <f t="shared" si="3"/>
        <v>0</v>
      </c>
      <c r="M323" s="37" t="s">
        <v>34</v>
      </c>
      <c r="N323" s="37"/>
      <c r="O323" s="42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  <c r="AC323" s="39"/>
      <c r="AD323" s="39"/>
      <c r="AE323" s="39"/>
      <c r="AF323" s="39"/>
      <c r="AG323" s="39"/>
      <c r="AH323" s="39"/>
      <c r="AI323" s="39"/>
      <c r="AJ323" s="43"/>
    </row>
    <row r="324">
      <c r="A324" s="35">
        <v>321.0</v>
      </c>
      <c r="B324" s="107"/>
      <c r="C324" s="39"/>
      <c r="D324" s="39"/>
      <c r="E324" s="41"/>
      <c r="F324" s="39"/>
      <c r="G324" s="39"/>
      <c r="H324" s="39"/>
      <c r="I324" s="39"/>
      <c r="J324" s="41"/>
      <c r="K324" s="71"/>
      <c r="L324" s="41">
        <f t="shared" si="3"/>
        <v>0</v>
      </c>
      <c r="M324" s="37" t="s">
        <v>34</v>
      </c>
      <c r="N324" s="37"/>
      <c r="O324" s="42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  <c r="AB324" s="39"/>
      <c r="AC324" s="39"/>
      <c r="AD324" s="39"/>
      <c r="AE324" s="39"/>
      <c r="AF324" s="39"/>
      <c r="AG324" s="39"/>
      <c r="AH324" s="39"/>
      <c r="AI324" s="39"/>
      <c r="AJ324" s="43"/>
    </row>
    <row r="325">
      <c r="A325" s="35">
        <v>322.0</v>
      </c>
      <c r="B325" s="107"/>
      <c r="C325" s="39"/>
      <c r="D325" s="39"/>
      <c r="E325" s="41"/>
      <c r="F325" s="39"/>
      <c r="G325" s="39"/>
      <c r="H325" s="39"/>
      <c r="I325" s="39"/>
      <c r="J325" s="41"/>
      <c r="K325" s="71"/>
      <c r="L325" s="41">
        <f t="shared" si="3"/>
        <v>0</v>
      </c>
      <c r="M325" s="37" t="s">
        <v>34</v>
      </c>
      <c r="N325" s="37"/>
      <c r="O325" s="42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  <c r="AB325" s="39"/>
      <c r="AC325" s="39"/>
      <c r="AD325" s="39"/>
      <c r="AE325" s="39"/>
      <c r="AF325" s="39"/>
      <c r="AG325" s="39"/>
      <c r="AH325" s="39"/>
      <c r="AI325" s="39"/>
      <c r="AJ325" s="43"/>
    </row>
    <row r="326">
      <c r="A326" s="35">
        <v>323.0</v>
      </c>
      <c r="B326" s="107"/>
      <c r="C326" s="39"/>
      <c r="D326" s="39"/>
      <c r="E326" s="41"/>
      <c r="F326" s="39"/>
      <c r="G326" s="39"/>
      <c r="H326" s="39"/>
      <c r="I326" s="39"/>
      <c r="J326" s="41"/>
      <c r="K326" s="71"/>
      <c r="L326" s="41">
        <f t="shared" si="3"/>
        <v>0</v>
      </c>
      <c r="M326" s="37" t="s">
        <v>34</v>
      </c>
      <c r="N326" s="37"/>
      <c r="O326" s="42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  <c r="AC326" s="39"/>
      <c r="AD326" s="39"/>
      <c r="AE326" s="39"/>
      <c r="AF326" s="39"/>
      <c r="AG326" s="39"/>
      <c r="AH326" s="39"/>
      <c r="AI326" s="39"/>
      <c r="AJ326" s="43"/>
    </row>
    <row r="327">
      <c r="A327" s="35">
        <v>324.0</v>
      </c>
      <c r="B327" s="107"/>
      <c r="C327" s="39"/>
      <c r="D327" s="39"/>
      <c r="E327" s="41"/>
      <c r="F327" s="39"/>
      <c r="G327" s="39"/>
      <c r="H327" s="39"/>
      <c r="I327" s="39"/>
      <c r="J327" s="41"/>
      <c r="K327" s="71"/>
      <c r="L327" s="41">
        <f t="shared" si="3"/>
        <v>0</v>
      </c>
      <c r="M327" s="37" t="s">
        <v>34</v>
      </c>
      <c r="N327" s="37"/>
      <c r="O327" s="42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  <c r="AC327" s="39"/>
      <c r="AD327" s="39"/>
      <c r="AE327" s="39"/>
      <c r="AF327" s="39"/>
      <c r="AG327" s="39"/>
      <c r="AH327" s="39"/>
      <c r="AI327" s="39"/>
      <c r="AJ327" s="43"/>
    </row>
    <row r="328">
      <c r="A328" s="35">
        <v>325.0</v>
      </c>
      <c r="B328" s="107"/>
      <c r="C328" s="39"/>
      <c r="D328" s="39"/>
      <c r="E328" s="41"/>
      <c r="F328" s="39"/>
      <c r="G328" s="39"/>
      <c r="H328" s="39"/>
      <c r="I328" s="39"/>
      <c r="J328" s="41"/>
      <c r="K328" s="71"/>
      <c r="L328" s="41">
        <f t="shared" si="3"/>
        <v>0</v>
      </c>
      <c r="M328" s="37" t="s">
        <v>34</v>
      </c>
      <c r="N328" s="37"/>
      <c r="O328" s="42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  <c r="AB328" s="39"/>
      <c r="AC328" s="39"/>
      <c r="AD328" s="39"/>
      <c r="AE328" s="39"/>
      <c r="AF328" s="39"/>
      <c r="AG328" s="39"/>
      <c r="AH328" s="39"/>
      <c r="AI328" s="39"/>
      <c r="AJ328" s="43"/>
    </row>
    <row r="329">
      <c r="A329" s="35">
        <v>326.0</v>
      </c>
      <c r="B329" s="107"/>
      <c r="C329" s="39"/>
      <c r="D329" s="39"/>
      <c r="E329" s="41"/>
      <c r="F329" s="39"/>
      <c r="G329" s="39"/>
      <c r="H329" s="39"/>
      <c r="I329" s="39"/>
      <c r="J329" s="41"/>
      <c r="K329" s="71"/>
      <c r="L329" s="41">
        <f t="shared" si="3"/>
        <v>0</v>
      </c>
      <c r="M329" s="37" t="s">
        <v>34</v>
      </c>
      <c r="N329" s="37"/>
      <c r="O329" s="42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  <c r="AC329" s="39"/>
      <c r="AD329" s="39"/>
      <c r="AE329" s="39"/>
      <c r="AF329" s="39"/>
      <c r="AG329" s="39"/>
      <c r="AH329" s="39"/>
      <c r="AI329" s="39"/>
      <c r="AJ329" s="43"/>
    </row>
    <row r="330">
      <c r="A330" s="35">
        <v>327.0</v>
      </c>
      <c r="B330" s="107"/>
      <c r="C330" s="39"/>
      <c r="D330" s="39"/>
      <c r="E330" s="41"/>
      <c r="F330" s="39"/>
      <c r="G330" s="39"/>
      <c r="H330" s="39"/>
      <c r="I330" s="39"/>
      <c r="J330" s="41"/>
      <c r="K330" s="71"/>
      <c r="L330" s="41">
        <f t="shared" si="3"/>
        <v>0</v>
      </c>
      <c r="M330" s="37" t="s">
        <v>34</v>
      </c>
      <c r="N330" s="37"/>
      <c r="O330" s="42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  <c r="AB330" s="39"/>
      <c r="AC330" s="39"/>
      <c r="AD330" s="39"/>
      <c r="AE330" s="39"/>
      <c r="AF330" s="39"/>
      <c r="AG330" s="39"/>
      <c r="AH330" s="39"/>
      <c r="AI330" s="39"/>
      <c r="AJ330" s="43"/>
    </row>
    <row r="331">
      <c r="A331" s="35">
        <v>328.0</v>
      </c>
      <c r="B331" s="107"/>
      <c r="C331" s="39"/>
      <c r="D331" s="39"/>
      <c r="E331" s="41"/>
      <c r="F331" s="39"/>
      <c r="G331" s="39"/>
      <c r="H331" s="39"/>
      <c r="I331" s="39"/>
      <c r="J331" s="41"/>
      <c r="K331" s="71"/>
      <c r="L331" s="41">
        <f t="shared" si="3"/>
        <v>0</v>
      </c>
      <c r="M331" s="37" t="s">
        <v>34</v>
      </c>
      <c r="N331" s="37"/>
      <c r="O331" s="42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  <c r="AC331" s="39"/>
      <c r="AD331" s="39"/>
      <c r="AE331" s="39"/>
      <c r="AF331" s="39"/>
      <c r="AG331" s="39"/>
      <c r="AH331" s="39"/>
      <c r="AI331" s="39"/>
      <c r="AJ331" s="43"/>
    </row>
    <row r="332">
      <c r="A332" s="35">
        <v>329.0</v>
      </c>
      <c r="B332" s="107"/>
      <c r="C332" s="39"/>
      <c r="D332" s="39"/>
      <c r="E332" s="41"/>
      <c r="F332" s="39"/>
      <c r="G332" s="39"/>
      <c r="H332" s="39"/>
      <c r="I332" s="39"/>
      <c r="J332" s="41"/>
      <c r="K332" s="71"/>
      <c r="L332" s="41">
        <f t="shared" si="3"/>
        <v>0</v>
      </c>
      <c r="M332" s="37" t="s">
        <v>34</v>
      </c>
      <c r="N332" s="37"/>
      <c r="O332" s="42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  <c r="AB332" s="39"/>
      <c r="AC332" s="39"/>
      <c r="AD332" s="39"/>
      <c r="AE332" s="39"/>
      <c r="AF332" s="39"/>
      <c r="AG332" s="39"/>
      <c r="AH332" s="39"/>
      <c r="AI332" s="39"/>
      <c r="AJ332" s="43"/>
    </row>
    <row r="333">
      <c r="A333" s="35">
        <v>330.0</v>
      </c>
      <c r="B333" s="107"/>
      <c r="C333" s="39"/>
      <c r="D333" s="39"/>
      <c r="E333" s="41"/>
      <c r="F333" s="39"/>
      <c r="G333" s="39"/>
      <c r="H333" s="39"/>
      <c r="I333" s="39"/>
      <c r="J333" s="41"/>
      <c r="K333" s="71"/>
      <c r="L333" s="41">
        <f t="shared" si="3"/>
        <v>0</v>
      </c>
      <c r="M333" s="37" t="s">
        <v>34</v>
      </c>
      <c r="N333" s="37"/>
      <c r="O333" s="42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  <c r="AB333" s="39"/>
      <c r="AC333" s="39"/>
      <c r="AD333" s="39"/>
      <c r="AE333" s="39"/>
      <c r="AF333" s="39"/>
      <c r="AG333" s="39"/>
      <c r="AH333" s="39"/>
      <c r="AI333" s="39"/>
      <c r="AJ333" s="43"/>
    </row>
    <row r="334">
      <c r="A334" s="35">
        <v>331.0</v>
      </c>
      <c r="B334" s="107"/>
      <c r="C334" s="39"/>
      <c r="D334" s="39"/>
      <c r="E334" s="41"/>
      <c r="F334" s="39"/>
      <c r="G334" s="39"/>
      <c r="H334" s="39"/>
      <c r="I334" s="39"/>
      <c r="J334" s="41"/>
      <c r="K334" s="71"/>
      <c r="L334" s="41">
        <f t="shared" si="3"/>
        <v>0</v>
      </c>
      <c r="M334" s="37" t="s">
        <v>34</v>
      </c>
      <c r="N334" s="37"/>
      <c r="O334" s="42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  <c r="AB334" s="39"/>
      <c r="AC334" s="39"/>
      <c r="AD334" s="39"/>
      <c r="AE334" s="39"/>
      <c r="AF334" s="39"/>
      <c r="AG334" s="39"/>
      <c r="AH334" s="39"/>
      <c r="AI334" s="39"/>
      <c r="AJ334" s="43"/>
    </row>
    <row r="335">
      <c r="A335" s="35">
        <v>332.0</v>
      </c>
      <c r="B335" s="107"/>
      <c r="C335" s="39"/>
      <c r="D335" s="39"/>
      <c r="E335" s="41"/>
      <c r="F335" s="39"/>
      <c r="G335" s="39"/>
      <c r="H335" s="39"/>
      <c r="I335" s="39"/>
      <c r="J335" s="41"/>
      <c r="K335" s="71"/>
      <c r="L335" s="41">
        <f t="shared" si="3"/>
        <v>0</v>
      </c>
      <c r="M335" s="37" t="s">
        <v>34</v>
      </c>
      <c r="N335" s="37"/>
      <c r="O335" s="42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  <c r="AC335" s="39"/>
      <c r="AD335" s="39"/>
      <c r="AE335" s="39"/>
      <c r="AF335" s="39"/>
      <c r="AG335" s="39"/>
      <c r="AH335" s="39"/>
      <c r="AI335" s="39"/>
      <c r="AJ335" s="43"/>
    </row>
    <row r="336">
      <c r="A336" s="35">
        <v>333.0</v>
      </c>
      <c r="B336" s="107"/>
      <c r="C336" s="39"/>
      <c r="D336" s="39"/>
      <c r="E336" s="41"/>
      <c r="F336" s="39"/>
      <c r="G336" s="39"/>
      <c r="H336" s="39"/>
      <c r="I336" s="39"/>
      <c r="J336" s="41"/>
      <c r="K336" s="71"/>
      <c r="L336" s="41">
        <f t="shared" si="3"/>
        <v>0</v>
      </c>
      <c r="M336" s="37" t="s">
        <v>34</v>
      </c>
      <c r="N336" s="37"/>
      <c r="O336" s="42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  <c r="AB336" s="39"/>
      <c r="AC336" s="39"/>
      <c r="AD336" s="39"/>
      <c r="AE336" s="39"/>
      <c r="AF336" s="39"/>
      <c r="AG336" s="39"/>
      <c r="AH336" s="39"/>
      <c r="AI336" s="39"/>
      <c r="AJ336" s="43"/>
    </row>
    <row r="337">
      <c r="A337" s="35">
        <v>334.0</v>
      </c>
      <c r="B337" s="107"/>
      <c r="C337" s="39"/>
      <c r="D337" s="39"/>
      <c r="E337" s="41"/>
      <c r="F337" s="39"/>
      <c r="G337" s="39"/>
      <c r="H337" s="39"/>
      <c r="I337" s="39"/>
      <c r="J337" s="41"/>
      <c r="K337" s="71"/>
      <c r="L337" s="41">
        <f t="shared" si="3"/>
        <v>0</v>
      </c>
      <c r="M337" s="37" t="s">
        <v>34</v>
      </c>
      <c r="N337" s="37"/>
      <c r="O337" s="42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  <c r="AC337" s="39"/>
      <c r="AD337" s="39"/>
      <c r="AE337" s="39"/>
      <c r="AF337" s="39"/>
      <c r="AG337" s="39"/>
      <c r="AH337" s="39"/>
      <c r="AI337" s="39"/>
      <c r="AJ337" s="43"/>
    </row>
    <row r="338">
      <c r="A338" s="35">
        <v>335.0</v>
      </c>
      <c r="B338" s="107"/>
      <c r="C338" s="39"/>
      <c r="D338" s="39"/>
      <c r="E338" s="41"/>
      <c r="F338" s="39"/>
      <c r="G338" s="39"/>
      <c r="H338" s="39"/>
      <c r="I338" s="39"/>
      <c r="J338" s="41"/>
      <c r="K338" s="71"/>
      <c r="L338" s="41">
        <f t="shared" si="3"/>
        <v>0</v>
      </c>
      <c r="M338" s="37" t="s">
        <v>34</v>
      </c>
      <c r="N338" s="37"/>
      <c r="O338" s="42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  <c r="AB338" s="39"/>
      <c r="AC338" s="39"/>
      <c r="AD338" s="39"/>
      <c r="AE338" s="39"/>
      <c r="AF338" s="39"/>
      <c r="AG338" s="39"/>
      <c r="AH338" s="39"/>
      <c r="AI338" s="39"/>
      <c r="AJ338" s="43"/>
    </row>
    <row r="339">
      <c r="A339" s="35">
        <v>336.0</v>
      </c>
      <c r="B339" s="107"/>
      <c r="C339" s="39"/>
      <c r="D339" s="39"/>
      <c r="E339" s="41"/>
      <c r="F339" s="39"/>
      <c r="G339" s="39"/>
      <c r="H339" s="39"/>
      <c r="I339" s="39"/>
      <c r="J339" s="41"/>
      <c r="K339" s="71"/>
      <c r="L339" s="41">
        <f t="shared" si="3"/>
        <v>0</v>
      </c>
      <c r="M339" s="37" t="s">
        <v>34</v>
      </c>
      <c r="N339" s="37"/>
      <c r="O339" s="42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  <c r="AB339" s="39"/>
      <c r="AC339" s="39"/>
      <c r="AD339" s="39"/>
      <c r="AE339" s="39"/>
      <c r="AF339" s="39"/>
      <c r="AG339" s="39"/>
      <c r="AH339" s="39"/>
      <c r="AI339" s="39"/>
      <c r="AJ339" s="43"/>
    </row>
    <row r="340">
      <c r="A340" s="35">
        <v>337.0</v>
      </c>
      <c r="B340" s="107"/>
      <c r="C340" s="39"/>
      <c r="D340" s="39"/>
      <c r="E340" s="41"/>
      <c r="F340" s="39"/>
      <c r="G340" s="39"/>
      <c r="H340" s="39"/>
      <c r="I340" s="39"/>
      <c r="J340" s="41"/>
      <c r="K340" s="71"/>
      <c r="L340" s="41">
        <f t="shared" si="3"/>
        <v>0</v>
      </c>
      <c r="M340" s="37" t="s">
        <v>34</v>
      </c>
      <c r="N340" s="37"/>
      <c r="O340" s="42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  <c r="AC340" s="39"/>
      <c r="AD340" s="39"/>
      <c r="AE340" s="39"/>
      <c r="AF340" s="39"/>
      <c r="AG340" s="39"/>
      <c r="AH340" s="39"/>
      <c r="AI340" s="39"/>
      <c r="AJ340" s="43"/>
    </row>
    <row r="341">
      <c r="A341" s="35">
        <v>339.0</v>
      </c>
      <c r="B341" s="107"/>
      <c r="C341" s="39"/>
      <c r="D341" s="39"/>
      <c r="E341" s="41"/>
      <c r="F341" s="39"/>
      <c r="G341" s="39"/>
      <c r="H341" s="39"/>
      <c r="I341" s="39"/>
      <c r="J341" s="41"/>
      <c r="K341" s="71"/>
      <c r="L341" s="41">
        <f t="shared" si="3"/>
        <v>0</v>
      </c>
      <c r="M341" s="37" t="s">
        <v>34</v>
      </c>
      <c r="N341" s="37"/>
      <c r="O341" s="42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  <c r="AB341" s="39"/>
      <c r="AC341" s="39"/>
      <c r="AD341" s="39"/>
      <c r="AE341" s="39"/>
      <c r="AF341" s="39"/>
      <c r="AG341" s="39"/>
      <c r="AH341" s="39"/>
      <c r="AI341" s="39"/>
      <c r="AJ341" s="43"/>
    </row>
    <row r="342">
      <c r="A342" s="35">
        <v>340.0</v>
      </c>
      <c r="B342" s="107"/>
      <c r="C342" s="39"/>
      <c r="D342" s="39"/>
      <c r="E342" s="41"/>
      <c r="F342" s="39"/>
      <c r="G342" s="39"/>
      <c r="H342" s="39"/>
      <c r="I342" s="39"/>
      <c r="J342" s="41"/>
      <c r="K342" s="71"/>
      <c r="L342" s="41">
        <f t="shared" si="3"/>
        <v>0</v>
      </c>
      <c r="M342" s="37" t="s">
        <v>34</v>
      </c>
      <c r="N342" s="37"/>
      <c r="O342" s="42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  <c r="AB342" s="39"/>
      <c r="AC342" s="39"/>
      <c r="AD342" s="39"/>
      <c r="AE342" s="39"/>
      <c r="AF342" s="39"/>
      <c r="AG342" s="39"/>
      <c r="AH342" s="39"/>
      <c r="AI342" s="39"/>
      <c r="AJ342" s="43"/>
    </row>
    <row r="343">
      <c r="A343" s="35">
        <v>341.0</v>
      </c>
      <c r="B343" s="107"/>
      <c r="C343" s="39"/>
      <c r="D343" s="39"/>
      <c r="E343" s="41"/>
      <c r="F343" s="39"/>
      <c r="G343" s="39"/>
      <c r="H343" s="39"/>
      <c r="I343" s="39"/>
      <c r="J343" s="41"/>
      <c r="K343" s="71"/>
      <c r="L343" s="41">
        <f t="shared" si="3"/>
        <v>0</v>
      </c>
      <c r="M343" s="37" t="s">
        <v>34</v>
      </c>
      <c r="N343" s="37"/>
      <c r="O343" s="42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/>
      <c r="AC343" s="39"/>
      <c r="AD343" s="39"/>
      <c r="AE343" s="39"/>
      <c r="AF343" s="39"/>
      <c r="AG343" s="39"/>
      <c r="AH343" s="39"/>
      <c r="AI343" s="39"/>
      <c r="AJ343" s="43"/>
    </row>
    <row r="344">
      <c r="A344" s="35">
        <v>342.0</v>
      </c>
      <c r="B344" s="107"/>
      <c r="C344" s="39"/>
      <c r="D344" s="39"/>
      <c r="E344" s="41"/>
      <c r="F344" s="39"/>
      <c r="G344" s="39"/>
      <c r="H344" s="39"/>
      <c r="I344" s="39"/>
      <c r="J344" s="41"/>
      <c r="K344" s="71"/>
      <c r="L344" s="41">
        <f t="shared" si="3"/>
        <v>0</v>
      </c>
      <c r="M344" s="37" t="s">
        <v>34</v>
      </c>
      <c r="N344" s="37"/>
      <c r="O344" s="42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  <c r="AB344" s="39"/>
      <c r="AC344" s="39"/>
      <c r="AD344" s="39"/>
      <c r="AE344" s="39"/>
      <c r="AF344" s="39"/>
      <c r="AG344" s="39"/>
      <c r="AH344" s="39"/>
      <c r="AI344" s="39"/>
      <c r="AJ344" s="43"/>
    </row>
    <row r="345">
      <c r="A345" s="35">
        <v>343.0</v>
      </c>
      <c r="B345" s="107"/>
      <c r="C345" s="39"/>
      <c r="D345" s="39"/>
      <c r="E345" s="41"/>
      <c r="F345" s="39"/>
      <c r="G345" s="39"/>
      <c r="H345" s="39"/>
      <c r="I345" s="39"/>
      <c r="J345" s="41"/>
      <c r="K345" s="71"/>
      <c r="L345" s="41">
        <f t="shared" si="3"/>
        <v>0</v>
      </c>
      <c r="M345" s="37" t="s">
        <v>34</v>
      </c>
      <c r="N345" s="37"/>
      <c r="O345" s="42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  <c r="AB345" s="39"/>
      <c r="AC345" s="39"/>
      <c r="AD345" s="39"/>
      <c r="AE345" s="39"/>
      <c r="AF345" s="39"/>
      <c r="AG345" s="39"/>
      <c r="AH345" s="39"/>
      <c r="AI345" s="39"/>
      <c r="AJ345" s="43"/>
    </row>
    <row r="346">
      <c r="A346" s="35">
        <v>344.0</v>
      </c>
      <c r="B346" s="107"/>
      <c r="C346" s="39"/>
      <c r="D346" s="39"/>
      <c r="E346" s="41"/>
      <c r="F346" s="39"/>
      <c r="G346" s="39"/>
      <c r="H346" s="39"/>
      <c r="I346" s="39"/>
      <c r="J346" s="41"/>
      <c r="K346" s="71"/>
      <c r="L346" s="41">
        <f t="shared" si="3"/>
        <v>0</v>
      </c>
      <c r="M346" s="37" t="s">
        <v>34</v>
      </c>
      <c r="N346" s="37"/>
      <c r="O346" s="42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  <c r="AB346" s="39"/>
      <c r="AC346" s="39"/>
      <c r="AD346" s="39"/>
      <c r="AE346" s="39"/>
      <c r="AF346" s="39"/>
      <c r="AG346" s="39"/>
      <c r="AH346" s="39"/>
      <c r="AI346" s="39"/>
      <c r="AJ346" s="43"/>
    </row>
    <row r="347">
      <c r="A347" s="35">
        <v>345.0</v>
      </c>
      <c r="B347" s="107"/>
      <c r="C347" s="39"/>
      <c r="D347" s="39"/>
      <c r="E347" s="41"/>
      <c r="F347" s="39"/>
      <c r="G347" s="39"/>
      <c r="H347" s="39"/>
      <c r="I347" s="39"/>
      <c r="J347" s="41"/>
      <c r="K347" s="71"/>
      <c r="L347" s="41">
        <f t="shared" si="3"/>
        <v>0</v>
      </c>
      <c r="M347" s="37" t="s">
        <v>34</v>
      </c>
      <c r="N347" s="37"/>
      <c r="O347" s="42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  <c r="AC347" s="39"/>
      <c r="AD347" s="39"/>
      <c r="AE347" s="39"/>
      <c r="AF347" s="39"/>
      <c r="AG347" s="39"/>
      <c r="AH347" s="39"/>
      <c r="AI347" s="39"/>
      <c r="AJ347" s="43"/>
    </row>
    <row r="348">
      <c r="A348" s="35">
        <v>346.0</v>
      </c>
      <c r="B348" s="107"/>
      <c r="C348" s="39"/>
      <c r="D348" s="39"/>
      <c r="E348" s="41"/>
      <c r="F348" s="39"/>
      <c r="G348" s="39"/>
      <c r="H348" s="39"/>
      <c r="I348" s="39"/>
      <c r="J348" s="41"/>
      <c r="K348" s="71"/>
      <c r="L348" s="41">
        <f t="shared" si="3"/>
        <v>0</v>
      </c>
      <c r="M348" s="37" t="s">
        <v>34</v>
      </c>
      <c r="N348" s="37"/>
      <c r="O348" s="42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  <c r="AB348" s="39"/>
      <c r="AC348" s="39"/>
      <c r="AD348" s="39"/>
      <c r="AE348" s="39"/>
      <c r="AF348" s="39"/>
      <c r="AG348" s="39"/>
      <c r="AH348" s="39"/>
      <c r="AI348" s="39"/>
      <c r="AJ348" s="43"/>
    </row>
    <row r="349">
      <c r="A349" s="35">
        <v>347.0</v>
      </c>
      <c r="B349" s="107"/>
      <c r="C349" s="39"/>
      <c r="D349" s="39"/>
      <c r="E349" s="41"/>
      <c r="F349" s="39"/>
      <c r="G349" s="39"/>
      <c r="H349" s="39"/>
      <c r="I349" s="39"/>
      <c r="J349" s="41"/>
      <c r="K349" s="71"/>
      <c r="L349" s="41">
        <f t="shared" si="3"/>
        <v>0</v>
      </c>
      <c r="M349" s="37" t="s">
        <v>34</v>
      </c>
      <c r="N349" s="37"/>
      <c r="O349" s="42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  <c r="AB349" s="39"/>
      <c r="AC349" s="39"/>
      <c r="AD349" s="39"/>
      <c r="AE349" s="39"/>
      <c r="AF349" s="39"/>
      <c r="AG349" s="39"/>
      <c r="AH349" s="39"/>
      <c r="AI349" s="39"/>
      <c r="AJ349" s="43"/>
    </row>
    <row r="350">
      <c r="A350" s="35">
        <v>348.0</v>
      </c>
      <c r="B350" s="107"/>
      <c r="C350" s="39"/>
      <c r="D350" s="39"/>
      <c r="E350" s="41"/>
      <c r="F350" s="39"/>
      <c r="G350" s="39"/>
      <c r="H350" s="39"/>
      <c r="I350" s="39"/>
      <c r="J350" s="41"/>
      <c r="K350" s="71"/>
      <c r="L350" s="41">
        <f t="shared" si="3"/>
        <v>0</v>
      </c>
      <c r="M350" s="37" t="s">
        <v>34</v>
      </c>
      <c r="N350" s="37"/>
      <c r="O350" s="42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  <c r="AB350" s="39"/>
      <c r="AC350" s="39"/>
      <c r="AD350" s="39"/>
      <c r="AE350" s="39"/>
      <c r="AF350" s="39"/>
      <c r="AG350" s="39"/>
      <c r="AH350" s="39"/>
      <c r="AI350" s="39"/>
      <c r="AJ350" s="43"/>
    </row>
    <row r="351">
      <c r="A351" s="35">
        <v>349.0</v>
      </c>
      <c r="B351" s="107"/>
      <c r="C351" s="39"/>
      <c r="D351" s="39"/>
      <c r="E351" s="41"/>
      <c r="F351" s="39"/>
      <c r="G351" s="39"/>
      <c r="H351" s="39"/>
      <c r="I351" s="39"/>
      <c r="J351" s="41"/>
      <c r="K351" s="71"/>
      <c r="L351" s="41">
        <f t="shared" si="3"/>
        <v>0</v>
      </c>
      <c r="M351" s="37" t="s">
        <v>34</v>
      </c>
      <c r="N351" s="37"/>
      <c r="O351" s="42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  <c r="AA351" s="39"/>
      <c r="AB351" s="39"/>
      <c r="AC351" s="39"/>
      <c r="AD351" s="39"/>
      <c r="AE351" s="39"/>
      <c r="AF351" s="39"/>
      <c r="AG351" s="39"/>
      <c r="AH351" s="39"/>
      <c r="AI351" s="39"/>
      <c r="AJ351" s="43"/>
    </row>
    <row r="352">
      <c r="A352" s="35">
        <v>350.0</v>
      </c>
      <c r="B352" s="107"/>
      <c r="C352" s="39"/>
      <c r="D352" s="39"/>
      <c r="E352" s="41"/>
      <c r="F352" s="39"/>
      <c r="G352" s="39"/>
      <c r="H352" s="39"/>
      <c r="I352" s="39"/>
      <c r="J352" s="41"/>
      <c r="K352" s="71"/>
      <c r="L352" s="41">
        <f t="shared" si="3"/>
        <v>0</v>
      </c>
      <c r="M352" s="37" t="s">
        <v>34</v>
      </c>
      <c r="N352" s="37"/>
      <c r="O352" s="42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  <c r="AB352" s="39"/>
      <c r="AC352" s="39"/>
      <c r="AD352" s="39"/>
      <c r="AE352" s="39"/>
      <c r="AF352" s="39"/>
      <c r="AG352" s="39"/>
      <c r="AH352" s="39"/>
      <c r="AI352" s="39"/>
      <c r="AJ352" s="43"/>
    </row>
    <row r="353">
      <c r="A353" s="35">
        <v>351.0</v>
      </c>
      <c r="B353" s="107"/>
      <c r="C353" s="39"/>
      <c r="D353" s="39"/>
      <c r="E353" s="41"/>
      <c r="F353" s="39"/>
      <c r="G353" s="39"/>
      <c r="H353" s="39"/>
      <c r="I353" s="39"/>
      <c r="J353" s="41"/>
      <c r="K353" s="71"/>
      <c r="L353" s="41">
        <f t="shared" si="3"/>
        <v>0</v>
      </c>
      <c r="M353" s="37" t="s">
        <v>34</v>
      </c>
      <c r="N353" s="37"/>
      <c r="O353" s="42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  <c r="AB353" s="39"/>
      <c r="AC353" s="39"/>
      <c r="AD353" s="39"/>
      <c r="AE353" s="39"/>
      <c r="AF353" s="39"/>
      <c r="AG353" s="39"/>
      <c r="AH353" s="39"/>
      <c r="AI353" s="39"/>
      <c r="AJ353" s="43"/>
    </row>
    <row r="354">
      <c r="A354" s="35">
        <v>352.0</v>
      </c>
      <c r="B354" s="107"/>
      <c r="C354" s="39"/>
      <c r="D354" s="39"/>
      <c r="E354" s="41"/>
      <c r="F354" s="39"/>
      <c r="G354" s="39"/>
      <c r="H354" s="39"/>
      <c r="I354" s="39"/>
      <c r="J354" s="41"/>
      <c r="K354" s="71"/>
      <c r="L354" s="41">
        <f t="shared" si="3"/>
        <v>0</v>
      </c>
      <c r="M354" s="37" t="s">
        <v>34</v>
      </c>
      <c r="N354" s="37"/>
      <c r="O354" s="42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  <c r="AA354" s="39"/>
      <c r="AB354" s="39"/>
      <c r="AC354" s="39"/>
      <c r="AD354" s="39"/>
      <c r="AE354" s="39"/>
      <c r="AF354" s="39"/>
      <c r="AG354" s="39"/>
      <c r="AH354" s="39"/>
      <c r="AI354" s="39"/>
      <c r="AJ354" s="43"/>
    </row>
    <row r="355">
      <c r="A355" s="35">
        <v>353.0</v>
      </c>
      <c r="B355" s="107"/>
      <c r="C355" s="39"/>
      <c r="D355" s="39"/>
      <c r="E355" s="41"/>
      <c r="F355" s="39"/>
      <c r="G355" s="39"/>
      <c r="H355" s="39"/>
      <c r="I355" s="39"/>
      <c r="J355" s="41"/>
      <c r="K355" s="71"/>
      <c r="L355" s="41">
        <f t="shared" si="3"/>
        <v>0</v>
      </c>
      <c r="M355" s="37" t="s">
        <v>34</v>
      </c>
      <c r="N355" s="37"/>
      <c r="O355" s="42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  <c r="AB355" s="39"/>
      <c r="AC355" s="39"/>
      <c r="AD355" s="39"/>
      <c r="AE355" s="39"/>
      <c r="AF355" s="39"/>
      <c r="AG355" s="39"/>
      <c r="AH355" s="39"/>
      <c r="AI355" s="39"/>
      <c r="AJ355" s="43"/>
    </row>
    <row r="356">
      <c r="A356" s="35">
        <v>354.0</v>
      </c>
      <c r="B356" s="107"/>
      <c r="C356" s="39"/>
      <c r="D356" s="39"/>
      <c r="E356" s="41"/>
      <c r="F356" s="39"/>
      <c r="G356" s="39"/>
      <c r="H356" s="39"/>
      <c r="I356" s="39"/>
      <c r="J356" s="41"/>
      <c r="K356" s="71"/>
      <c r="L356" s="41">
        <f t="shared" si="3"/>
        <v>0</v>
      </c>
      <c r="M356" s="37" t="s">
        <v>34</v>
      </c>
      <c r="N356" s="37"/>
      <c r="O356" s="42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  <c r="AB356" s="39"/>
      <c r="AC356" s="39"/>
      <c r="AD356" s="39"/>
      <c r="AE356" s="39"/>
      <c r="AF356" s="39"/>
      <c r="AG356" s="39"/>
      <c r="AH356" s="39"/>
      <c r="AI356" s="39"/>
      <c r="AJ356" s="43"/>
    </row>
    <row r="357">
      <c r="A357" s="35">
        <v>355.0</v>
      </c>
      <c r="B357" s="107"/>
      <c r="C357" s="39"/>
      <c r="D357" s="39"/>
      <c r="E357" s="41"/>
      <c r="F357" s="39"/>
      <c r="G357" s="39"/>
      <c r="H357" s="39"/>
      <c r="I357" s="39"/>
      <c r="J357" s="41"/>
      <c r="K357" s="71"/>
      <c r="L357" s="41">
        <f t="shared" si="3"/>
        <v>0</v>
      </c>
      <c r="M357" s="37" t="s">
        <v>34</v>
      </c>
      <c r="N357" s="37"/>
      <c r="O357" s="42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  <c r="AB357" s="39"/>
      <c r="AC357" s="39"/>
      <c r="AD357" s="39"/>
      <c r="AE357" s="39"/>
      <c r="AF357" s="39"/>
      <c r="AG357" s="39"/>
      <c r="AH357" s="39"/>
      <c r="AI357" s="39"/>
      <c r="AJ357" s="43"/>
    </row>
    <row r="358">
      <c r="A358" s="35">
        <v>356.0</v>
      </c>
      <c r="B358" s="107"/>
      <c r="C358" s="39"/>
      <c r="D358" s="39"/>
      <c r="E358" s="41"/>
      <c r="F358" s="39"/>
      <c r="G358" s="39"/>
      <c r="H358" s="39"/>
      <c r="I358" s="39"/>
      <c r="J358" s="41"/>
      <c r="K358" s="71"/>
      <c r="L358" s="41">
        <f t="shared" si="3"/>
        <v>0</v>
      </c>
      <c r="M358" s="37" t="s">
        <v>34</v>
      </c>
      <c r="N358" s="37"/>
      <c r="O358" s="42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  <c r="AB358" s="39"/>
      <c r="AC358" s="39"/>
      <c r="AD358" s="39"/>
      <c r="AE358" s="39"/>
      <c r="AF358" s="39"/>
      <c r="AG358" s="39"/>
      <c r="AH358" s="39"/>
      <c r="AI358" s="39"/>
      <c r="AJ358" s="43"/>
    </row>
    <row r="359">
      <c r="A359" s="35">
        <v>357.0</v>
      </c>
      <c r="B359" s="107"/>
      <c r="C359" s="39"/>
      <c r="D359" s="39"/>
      <c r="E359" s="41"/>
      <c r="F359" s="39"/>
      <c r="G359" s="39"/>
      <c r="H359" s="39"/>
      <c r="I359" s="39"/>
      <c r="J359" s="41"/>
      <c r="K359" s="71"/>
      <c r="L359" s="41">
        <f t="shared" si="3"/>
        <v>0</v>
      </c>
      <c r="M359" s="37" t="s">
        <v>34</v>
      </c>
      <c r="N359" s="37"/>
      <c r="O359" s="42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  <c r="AB359" s="39"/>
      <c r="AC359" s="39"/>
      <c r="AD359" s="39"/>
      <c r="AE359" s="39"/>
      <c r="AF359" s="39"/>
      <c r="AG359" s="39"/>
      <c r="AH359" s="39"/>
      <c r="AI359" s="39"/>
      <c r="AJ359" s="43"/>
    </row>
    <row r="360">
      <c r="A360" s="35">
        <v>358.0</v>
      </c>
      <c r="B360" s="107"/>
      <c r="C360" s="39"/>
      <c r="D360" s="39"/>
      <c r="E360" s="41"/>
      <c r="F360" s="39"/>
      <c r="G360" s="39"/>
      <c r="H360" s="39"/>
      <c r="I360" s="39"/>
      <c r="J360" s="41"/>
      <c r="K360" s="71"/>
      <c r="L360" s="41">
        <f t="shared" si="3"/>
        <v>0</v>
      </c>
      <c r="M360" s="37" t="s">
        <v>34</v>
      </c>
      <c r="N360" s="37"/>
      <c r="O360" s="42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  <c r="AA360" s="39"/>
      <c r="AB360" s="39"/>
      <c r="AC360" s="39"/>
      <c r="AD360" s="39"/>
      <c r="AE360" s="39"/>
      <c r="AF360" s="39"/>
      <c r="AG360" s="39"/>
      <c r="AH360" s="39"/>
      <c r="AI360" s="39"/>
      <c r="AJ360" s="43"/>
    </row>
    <row r="361">
      <c r="A361" s="35">
        <v>359.0</v>
      </c>
      <c r="B361" s="107"/>
      <c r="C361" s="39"/>
      <c r="D361" s="39"/>
      <c r="E361" s="41"/>
      <c r="F361" s="39"/>
      <c r="G361" s="39"/>
      <c r="H361" s="39"/>
      <c r="I361" s="39"/>
      <c r="J361" s="41"/>
      <c r="K361" s="71"/>
      <c r="L361" s="41">
        <f t="shared" si="3"/>
        <v>0</v>
      </c>
      <c r="M361" s="37" t="s">
        <v>34</v>
      </c>
      <c r="N361" s="37"/>
      <c r="O361" s="42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  <c r="AB361" s="39"/>
      <c r="AC361" s="39"/>
      <c r="AD361" s="39"/>
      <c r="AE361" s="39"/>
      <c r="AF361" s="39"/>
      <c r="AG361" s="39"/>
      <c r="AH361" s="39"/>
      <c r="AI361" s="39"/>
      <c r="AJ361" s="43"/>
    </row>
    <row r="362">
      <c r="A362" s="35">
        <v>360.0</v>
      </c>
      <c r="B362" s="107"/>
      <c r="C362" s="39"/>
      <c r="D362" s="39"/>
      <c r="E362" s="41"/>
      <c r="F362" s="39"/>
      <c r="G362" s="39"/>
      <c r="H362" s="39"/>
      <c r="I362" s="39"/>
      <c r="J362" s="41"/>
      <c r="K362" s="71"/>
      <c r="L362" s="41">
        <f t="shared" si="3"/>
        <v>0</v>
      </c>
      <c r="M362" s="37" t="s">
        <v>34</v>
      </c>
      <c r="N362" s="37"/>
      <c r="O362" s="42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  <c r="AB362" s="39"/>
      <c r="AC362" s="39"/>
      <c r="AD362" s="39"/>
      <c r="AE362" s="39"/>
      <c r="AF362" s="39"/>
      <c r="AG362" s="39"/>
      <c r="AH362" s="39"/>
      <c r="AI362" s="39"/>
      <c r="AJ362" s="43"/>
    </row>
    <row r="363">
      <c r="A363" s="35">
        <v>361.0</v>
      </c>
      <c r="B363" s="107"/>
      <c r="C363" s="39"/>
      <c r="D363" s="39"/>
      <c r="E363" s="41"/>
      <c r="F363" s="39"/>
      <c r="G363" s="39"/>
      <c r="H363" s="39"/>
      <c r="I363" s="39"/>
      <c r="J363" s="41"/>
      <c r="K363" s="71"/>
      <c r="L363" s="41">
        <f t="shared" si="3"/>
        <v>0</v>
      </c>
      <c r="M363" s="37" t="s">
        <v>34</v>
      </c>
      <c r="N363" s="37"/>
      <c r="O363" s="42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  <c r="AA363" s="39"/>
      <c r="AB363" s="39"/>
      <c r="AC363" s="39"/>
      <c r="AD363" s="39"/>
      <c r="AE363" s="39"/>
      <c r="AF363" s="39"/>
      <c r="AG363" s="39"/>
      <c r="AH363" s="39"/>
      <c r="AI363" s="39"/>
      <c r="AJ363" s="43"/>
    </row>
    <row r="364">
      <c r="A364" s="35">
        <v>362.0</v>
      </c>
      <c r="B364" s="107"/>
      <c r="C364" s="39"/>
      <c r="D364" s="39"/>
      <c r="E364" s="41"/>
      <c r="F364" s="39"/>
      <c r="G364" s="39"/>
      <c r="H364" s="39"/>
      <c r="I364" s="39"/>
      <c r="J364" s="41"/>
      <c r="K364" s="71"/>
      <c r="L364" s="41">
        <f t="shared" si="3"/>
        <v>0</v>
      </c>
      <c r="M364" s="37" t="s">
        <v>34</v>
      </c>
      <c r="N364" s="37"/>
      <c r="O364" s="42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  <c r="AB364" s="39"/>
      <c r="AC364" s="39"/>
      <c r="AD364" s="39"/>
      <c r="AE364" s="39"/>
      <c r="AF364" s="39"/>
      <c r="AG364" s="39"/>
      <c r="AH364" s="39"/>
      <c r="AI364" s="39"/>
      <c r="AJ364" s="43"/>
    </row>
    <row r="365">
      <c r="A365" s="35">
        <v>363.0</v>
      </c>
      <c r="B365" s="107"/>
      <c r="C365" s="39"/>
      <c r="D365" s="39"/>
      <c r="E365" s="41"/>
      <c r="F365" s="39"/>
      <c r="G365" s="39"/>
      <c r="H365" s="39"/>
      <c r="I365" s="39"/>
      <c r="J365" s="41"/>
      <c r="K365" s="71"/>
      <c r="L365" s="41">
        <f t="shared" si="3"/>
        <v>0</v>
      </c>
      <c r="M365" s="37" t="s">
        <v>34</v>
      </c>
      <c r="N365" s="37"/>
      <c r="O365" s="42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  <c r="AB365" s="39"/>
      <c r="AC365" s="39"/>
      <c r="AD365" s="39"/>
      <c r="AE365" s="39"/>
      <c r="AF365" s="39"/>
      <c r="AG365" s="39"/>
      <c r="AH365" s="39"/>
      <c r="AI365" s="39"/>
      <c r="AJ365" s="43"/>
    </row>
    <row r="366">
      <c r="A366" s="35">
        <v>364.0</v>
      </c>
      <c r="B366" s="107"/>
      <c r="C366" s="39"/>
      <c r="D366" s="39"/>
      <c r="E366" s="41"/>
      <c r="F366" s="39"/>
      <c r="G366" s="39"/>
      <c r="H366" s="39"/>
      <c r="I366" s="39"/>
      <c r="J366" s="41"/>
      <c r="K366" s="71"/>
      <c r="L366" s="41">
        <f t="shared" si="3"/>
        <v>0</v>
      </c>
      <c r="M366" s="37" t="s">
        <v>34</v>
      </c>
      <c r="N366" s="37"/>
      <c r="O366" s="42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  <c r="AA366" s="39"/>
      <c r="AB366" s="39"/>
      <c r="AC366" s="39"/>
      <c r="AD366" s="39"/>
      <c r="AE366" s="39"/>
      <c r="AF366" s="39"/>
      <c r="AG366" s="39"/>
      <c r="AH366" s="39"/>
      <c r="AI366" s="39"/>
      <c r="AJ366" s="43"/>
    </row>
    <row r="367">
      <c r="A367" s="35">
        <v>365.0</v>
      </c>
      <c r="B367" s="107"/>
      <c r="C367" s="39"/>
      <c r="D367" s="39"/>
      <c r="E367" s="41"/>
      <c r="F367" s="39"/>
      <c r="G367" s="39"/>
      <c r="H367" s="39"/>
      <c r="I367" s="39"/>
      <c r="J367" s="41"/>
      <c r="K367" s="71"/>
      <c r="L367" s="41">
        <f t="shared" si="3"/>
        <v>0</v>
      </c>
      <c r="M367" s="37" t="s">
        <v>34</v>
      </c>
      <c r="N367" s="37"/>
      <c r="O367" s="42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  <c r="AB367" s="39"/>
      <c r="AC367" s="39"/>
      <c r="AD367" s="39"/>
      <c r="AE367" s="39"/>
      <c r="AF367" s="39"/>
      <c r="AG367" s="39"/>
      <c r="AH367" s="39"/>
      <c r="AI367" s="39"/>
      <c r="AJ367" s="43"/>
    </row>
    <row r="368">
      <c r="A368" s="35">
        <v>366.0</v>
      </c>
      <c r="B368" s="107"/>
      <c r="C368" s="39"/>
      <c r="D368" s="39"/>
      <c r="E368" s="41"/>
      <c r="F368" s="39"/>
      <c r="G368" s="39"/>
      <c r="H368" s="39"/>
      <c r="I368" s="39"/>
      <c r="J368" s="41"/>
      <c r="K368" s="71"/>
      <c r="L368" s="41">
        <f t="shared" si="3"/>
        <v>0</v>
      </c>
      <c r="M368" s="37" t="s">
        <v>34</v>
      </c>
      <c r="N368" s="37"/>
      <c r="O368" s="42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  <c r="AB368" s="39"/>
      <c r="AC368" s="39"/>
      <c r="AD368" s="39"/>
      <c r="AE368" s="39"/>
      <c r="AF368" s="39"/>
      <c r="AG368" s="39"/>
      <c r="AH368" s="39"/>
      <c r="AI368" s="39"/>
      <c r="AJ368" s="43"/>
    </row>
    <row r="369">
      <c r="A369" s="35">
        <v>367.0</v>
      </c>
      <c r="B369" s="107"/>
      <c r="C369" s="39"/>
      <c r="D369" s="39"/>
      <c r="E369" s="41"/>
      <c r="F369" s="39"/>
      <c r="G369" s="39"/>
      <c r="H369" s="39"/>
      <c r="I369" s="39"/>
      <c r="J369" s="41"/>
      <c r="K369" s="71"/>
      <c r="L369" s="41">
        <f t="shared" si="3"/>
        <v>0</v>
      </c>
      <c r="M369" s="37" t="s">
        <v>34</v>
      </c>
      <c r="N369" s="37"/>
      <c r="O369" s="42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  <c r="AA369" s="39"/>
      <c r="AB369" s="39"/>
      <c r="AC369" s="39"/>
      <c r="AD369" s="39"/>
      <c r="AE369" s="39"/>
      <c r="AF369" s="39"/>
      <c r="AG369" s="39"/>
      <c r="AH369" s="39"/>
      <c r="AI369" s="39"/>
      <c r="AJ369" s="43"/>
    </row>
    <row r="370">
      <c r="A370" s="35">
        <v>368.0</v>
      </c>
      <c r="B370" s="107"/>
      <c r="C370" s="39"/>
      <c r="D370" s="39"/>
      <c r="E370" s="41"/>
      <c r="F370" s="39"/>
      <c r="G370" s="39"/>
      <c r="H370" s="39"/>
      <c r="I370" s="39"/>
      <c r="J370" s="41"/>
      <c r="K370" s="71"/>
      <c r="L370" s="41">
        <f t="shared" si="3"/>
        <v>0</v>
      </c>
      <c r="M370" s="37" t="s">
        <v>34</v>
      </c>
      <c r="N370" s="37"/>
      <c r="O370" s="42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  <c r="AB370" s="39"/>
      <c r="AC370" s="39"/>
      <c r="AD370" s="39"/>
      <c r="AE370" s="39"/>
      <c r="AF370" s="39"/>
      <c r="AG370" s="39"/>
      <c r="AH370" s="39"/>
      <c r="AI370" s="39"/>
      <c r="AJ370" s="43"/>
    </row>
    <row r="371">
      <c r="A371" s="35">
        <v>369.0</v>
      </c>
      <c r="B371" s="107"/>
      <c r="C371" s="39"/>
      <c r="D371" s="39"/>
      <c r="E371" s="41"/>
      <c r="F371" s="39"/>
      <c r="G371" s="39"/>
      <c r="H371" s="39"/>
      <c r="I371" s="39"/>
      <c r="J371" s="41"/>
      <c r="K371" s="71"/>
      <c r="L371" s="41">
        <f t="shared" si="3"/>
        <v>0</v>
      </c>
      <c r="M371" s="37" t="s">
        <v>34</v>
      </c>
      <c r="N371" s="37"/>
      <c r="O371" s="42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  <c r="AB371" s="39"/>
      <c r="AC371" s="39"/>
      <c r="AD371" s="39"/>
      <c r="AE371" s="39"/>
      <c r="AF371" s="39"/>
      <c r="AG371" s="39"/>
      <c r="AH371" s="39"/>
      <c r="AI371" s="39"/>
      <c r="AJ371" s="43"/>
    </row>
    <row r="372">
      <c r="A372" s="35">
        <v>370.0</v>
      </c>
      <c r="B372" s="107"/>
      <c r="C372" s="39"/>
      <c r="D372" s="39"/>
      <c r="E372" s="41"/>
      <c r="F372" s="39"/>
      <c r="G372" s="39"/>
      <c r="H372" s="39"/>
      <c r="I372" s="39"/>
      <c r="J372" s="41"/>
      <c r="K372" s="71"/>
      <c r="L372" s="41">
        <f t="shared" si="3"/>
        <v>0</v>
      </c>
      <c r="M372" s="37" t="s">
        <v>34</v>
      </c>
      <c r="N372" s="37"/>
      <c r="O372" s="42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  <c r="AB372" s="39"/>
      <c r="AC372" s="39"/>
      <c r="AD372" s="39"/>
      <c r="AE372" s="39"/>
      <c r="AF372" s="39"/>
      <c r="AG372" s="39"/>
      <c r="AH372" s="39"/>
      <c r="AI372" s="39"/>
      <c r="AJ372" s="43"/>
    </row>
    <row r="373">
      <c r="A373" s="35">
        <v>371.0</v>
      </c>
      <c r="B373" s="107"/>
      <c r="C373" s="39"/>
      <c r="D373" s="39"/>
      <c r="E373" s="41"/>
      <c r="F373" s="39"/>
      <c r="G373" s="39"/>
      <c r="H373" s="39"/>
      <c r="I373" s="39"/>
      <c r="J373" s="41"/>
      <c r="K373" s="71"/>
      <c r="L373" s="41">
        <f t="shared" si="3"/>
        <v>0</v>
      </c>
      <c r="M373" s="37" t="s">
        <v>34</v>
      </c>
      <c r="N373" s="37"/>
      <c r="O373" s="42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  <c r="AB373" s="39"/>
      <c r="AC373" s="39"/>
      <c r="AD373" s="39"/>
      <c r="AE373" s="39"/>
      <c r="AF373" s="39"/>
      <c r="AG373" s="39"/>
      <c r="AH373" s="39"/>
      <c r="AI373" s="39"/>
      <c r="AJ373" s="43"/>
    </row>
    <row r="374">
      <c r="A374" s="35">
        <v>372.0</v>
      </c>
      <c r="B374" s="107"/>
      <c r="C374" s="39"/>
      <c r="D374" s="39"/>
      <c r="E374" s="41"/>
      <c r="F374" s="39"/>
      <c r="G374" s="39"/>
      <c r="H374" s="39"/>
      <c r="I374" s="39"/>
      <c r="J374" s="41"/>
      <c r="K374" s="71"/>
      <c r="L374" s="41">
        <f t="shared" si="3"/>
        <v>0</v>
      </c>
      <c r="M374" s="37" t="s">
        <v>34</v>
      </c>
      <c r="N374" s="37"/>
      <c r="O374" s="42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  <c r="AB374" s="39"/>
      <c r="AC374" s="39"/>
      <c r="AD374" s="39"/>
      <c r="AE374" s="39"/>
      <c r="AF374" s="39"/>
      <c r="AG374" s="39"/>
      <c r="AH374" s="39"/>
      <c r="AI374" s="39"/>
      <c r="AJ374" s="43"/>
    </row>
    <row r="375">
      <c r="A375" s="35">
        <v>373.0</v>
      </c>
      <c r="B375" s="107"/>
      <c r="C375" s="39"/>
      <c r="D375" s="39"/>
      <c r="E375" s="41"/>
      <c r="F375" s="39"/>
      <c r="G375" s="39"/>
      <c r="H375" s="39"/>
      <c r="I375" s="39"/>
      <c r="J375" s="41"/>
      <c r="K375" s="71"/>
      <c r="L375" s="41">
        <f t="shared" si="3"/>
        <v>0</v>
      </c>
      <c r="M375" s="37" t="s">
        <v>34</v>
      </c>
      <c r="N375" s="37"/>
      <c r="O375" s="42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  <c r="AB375" s="39"/>
      <c r="AC375" s="39"/>
      <c r="AD375" s="39"/>
      <c r="AE375" s="39"/>
      <c r="AF375" s="39"/>
      <c r="AG375" s="39"/>
      <c r="AH375" s="39"/>
      <c r="AI375" s="39"/>
      <c r="AJ375" s="43"/>
    </row>
    <row r="376">
      <c r="A376" s="35">
        <v>374.0</v>
      </c>
      <c r="B376" s="107"/>
      <c r="C376" s="39"/>
      <c r="D376" s="39"/>
      <c r="E376" s="41"/>
      <c r="F376" s="39"/>
      <c r="G376" s="39"/>
      <c r="H376" s="39"/>
      <c r="I376" s="39"/>
      <c r="J376" s="41"/>
      <c r="K376" s="71"/>
      <c r="L376" s="41">
        <f t="shared" si="3"/>
        <v>0</v>
      </c>
      <c r="M376" s="37" t="s">
        <v>34</v>
      </c>
      <c r="N376" s="37"/>
      <c r="O376" s="42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  <c r="AB376" s="39"/>
      <c r="AC376" s="39"/>
      <c r="AD376" s="39"/>
      <c r="AE376" s="39"/>
      <c r="AF376" s="39"/>
      <c r="AG376" s="39"/>
      <c r="AH376" s="39"/>
      <c r="AI376" s="39"/>
      <c r="AJ376" s="43"/>
    </row>
    <row r="377">
      <c r="A377" s="35">
        <v>375.0</v>
      </c>
      <c r="B377" s="107"/>
      <c r="C377" s="39"/>
      <c r="D377" s="39"/>
      <c r="E377" s="41"/>
      <c r="F377" s="39"/>
      <c r="G377" s="39"/>
      <c r="H377" s="39"/>
      <c r="I377" s="39"/>
      <c r="J377" s="41"/>
      <c r="K377" s="71"/>
      <c r="L377" s="41">
        <f t="shared" si="3"/>
        <v>0</v>
      </c>
      <c r="M377" s="37" t="s">
        <v>34</v>
      </c>
      <c r="N377" s="37"/>
      <c r="O377" s="42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  <c r="AA377" s="39"/>
      <c r="AB377" s="39"/>
      <c r="AC377" s="39"/>
      <c r="AD377" s="39"/>
      <c r="AE377" s="39"/>
      <c r="AF377" s="39"/>
      <c r="AG377" s="39"/>
      <c r="AH377" s="39"/>
      <c r="AI377" s="39"/>
      <c r="AJ377" s="43"/>
    </row>
    <row r="378">
      <c r="A378" s="35">
        <v>376.0</v>
      </c>
      <c r="B378" s="107"/>
      <c r="C378" s="39"/>
      <c r="D378" s="39"/>
      <c r="E378" s="41"/>
      <c r="F378" s="39"/>
      <c r="G378" s="39"/>
      <c r="H378" s="39"/>
      <c r="I378" s="39"/>
      <c r="J378" s="41"/>
      <c r="K378" s="71"/>
      <c r="L378" s="41">
        <f t="shared" si="3"/>
        <v>0</v>
      </c>
      <c r="M378" s="37" t="s">
        <v>34</v>
      </c>
      <c r="N378" s="37"/>
      <c r="O378" s="42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  <c r="AB378" s="39"/>
      <c r="AC378" s="39"/>
      <c r="AD378" s="39"/>
      <c r="AE378" s="39"/>
      <c r="AF378" s="39"/>
      <c r="AG378" s="39"/>
      <c r="AH378" s="39"/>
      <c r="AI378" s="39"/>
      <c r="AJ378" s="43"/>
    </row>
    <row r="379">
      <c r="A379" s="35">
        <v>377.0</v>
      </c>
      <c r="B379" s="107"/>
      <c r="C379" s="39"/>
      <c r="D379" s="39"/>
      <c r="E379" s="41"/>
      <c r="F379" s="39"/>
      <c r="G379" s="39"/>
      <c r="H379" s="39"/>
      <c r="I379" s="39"/>
      <c r="J379" s="41"/>
      <c r="K379" s="71"/>
      <c r="L379" s="41">
        <f t="shared" si="3"/>
        <v>0</v>
      </c>
      <c r="M379" s="37" t="s">
        <v>34</v>
      </c>
      <c r="N379" s="37"/>
      <c r="O379" s="42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  <c r="AB379" s="39"/>
      <c r="AC379" s="39"/>
      <c r="AD379" s="39"/>
      <c r="AE379" s="39"/>
      <c r="AF379" s="39"/>
      <c r="AG379" s="39"/>
      <c r="AH379" s="39"/>
      <c r="AI379" s="39"/>
      <c r="AJ379" s="43"/>
    </row>
    <row r="380">
      <c r="A380" s="35">
        <v>378.0</v>
      </c>
      <c r="B380" s="107"/>
      <c r="C380" s="39"/>
      <c r="D380" s="39"/>
      <c r="E380" s="41"/>
      <c r="F380" s="39"/>
      <c r="G380" s="39"/>
      <c r="H380" s="39"/>
      <c r="I380" s="39"/>
      <c r="J380" s="41"/>
      <c r="K380" s="71"/>
      <c r="L380" s="41">
        <f t="shared" si="3"/>
        <v>0</v>
      </c>
      <c r="M380" s="37" t="s">
        <v>34</v>
      </c>
      <c r="N380" s="37"/>
      <c r="O380" s="42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  <c r="AB380" s="39"/>
      <c r="AC380" s="39"/>
      <c r="AD380" s="39"/>
      <c r="AE380" s="39"/>
      <c r="AF380" s="39"/>
      <c r="AG380" s="39"/>
      <c r="AH380" s="39"/>
      <c r="AI380" s="39"/>
      <c r="AJ380" s="43"/>
    </row>
    <row r="381">
      <c r="A381" s="35">
        <v>379.0</v>
      </c>
      <c r="B381" s="107"/>
      <c r="C381" s="39"/>
      <c r="D381" s="39"/>
      <c r="E381" s="41"/>
      <c r="F381" s="39"/>
      <c r="G381" s="39"/>
      <c r="H381" s="39"/>
      <c r="I381" s="39"/>
      <c r="J381" s="41"/>
      <c r="K381" s="71"/>
      <c r="L381" s="41">
        <f t="shared" si="3"/>
        <v>0</v>
      </c>
      <c r="M381" s="37" t="s">
        <v>34</v>
      </c>
      <c r="N381" s="37"/>
      <c r="O381" s="42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  <c r="AA381" s="39"/>
      <c r="AB381" s="39"/>
      <c r="AC381" s="39"/>
      <c r="AD381" s="39"/>
      <c r="AE381" s="39"/>
      <c r="AF381" s="39"/>
      <c r="AG381" s="39"/>
      <c r="AH381" s="39"/>
      <c r="AI381" s="39"/>
      <c r="AJ381" s="43"/>
    </row>
    <row r="382">
      <c r="A382" s="35">
        <v>380.0</v>
      </c>
      <c r="B382" s="107"/>
      <c r="C382" s="39"/>
      <c r="D382" s="39"/>
      <c r="E382" s="41"/>
      <c r="F382" s="39"/>
      <c r="G382" s="39"/>
      <c r="H382" s="39"/>
      <c r="I382" s="39"/>
      <c r="J382" s="41"/>
      <c r="K382" s="71"/>
      <c r="L382" s="41">
        <f t="shared" si="3"/>
        <v>0</v>
      </c>
      <c r="M382" s="37" t="s">
        <v>34</v>
      </c>
      <c r="N382" s="37"/>
      <c r="O382" s="42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  <c r="AB382" s="39"/>
      <c r="AC382" s="39"/>
      <c r="AD382" s="39"/>
      <c r="AE382" s="39"/>
      <c r="AF382" s="39"/>
      <c r="AG382" s="39"/>
      <c r="AH382" s="39"/>
      <c r="AI382" s="39"/>
      <c r="AJ382" s="43"/>
    </row>
    <row r="383">
      <c r="A383" s="35">
        <v>381.0</v>
      </c>
      <c r="B383" s="107"/>
      <c r="C383" s="39"/>
      <c r="D383" s="39"/>
      <c r="E383" s="41"/>
      <c r="F383" s="39"/>
      <c r="G383" s="39"/>
      <c r="H383" s="39"/>
      <c r="I383" s="39"/>
      <c r="J383" s="41"/>
      <c r="K383" s="71"/>
      <c r="L383" s="41">
        <f t="shared" si="3"/>
        <v>0</v>
      </c>
      <c r="M383" s="37" t="s">
        <v>34</v>
      </c>
      <c r="N383" s="37"/>
      <c r="O383" s="42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  <c r="AA383" s="39"/>
      <c r="AB383" s="39"/>
      <c r="AC383" s="39"/>
      <c r="AD383" s="39"/>
      <c r="AE383" s="39"/>
      <c r="AF383" s="39"/>
      <c r="AG383" s="39"/>
      <c r="AH383" s="39"/>
      <c r="AI383" s="39"/>
      <c r="AJ383" s="43"/>
    </row>
    <row r="384">
      <c r="A384" s="35">
        <v>382.0</v>
      </c>
      <c r="B384" s="107"/>
      <c r="C384" s="39"/>
      <c r="D384" s="39"/>
      <c r="E384" s="41"/>
      <c r="F384" s="39"/>
      <c r="G384" s="39"/>
      <c r="H384" s="39"/>
      <c r="I384" s="39"/>
      <c r="J384" s="41"/>
      <c r="K384" s="71"/>
      <c r="L384" s="41">
        <f t="shared" si="3"/>
        <v>0</v>
      </c>
      <c r="M384" s="37" t="s">
        <v>34</v>
      </c>
      <c r="N384" s="37"/>
      <c r="O384" s="42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  <c r="AB384" s="39"/>
      <c r="AC384" s="39"/>
      <c r="AD384" s="39"/>
      <c r="AE384" s="39"/>
      <c r="AF384" s="39"/>
      <c r="AG384" s="39"/>
      <c r="AH384" s="39"/>
      <c r="AI384" s="39"/>
      <c r="AJ384" s="43"/>
    </row>
    <row r="385">
      <c r="A385" s="35">
        <v>383.0</v>
      </c>
      <c r="B385" s="107"/>
      <c r="C385" s="39"/>
      <c r="D385" s="39"/>
      <c r="E385" s="41"/>
      <c r="F385" s="39"/>
      <c r="G385" s="39"/>
      <c r="H385" s="39"/>
      <c r="I385" s="39"/>
      <c r="J385" s="41"/>
      <c r="K385" s="71"/>
      <c r="L385" s="41">
        <f t="shared" si="3"/>
        <v>0</v>
      </c>
      <c r="M385" s="37" t="s">
        <v>34</v>
      </c>
      <c r="N385" s="37"/>
      <c r="O385" s="42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  <c r="AA385" s="39"/>
      <c r="AB385" s="39"/>
      <c r="AC385" s="39"/>
      <c r="AD385" s="39"/>
      <c r="AE385" s="39"/>
      <c r="AF385" s="39"/>
      <c r="AG385" s="39"/>
      <c r="AH385" s="39"/>
      <c r="AI385" s="39"/>
      <c r="AJ385" s="43"/>
    </row>
    <row r="386">
      <c r="A386" s="35">
        <v>384.0</v>
      </c>
      <c r="B386" s="107"/>
      <c r="C386" s="39"/>
      <c r="D386" s="39"/>
      <c r="E386" s="41"/>
      <c r="F386" s="39"/>
      <c r="G386" s="39"/>
      <c r="H386" s="39"/>
      <c r="I386" s="39"/>
      <c r="J386" s="41"/>
      <c r="K386" s="71"/>
      <c r="L386" s="41">
        <f t="shared" si="3"/>
        <v>0</v>
      </c>
      <c r="M386" s="37" t="s">
        <v>34</v>
      </c>
      <c r="N386" s="37"/>
      <c r="O386" s="42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  <c r="AA386" s="39"/>
      <c r="AB386" s="39"/>
      <c r="AC386" s="39"/>
      <c r="AD386" s="39"/>
      <c r="AE386" s="39"/>
      <c r="AF386" s="39"/>
      <c r="AG386" s="39"/>
      <c r="AH386" s="39"/>
      <c r="AI386" s="39"/>
      <c r="AJ386" s="43"/>
    </row>
    <row r="387">
      <c r="A387" s="35">
        <v>385.0</v>
      </c>
      <c r="B387" s="107"/>
      <c r="C387" s="39"/>
      <c r="D387" s="39"/>
      <c r="E387" s="41"/>
      <c r="F387" s="39"/>
      <c r="G387" s="39"/>
      <c r="H387" s="39"/>
      <c r="I387" s="39"/>
      <c r="J387" s="41"/>
      <c r="K387" s="71"/>
      <c r="L387" s="41">
        <f t="shared" si="3"/>
        <v>0</v>
      </c>
      <c r="M387" s="37" t="s">
        <v>34</v>
      </c>
      <c r="N387" s="37"/>
      <c r="O387" s="42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  <c r="AB387" s="39"/>
      <c r="AC387" s="39"/>
      <c r="AD387" s="39"/>
      <c r="AE387" s="39"/>
      <c r="AF387" s="39"/>
      <c r="AG387" s="39"/>
      <c r="AH387" s="39"/>
      <c r="AI387" s="39"/>
      <c r="AJ387" s="43"/>
    </row>
    <row r="388">
      <c r="A388" s="35">
        <v>386.0</v>
      </c>
      <c r="B388" s="107"/>
      <c r="C388" s="39"/>
      <c r="D388" s="39"/>
      <c r="E388" s="41"/>
      <c r="F388" s="39"/>
      <c r="G388" s="39"/>
      <c r="H388" s="39"/>
      <c r="I388" s="39"/>
      <c r="J388" s="41"/>
      <c r="K388" s="71"/>
      <c r="L388" s="41">
        <f t="shared" si="3"/>
        <v>0</v>
      </c>
      <c r="M388" s="37" t="s">
        <v>34</v>
      </c>
      <c r="N388" s="37"/>
      <c r="O388" s="42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  <c r="AA388" s="39"/>
      <c r="AB388" s="39"/>
      <c r="AC388" s="39"/>
      <c r="AD388" s="39"/>
      <c r="AE388" s="39"/>
      <c r="AF388" s="39"/>
      <c r="AG388" s="39"/>
      <c r="AH388" s="39"/>
      <c r="AI388" s="39"/>
      <c r="AJ388" s="43"/>
    </row>
    <row r="389">
      <c r="A389" s="35">
        <v>387.0</v>
      </c>
      <c r="B389" s="107"/>
      <c r="C389" s="39"/>
      <c r="D389" s="39"/>
      <c r="E389" s="41"/>
      <c r="F389" s="39"/>
      <c r="G389" s="39"/>
      <c r="H389" s="39"/>
      <c r="I389" s="39"/>
      <c r="J389" s="41"/>
      <c r="K389" s="71"/>
      <c r="L389" s="41">
        <f t="shared" si="3"/>
        <v>0</v>
      </c>
      <c r="M389" s="37" t="s">
        <v>34</v>
      </c>
      <c r="N389" s="37"/>
      <c r="O389" s="42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  <c r="AB389" s="39"/>
      <c r="AC389" s="39"/>
      <c r="AD389" s="39"/>
      <c r="AE389" s="39"/>
      <c r="AF389" s="39"/>
      <c r="AG389" s="39"/>
      <c r="AH389" s="39"/>
      <c r="AI389" s="39"/>
      <c r="AJ389" s="43"/>
    </row>
    <row r="390">
      <c r="A390" s="35">
        <v>388.0</v>
      </c>
      <c r="B390" s="107"/>
      <c r="C390" s="39"/>
      <c r="D390" s="39"/>
      <c r="E390" s="41"/>
      <c r="F390" s="39"/>
      <c r="G390" s="39"/>
      <c r="H390" s="39"/>
      <c r="I390" s="39"/>
      <c r="J390" s="41"/>
      <c r="K390" s="71"/>
      <c r="L390" s="41">
        <f t="shared" si="3"/>
        <v>0</v>
      </c>
      <c r="M390" s="37" t="s">
        <v>34</v>
      </c>
      <c r="N390" s="37"/>
      <c r="O390" s="42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  <c r="AA390" s="39"/>
      <c r="AB390" s="39"/>
      <c r="AC390" s="39"/>
      <c r="AD390" s="39"/>
      <c r="AE390" s="39"/>
      <c r="AF390" s="39"/>
      <c r="AG390" s="39"/>
      <c r="AH390" s="39"/>
      <c r="AI390" s="39"/>
      <c r="AJ390" s="43"/>
    </row>
    <row r="391">
      <c r="A391" s="35">
        <v>389.0</v>
      </c>
      <c r="B391" s="107"/>
      <c r="C391" s="39"/>
      <c r="D391" s="39"/>
      <c r="E391" s="41"/>
      <c r="F391" s="39"/>
      <c r="G391" s="39"/>
      <c r="H391" s="39"/>
      <c r="I391" s="39"/>
      <c r="J391" s="41"/>
      <c r="K391" s="71"/>
      <c r="L391" s="41">
        <f t="shared" si="3"/>
        <v>0</v>
      </c>
      <c r="M391" s="37" t="s">
        <v>34</v>
      </c>
      <c r="N391" s="37"/>
      <c r="O391" s="42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  <c r="AB391" s="39"/>
      <c r="AC391" s="39"/>
      <c r="AD391" s="39"/>
      <c r="AE391" s="39"/>
      <c r="AF391" s="39"/>
      <c r="AG391" s="39"/>
      <c r="AH391" s="39"/>
      <c r="AI391" s="39"/>
      <c r="AJ391" s="43"/>
    </row>
    <row r="392">
      <c r="A392" s="35">
        <v>390.0</v>
      </c>
      <c r="B392" s="107"/>
      <c r="C392" s="39"/>
      <c r="D392" s="39"/>
      <c r="E392" s="41"/>
      <c r="F392" s="39"/>
      <c r="G392" s="39"/>
      <c r="H392" s="39"/>
      <c r="I392" s="39"/>
      <c r="J392" s="41"/>
      <c r="K392" s="71"/>
      <c r="L392" s="41">
        <f t="shared" si="3"/>
        <v>0</v>
      </c>
      <c r="M392" s="37" t="s">
        <v>34</v>
      </c>
      <c r="N392" s="37"/>
      <c r="O392" s="42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  <c r="AB392" s="39"/>
      <c r="AC392" s="39"/>
      <c r="AD392" s="39"/>
      <c r="AE392" s="39"/>
      <c r="AF392" s="39"/>
      <c r="AG392" s="39"/>
      <c r="AH392" s="39"/>
      <c r="AI392" s="39"/>
      <c r="AJ392" s="43"/>
    </row>
    <row r="393">
      <c r="A393" s="35">
        <v>391.0</v>
      </c>
      <c r="B393" s="107"/>
      <c r="C393" s="39"/>
      <c r="D393" s="39"/>
      <c r="E393" s="41"/>
      <c r="F393" s="39"/>
      <c r="G393" s="39"/>
      <c r="H393" s="39"/>
      <c r="I393" s="39"/>
      <c r="J393" s="41"/>
      <c r="K393" s="71"/>
      <c r="L393" s="41">
        <f t="shared" si="3"/>
        <v>0</v>
      </c>
      <c r="M393" s="37" t="s">
        <v>34</v>
      </c>
      <c r="N393" s="37"/>
      <c r="O393" s="42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  <c r="AA393" s="39"/>
      <c r="AB393" s="39"/>
      <c r="AC393" s="39"/>
      <c r="AD393" s="39"/>
      <c r="AE393" s="39"/>
      <c r="AF393" s="39"/>
      <c r="AG393" s="39"/>
      <c r="AH393" s="39"/>
      <c r="AI393" s="39"/>
      <c r="AJ393" s="43"/>
    </row>
    <row r="394">
      <c r="A394" s="35">
        <v>392.0</v>
      </c>
      <c r="B394" s="107"/>
      <c r="C394" s="39"/>
      <c r="D394" s="39"/>
      <c r="E394" s="41"/>
      <c r="F394" s="39"/>
      <c r="G394" s="39"/>
      <c r="H394" s="39"/>
      <c r="I394" s="39"/>
      <c r="J394" s="41"/>
      <c r="K394" s="71"/>
      <c r="L394" s="41">
        <f t="shared" si="3"/>
        <v>0</v>
      </c>
      <c r="M394" s="37" t="s">
        <v>34</v>
      </c>
      <c r="N394" s="37"/>
      <c r="O394" s="42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  <c r="AB394" s="39"/>
      <c r="AC394" s="39"/>
      <c r="AD394" s="39"/>
      <c r="AE394" s="39"/>
      <c r="AF394" s="39"/>
      <c r="AG394" s="39"/>
      <c r="AH394" s="39"/>
      <c r="AI394" s="39"/>
      <c r="AJ394" s="43"/>
    </row>
    <row r="395">
      <c r="A395" s="35">
        <v>393.0</v>
      </c>
      <c r="B395" s="107"/>
      <c r="C395" s="39"/>
      <c r="D395" s="39"/>
      <c r="E395" s="41"/>
      <c r="F395" s="39"/>
      <c r="G395" s="39"/>
      <c r="H395" s="39"/>
      <c r="I395" s="39"/>
      <c r="J395" s="41"/>
      <c r="K395" s="71"/>
      <c r="L395" s="41">
        <f t="shared" si="3"/>
        <v>0</v>
      </c>
      <c r="M395" s="37" t="s">
        <v>34</v>
      </c>
      <c r="N395" s="37"/>
      <c r="O395" s="42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  <c r="AB395" s="39"/>
      <c r="AC395" s="39"/>
      <c r="AD395" s="39"/>
      <c r="AE395" s="39"/>
      <c r="AF395" s="39"/>
      <c r="AG395" s="39"/>
      <c r="AH395" s="39"/>
      <c r="AI395" s="39"/>
      <c r="AJ395" s="43"/>
    </row>
    <row r="396">
      <c r="A396" s="35">
        <v>394.0</v>
      </c>
      <c r="B396" s="107"/>
      <c r="C396" s="39"/>
      <c r="D396" s="39"/>
      <c r="E396" s="41"/>
      <c r="F396" s="39"/>
      <c r="G396" s="39"/>
      <c r="H396" s="39"/>
      <c r="I396" s="39"/>
      <c r="J396" s="41"/>
      <c r="K396" s="71"/>
      <c r="L396" s="41">
        <f t="shared" si="3"/>
        <v>0</v>
      </c>
      <c r="M396" s="37" t="s">
        <v>34</v>
      </c>
      <c r="N396" s="37"/>
      <c r="O396" s="42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  <c r="AB396" s="39"/>
      <c r="AC396" s="39"/>
      <c r="AD396" s="39"/>
      <c r="AE396" s="39"/>
      <c r="AF396" s="39"/>
      <c r="AG396" s="39"/>
      <c r="AH396" s="39"/>
      <c r="AI396" s="39"/>
      <c r="AJ396" s="43"/>
    </row>
    <row r="397">
      <c r="A397" s="35">
        <v>395.0</v>
      </c>
      <c r="B397" s="107"/>
      <c r="C397" s="39"/>
      <c r="D397" s="39"/>
      <c r="E397" s="41"/>
      <c r="F397" s="39"/>
      <c r="G397" s="39"/>
      <c r="H397" s="39"/>
      <c r="I397" s="39"/>
      <c r="J397" s="41"/>
      <c r="K397" s="71"/>
      <c r="L397" s="41">
        <f t="shared" si="3"/>
        <v>0</v>
      </c>
      <c r="M397" s="37" t="s">
        <v>34</v>
      </c>
      <c r="N397" s="37"/>
      <c r="O397" s="42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  <c r="AB397" s="39"/>
      <c r="AC397" s="39"/>
      <c r="AD397" s="39"/>
      <c r="AE397" s="39"/>
      <c r="AF397" s="39"/>
      <c r="AG397" s="39"/>
      <c r="AH397" s="39"/>
      <c r="AI397" s="39"/>
      <c r="AJ397" s="43"/>
    </row>
    <row r="398">
      <c r="A398" s="35">
        <v>396.0</v>
      </c>
      <c r="B398" s="107"/>
      <c r="C398" s="39"/>
      <c r="D398" s="39"/>
      <c r="E398" s="41"/>
      <c r="F398" s="39"/>
      <c r="G398" s="39"/>
      <c r="H398" s="39"/>
      <c r="I398" s="39"/>
      <c r="J398" s="41"/>
      <c r="K398" s="71"/>
      <c r="L398" s="41">
        <f t="shared" si="3"/>
        <v>0</v>
      </c>
      <c r="M398" s="37" t="s">
        <v>34</v>
      </c>
      <c r="N398" s="37"/>
      <c r="O398" s="42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  <c r="AB398" s="39"/>
      <c r="AC398" s="39"/>
      <c r="AD398" s="39"/>
      <c r="AE398" s="39"/>
      <c r="AF398" s="39"/>
      <c r="AG398" s="39"/>
      <c r="AH398" s="39"/>
      <c r="AI398" s="39"/>
      <c r="AJ398" s="43"/>
    </row>
    <row r="399">
      <c r="A399" s="35">
        <v>397.0</v>
      </c>
      <c r="B399" s="107"/>
      <c r="C399" s="39"/>
      <c r="D399" s="39"/>
      <c r="E399" s="41"/>
      <c r="F399" s="39"/>
      <c r="G399" s="39"/>
      <c r="H399" s="39"/>
      <c r="I399" s="39"/>
      <c r="J399" s="41"/>
      <c r="K399" s="71"/>
      <c r="L399" s="41">
        <f t="shared" si="3"/>
        <v>0</v>
      </c>
      <c r="M399" s="37" t="s">
        <v>34</v>
      </c>
      <c r="N399" s="37"/>
      <c r="O399" s="42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  <c r="AB399" s="39"/>
      <c r="AC399" s="39"/>
      <c r="AD399" s="39"/>
      <c r="AE399" s="39"/>
      <c r="AF399" s="39"/>
      <c r="AG399" s="39"/>
      <c r="AH399" s="39"/>
      <c r="AI399" s="39"/>
      <c r="AJ399" s="43"/>
    </row>
    <row r="400">
      <c r="A400" s="35">
        <v>398.0</v>
      </c>
      <c r="B400" s="107"/>
      <c r="C400" s="39"/>
      <c r="D400" s="39"/>
      <c r="E400" s="41"/>
      <c r="F400" s="39"/>
      <c r="G400" s="39"/>
      <c r="H400" s="39"/>
      <c r="I400" s="39"/>
      <c r="J400" s="41"/>
      <c r="K400" s="71"/>
      <c r="L400" s="41">
        <f t="shared" si="3"/>
        <v>0</v>
      </c>
      <c r="M400" s="37" t="s">
        <v>34</v>
      </c>
      <c r="N400" s="37"/>
      <c r="O400" s="42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  <c r="AA400" s="39"/>
      <c r="AB400" s="39"/>
      <c r="AC400" s="39"/>
      <c r="AD400" s="39"/>
      <c r="AE400" s="39"/>
      <c r="AF400" s="39"/>
      <c r="AG400" s="39"/>
      <c r="AH400" s="39"/>
      <c r="AI400" s="39"/>
      <c r="AJ400" s="43"/>
    </row>
    <row r="401">
      <c r="A401" s="35">
        <v>399.0</v>
      </c>
      <c r="B401" s="107"/>
      <c r="C401" s="39"/>
      <c r="D401" s="39"/>
      <c r="E401" s="41"/>
      <c r="F401" s="39"/>
      <c r="G401" s="39"/>
      <c r="H401" s="39"/>
      <c r="I401" s="39"/>
      <c r="J401" s="41"/>
      <c r="K401" s="71"/>
      <c r="L401" s="41">
        <f t="shared" si="3"/>
        <v>0</v>
      </c>
      <c r="M401" s="37" t="s">
        <v>34</v>
      </c>
      <c r="N401" s="37"/>
      <c r="O401" s="42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  <c r="AB401" s="39"/>
      <c r="AC401" s="39"/>
      <c r="AD401" s="39"/>
      <c r="AE401" s="39"/>
      <c r="AF401" s="39"/>
      <c r="AG401" s="39"/>
      <c r="AH401" s="39"/>
      <c r="AI401" s="39"/>
      <c r="AJ401" s="43"/>
    </row>
    <row r="402">
      <c r="A402" s="35">
        <v>400.0</v>
      </c>
      <c r="B402" s="107"/>
      <c r="C402" s="39"/>
      <c r="D402" s="39"/>
      <c r="E402" s="41"/>
      <c r="F402" s="39"/>
      <c r="G402" s="39"/>
      <c r="H402" s="39"/>
      <c r="I402" s="39"/>
      <c r="J402" s="41"/>
      <c r="K402" s="71"/>
      <c r="L402" s="41">
        <f t="shared" si="3"/>
        <v>0</v>
      </c>
      <c r="M402" s="37" t="s">
        <v>34</v>
      </c>
      <c r="N402" s="37"/>
      <c r="O402" s="42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  <c r="AA402" s="39"/>
      <c r="AB402" s="39"/>
      <c r="AC402" s="39"/>
      <c r="AD402" s="39"/>
      <c r="AE402" s="39"/>
      <c r="AF402" s="39"/>
      <c r="AG402" s="39"/>
      <c r="AH402" s="39"/>
      <c r="AI402" s="39"/>
      <c r="AJ402" s="43"/>
    </row>
    <row r="403">
      <c r="A403" s="35">
        <v>401.0</v>
      </c>
      <c r="B403" s="107"/>
      <c r="C403" s="39"/>
      <c r="D403" s="39"/>
      <c r="E403" s="41"/>
      <c r="F403" s="39"/>
      <c r="G403" s="39"/>
      <c r="H403" s="39"/>
      <c r="I403" s="39"/>
      <c r="J403" s="41"/>
      <c r="K403" s="71"/>
      <c r="L403" s="41">
        <f t="shared" si="3"/>
        <v>0</v>
      </c>
      <c r="M403" s="37" t="s">
        <v>34</v>
      </c>
      <c r="N403" s="37"/>
      <c r="O403" s="42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39"/>
      <c r="AB403" s="39"/>
      <c r="AC403" s="39"/>
      <c r="AD403" s="39"/>
      <c r="AE403" s="39"/>
      <c r="AF403" s="39"/>
      <c r="AG403" s="39"/>
      <c r="AH403" s="39"/>
      <c r="AI403" s="39"/>
      <c r="AJ403" s="43"/>
    </row>
    <row r="404">
      <c r="A404" s="35">
        <v>402.0</v>
      </c>
      <c r="B404" s="107"/>
      <c r="C404" s="39"/>
      <c r="D404" s="39"/>
      <c r="E404" s="41"/>
      <c r="F404" s="39"/>
      <c r="G404" s="39"/>
      <c r="H404" s="39"/>
      <c r="I404" s="39"/>
      <c r="J404" s="41"/>
      <c r="K404" s="71"/>
      <c r="L404" s="41">
        <f t="shared" si="3"/>
        <v>0</v>
      </c>
      <c r="M404" s="37" t="s">
        <v>34</v>
      </c>
      <c r="N404" s="37"/>
      <c r="O404" s="42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  <c r="AB404" s="39"/>
      <c r="AC404" s="39"/>
      <c r="AD404" s="39"/>
      <c r="AE404" s="39"/>
      <c r="AF404" s="39"/>
      <c r="AG404" s="39"/>
      <c r="AH404" s="39"/>
      <c r="AI404" s="39"/>
      <c r="AJ404" s="43"/>
    </row>
    <row r="405">
      <c r="A405" s="35">
        <v>403.0</v>
      </c>
      <c r="B405" s="107"/>
      <c r="C405" s="39"/>
      <c r="D405" s="39"/>
      <c r="E405" s="41"/>
      <c r="F405" s="39"/>
      <c r="G405" s="39"/>
      <c r="H405" s="39"/>
      <c r="I405" s="39"/>
      <c r="J405" s="41"/>
      <c r="K405" s="71"/>
      <c r="L405" s="41">
        <f t="shared" si="3"/>
        <v>0</v>
      </c>
      <c r="M405" s="37" t="s">
        <v>34</v>
      </c>
      <c r="N405" s="37"/>
      <c r="O405" s="42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  <c r="AB405" s="39"/>
      <c r="AC405" s="39"/>
      <c r="AD405" s="39"/>
      <c r="AE405" s="39"/>
      <c r="AF405" s="39"/>
      <c r="AG405" s="39"/>
      <c r="AH405" s="39"/>
      <c r="AI405" s="39"/>
      <c r="AJ405" s="43"/>
    </row>
    <row r="406">
      <c r="A406" s="35">
        <v>404.0</v>
      </c>
      <c r="B406" s="107"/>
      <c r="C406" s="39"/>
      <c r="D406" s="39"/>
      <c r="E406" s="41"/>
      <c r="F406" s="39"/>
      <c r="G406" s="39"/>
      <c r="H406" s="39"/>
      <c r="I406" s="39"/>
      <c r="J406" s="41"/>
      <c r="K406" s="71"/>
      <c r="L406" s="41">
        <f t="shared" si="3"/>
        <v>0</v>
      </c>
      <c r="M406" s="37" t="s">
        <v>34</v>
      </c>
      <c r="N406" s="37"/>
      <c r="O406" s="42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39"/>
      <c r="AB406" s="39"/>
      <c r="AC406" s="39"/>
      <c r="AD406" s="39"/>
      <c r="AE406" s="39"/>
      <c r="AF406" s="39"/>
      <c r="AG406" s="39"/>
      <c r="AH406" s="39"/>
      <c r="AI406" s="39"/>
      <c r="AJ406" s="43"/>
    </row>
    <row r="407">
      <c r="A407" s="35">
        <v>405.0</v>
      </c>
      <c r="B407" s="107"/>
      <c r="C407" s="39"/>
      <c r="D407" s="39"/>
      <c r="E407" s="41"/>
      <c r="F407" s="39"/>
      <c r="G407" s="39"/>
      <c r="H407" s="39"/>
      <c r="I407" s="39"/>
      <c r="J407" s="41"/>
      <c r="K407" s="71"/>
      <c r="L407" s="41">
        <f t="shared" si="3"/>
        <v>0</v>
      </c>
      <c r="M407" s="37" t="s">
        <v>34</v>
      </c>
      <c r="N407" s="37"/>
      <c r="O407" s="42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  <c r="AB407" s="39"/>
      <c r="AC407" s="39"/>
      <c r="AD407" s="39"/>
      <c r="AE407" s="39"/>
      <c r="AF407" s="39"/>
      <c r="AG407" s="39"/>
      <c r="AH407" s="39"/>
      <c r="AI407" s="39"/>
      <c r="AJ407" s="43"/>
    </row>
    <row r="408">
      <c r="A408" s="35">
        <v>406.0</v>
      </c>
      <c r="B408" s="107"/>
      <c r="C408" s="39"/>
      <c r="D408" s="39"/>
      <c r="E408" s="41"/>
      <c r="F408" s="39"/>
      <c r="G408" s="39"/>
      <c r="H408" s="39"/>
      <c r="I408" s="39"/>
      <c r="J408" s="41"/>
      <c r="K408" s="71"/>
      <c r="L408" s="41">
        <f t="shared" si="3"/>
        <v>0</v>
      </c>
      <c r="M408" s="37" t="s">
        <v>34</v>
      </c>
      <c r="N408" s="37"/>
      <c r="O408" s="42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  <c r="AB408" s="39"/>
      <c r="AC408" s="39"/>
      <c r="AD408" s="39"/>
      <c r="AE408" s="39"/>
      <c r="AF408" s="39"/>
      <c r="AG408" s="39"/>
      <c r="AH408" s="39"/>
      <c r="AI408" s="39"/>
      <c r="AJ408" s="43"/>
    </row>
    <row r="409">
      <c r="A409" s="35">
        <v>407.0</v>
      </c>
      <c r="B409" s="107"/>
      <c r="C409" s="39"/>
      <c r="D409" s="39"/>
      <c r="E409" s="41"/>
      <c r="F409" s="39"/>
      <c r="G409" s="39"/>
      <c r="H409" s="39"/>
      <c r="I409" s="39"/>
      <c r="J409" s="41"/>
      <c r="K409" s="71"/>
      <c r="L409" s="41">
        <f t="shared" si="3"/>
        <v>0</v>
      </c>
      <c r="M409" s="37" t="s">
        <v>34</v>
      </c>
      <c r="N409" s="37"/>
      <c r="O409" s="42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  <c r="AB409" s="39"/>
      <c r="AC409" s="39"/>
      <c r="AD409" s="39"/>
      <c r="AE409" s="39"/>
      <c r="AF409" s="39"/>
      <c r="AG409" s="39"/>
      <c r="AH409" s="39"/>
      <c r="AI409" s="39"/>
      <c r="AJ409" s="43"/>
    </row>
    <row r="410">
      <c r="A410" s="35">
        <v>408.0</v>
      </c>
      <c r="B410" s="107"/>
      <c r="C410" s="39"/>
      <c r="D410" s="39"/>
      <c r="E410" s="41"/>
      <c r="F410" s="39"/>
      <c r="G410" s="39"/>
      <c r="H410" s="39"/>
      <c r="I410" s="39"/>
      <c r="J410" s="41"/>
      <c r="K410" s="71"/>
      <c r="L410" s="41">
        <f t="shared" si="3"/>
        <v>0</v>
      </c>
      <c r="M410" s="37" t="s">
        <v>34</v>
      </c>
      <c r="N410" s="37"/>
      <c r="O410" s="42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  <c r="AA410" s="39"/>
      <c r="AB410" s="39"/>
      <c r="AC410" s="39"/>
      <c r="AD410" s="39"/>
      <c r="AE410" s="39"/>
      <c r="AF410" s="39"/>
      <c r="AG410" s="39"/>
      <c r="AH410" s="39"/>
      <c r="AI410" s="39"/>
      <c r="AJ410" s="43"/>
    </row>
    <row r="411">
      <c r="A411" s="35">
        <v>409.0</v>
      </c>
      <c r="B411" s="107"/>
      <c r="C411" s="39"/>
      <c r="D411" s="39"/>
      <c r="E411" s="41"/>
      <c r="F411" s="39"/>
      <c r="G411" s="39"/>
      <c r="H411" s="39"/>
      <c r="I411" s="39"/>
      <c r="J411" s="41"/>
      <c r="K411" s="71"/>
      <c r="L411" s="41">
        <f t="shared" si="3"/>
        <v>0</v>
      </c>
      <c r="M411" s="37" t="s">
        <v>34</v>
      </c>
      <c r="N411" s="37"/>
      <c r="O411" s="42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  <c r="AA411" s="39"/>
      <c r="AB411" s="39"/>
      <c r="AC411" s="39"/>
      <c r="AD411" s="39"/>
      <c r="AE411" s="39"/>
      <c r="AF411" s="39"/>
      <c r="AG411" s="39"/>
      <c r="AH411" s="39"/>
      <c r="AI411" s="39"/>
      <c r="AJ411" s="43"/>
    </row>
    <row r="412">
      <c r="A412" s="35">
        <v>410.0</v>
      </c>
      <c r="B412" s="107"/>
      <c r="C412" s="39"/>
      <c r="D412" s="39"/>
      <c r="E412" s="41"/>
      <c r="F412" s="39"/>
      <c r="G412" s="39"/>
      <c r="H412" s="39"/>
      <c r="I412" s="39"/>
      <c r="J412" s="41"/>
      <c r="K412" s="71"/>
      <c r="L412" s="41">
        <f t="shared" si="3"/>
        <v>0</v>
      </c>
      <c r="M412" s="37" t="s">
        <v>34</v>
      </c>
      <c r="N412" s="37"/>
      <c r="O412" s="42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  <c r="AB412" s="39"/>
      <c r="AC412" s="39"/>
      <c r="AD412" s="39"/>
      <c r="AE412" s="39"/>
      <c r="AF412" s="39"/>
      <c r="AG412" s="39"/>
      <c r="AH412" s="39"/>
      <c r="AI412" s="39"/>
      <c r="AJ412" s="43"/>
    </row>
    <row r="413">
      <c r="A413" s="35">
        <v>411.0</v>
      </c>
      <c r="B413" s="107"/>
      <c r="C413" s="39"/>
      <c r="D413" s="39"/>
      <c r="E413" s="41"/>
      <c r="F413" s="39"/>
      <c r="G413" s="39"/>
      <c r="H413" s="39"/>
      <c r="I413" s="39"/>
      <c r="J413" s="41"/>
      <c r="K413" s="71"/>
      <c r="L413" s="41">
        <f t="shared" si="3"/>
        <v>0</v>
      </c>
      <c r="M413" s="37" t="s">
        <v>34</v>
      </c>
      <c r="N413" s="37"/>
      <c r="O413" s="42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  <c r="AA413" s="39"/>
      <c r="AB413" s="39"/>
      <c r="AC413" s="39"/>
      <c r="AD413" s="39"/>
      <c r="AE413" s="39"/>
      <c r="AF413" s="39"/>
      <c r="AG413" s="39"/>
      <c r="AH413" s="39"/>
      <c r="AI413" s="39"/>
      <c r="AJ413" s="43"/>
    </row>
    <row r="414">
      <c r="A414" s="35">
        <v>412.0</v>
      </c>
      <c r="B414" s="107"/>
      <c r="C414" s="39"/>
      <c r="D414" s="39"/>
      <c r="E414" s="41"/>
      <c r="F414" s="39"/>
      <c r="G414" s="39"/>
      <c r="H414" s="39"/>
      <c r="I414" s="39"/>
      <c r="J414" s="41"/>
      <c r="K414" s="71"/>
      <c r="L414" s="41">
        <f t="shared" si="3"/>
        <v>0</v>
      </c>
      <c r="M414" s="37" t="s">
        <v>34</v>
      </c>
      <c r="N414" s="37"/>
      <c r="O414" s="42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  <c r="AA414" s="39"/>
      <c r="AB414" s="39"/>
      <c r="AC414" s="39"/>
      <c r="AD414" s="39"/>
      <c r="AE414" s="39"/>
      <c r="AF414" s="39"/>
      <c r="AG414" s="39"/>
      <c r="AH414" s="39"/>
      <c r="AI414" s="39"/>
      <c r="AJ414" s="43"/>
    </row>
    <row r="415">
      <c r="A415" s="35">
        <v>413.0</v>
      </c>
      <c r="B415" s="107"/>
      <c r="C415" s="39"/>
      <c r="D415" s="39"/>
      <c r="E415" s="41"/>
      <c r="F415" s="39"/>
      <c r="G415" s="39"/>
      <c r="H415" s="39"/>
      <c r="I415" s="39"/>
      <c r="J415" s="41"/>
      <c r="K415" s="71"/>
      <c r="L415" s="41">
        <f t="shared" si="3"/>
        <v>0</v>
      </c>
      <c r="M415" s="37" t="s">
        <v>34</v>
      </c>
      <c r="N415" s="37"/>
      <c r="O415" s="42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  <c r="AB415" s="39"/>
      <c r="AC415" s="39"/>
      <c r="AD415" s="39"/>
      <c r="AE415" s="39"/>
      <c r="AF415" s="39"/>
      <c r="AG415" s="39"/>
      <c r="AH415" s="39"/>
      <c r="AI415" s="39"/>
      <c r="AJ415" s="43"/>
    </row>
    <row r="416">
      <c r="A416" s="35">
        <v>414.0</v>
      </c>
      <c r="B416" s="107"/>
      <c r="C416" s="39"/>
      <c r="D416" s="39"/>
      <c r="E416" s="41"/>
      <c r="F416" s="39"/>
      <c r="G416" s="39"/>
      <c r="H416" s="39"/>
      <c r="I416" s="39"/>
      <c r="J416" s="41"/>
      <c r="K416" s="71"/>
      <c r="L416" s="41">
        <f t="shared" si="3"/>
        <v>0</v>
      </c>
      <c r="M416" s="37" t="s">
        <v>34</v>
      </c>
      <c r="N416" s="37"/>
      <c r="O416" s="42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  <c r="AA416" s="39"/>
      <c r="AB416" s="39"/>
      <c r="AC416" s="39"/>
      <c r="AD416" s="39"/>
      <c r="AE416" s="39"/>
      <c r="AF416" s="39"/>
      <c r="AG416" s="39"/>
      <c r="AH416" s="39"/>
      <c r="AI416" s="39"/>
      <c r="AJ416" s="43"/>
    </row>
    <row r="417">
      <c r="A417" s="35">
        <v>415.0</v>
      </c>
      <c r="B417" s="107"/>
      <c r="C417" s="39"/>
      <c r="D417" s="39"/>
      <c r="E417" s="41"/>
      <c r="F417" s="39"/>
      <c r="G417" s="39"/>
      <c r="H417" s="39"/>
      <c r="I417" s="39"/>
      <c r="J417" s="41"/>
      <c r="K417" s="71"/>
      <c r="L417" s="41">
        <f t="shared" si="3"/>
        <v>0</v>
      </c>
      <c r="M417" s="37" t="s">
        <v>34</v>
      </c>
      <c r="N417" s="37"/>
      <c r="O417" s="42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  <c r="AB417" s="39"/>
      <c r="AC417" s="39"/>
      <c r="AD417" s="39"/>
      <c r="AE417" s="39"/>
      <c r="AF417" s="39"/>
      <c r="AG417" s="39"/>
      <c r="AH417" s="39"/>
      <c r="AI417" s="39"/>
      <c r="AJ417" s="43"/>
    </row>
    <row r="418">
      <c r="A418" s="35">
        <v>416.0</v>
      </c>
      <c r="B418" s="107"/>
      <c r="C418" s="39"/>
      <c r="D418" s="39"/>
      <c r="E418" s="41"/>
      <c r="F418" s="39"/>
      <c r="G418" s="39"/>
      <c r="H418" s="39"/>
      <c r="I418" s="39"/>
      <c r="J418" s="41"/>
      <c r="K418" s="71"/>
      <c r="L418" s="41">
        <f t="shared" si="3"/>
        <v>0</v>
      </c>
      <c r="M418" s="37" t="s">
        <v>34</v>
      </c>
      <c r="N418" s="37"/>
      <c r="O418" s="42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  <c r="AA418" s="39"/>
      <c r="AB418" s="39"/>
      <c r="AC418" s="39"/>
      <c r="AD418" s="39"/>
      <c r="AE418" s="39"/>
      <c r="AF418" s="39"/>
      <c r="AG418" s="39"/>
      <c r="AH418" s="39"/>
      <c r="AI418" s="39"/>
      <c r="AJ418" s="43"/>
    </row>
    <row r="419">
      <c r="A419" s="35">
        <v>417.0</v>
      </c>
      <c r="B419" s="107"/>
      <c r="C419" s="39"/>
      <c r="D419" s="39"/>
      <c r="E419" s="41"/>
      <c r="F419" s="39"/>
      <c r="G419" s="39"/>
      <c r="H419" s="39"/>
      <c r="I419" s="39"/>
      <c r="J419" s="41"/>
      <c r="K419" s="71"/>
      <c r="L419" s="41">
        <f t="shared" si="3"/>
        <v>0</v>
      </c>
      <c r="M419" s="37" t="s">
        <v>34</v>
      </c>
      <c r="N419" s="37"/>
      <c r="O419" s="42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  <c r="AA419" s="39"/>
      <c r="AB419" s="39"/>
      <c r="AC419" s="39"/>
      <c r="AD419" s="39"/>
      <c r="AE419" s="39"/>
      <c r="AF419" s="39"/>
      <c r="AG419" s="39"/>
      <c r="AH419" s="39"/>
      <c r="AI419" s="39"/>
      <c r="AJ419" s="43"/>
    </row>
    <row r="420">
      <c r="A420" s="35">
        <v>418.0</v>
      </c>
      <c r="B420" s="107"/>
      <c r="C420" s="39"/>
      <c r="D420" s="39"/>
      <c r="E420" s="41"/>
      <c r="F420" s="39"/>
      <c r="G420" s="39"/>
      <c r="H420" s="39"/>
      <c r="I420" s="39"/>
      <c r="J420" s="41"/>
      <c r="K420" s="71"/>
      <c r="L420" s="41">
        <f t="shared" si="3"/>
        <v>0</v>
      </c>
      <c r="M420" s="37" t="s">
        <v>34</v>
      </c>
      <c r="N420" s="37"/>
      <c r="O420" s="42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  <c r="AB420" s="39"/>
      <c r="AC420" s="39"/>
      <c r="AD420" s="39"/>
      <c r="AE420" s="39"/>
      <c r="AF420" s="39"/>
      <c r="AG420" s="39"/>
      <c r="AH420" s="39"/>
      <c r="AI420" s="39"/>
      <c r="AJ420" s="43"/>
    </row>
    <row r="421">
      <c r="A421" s="35">
        <v>419.0</v>
      </c>
      <c r="B421" s="107"/>
      <c r="C421" s="39"/>
      <c r="D421" s="39"/>
      <c r="E421" s="41"/>
      <c r="F421" s="39"/>
      <c r="G421" s="39"/>
      <c r="H421" s="39"/>
      <c r="I421" s="39"/>
      <c r="J421" s="41"/>
      <c r="K421" s="71"/>
      <c r="L421" s="41">
        <f t="shared" si="3"/>
        <v>0</v>
      </c>
      <c r="M421" s="37" t="s">
        <v>34</v>
      </c>
      <c r="N421" s="37"/>
      <c r="O421" s="42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  <c r="AA421" s="39"/>
      <c r="AB421" s="39"/>
      <c r="AC421" s="39"/>
      <c r="AD421" s="39"/>
      <c r="AE421" s="39"/>
      <c r="AF421" s="39"/>
      <c r="AG421" s="39"/>
      <c r="AH421" s="39"/>
      <c r="AI421" s="39"/>
      <c r="AJ421" s="43"/>
    </row>
    <row r="422">
      <c r="A422" s="35">
        <v>420.0</v>
      </c>
      <c r="B422" s="107"/>
      <c r="C422" s="39"/>
      <c r="D422" s="39"/>
      <c r="E422" s="41"/>
      <c r="F422" s="39"/>
      <c r="G422" s="39"/>
      <c r="H422" s="39"/>
      <c r="I422" s="39"/>
      <c r="J422" s="41"/>
      <c r="K422" s="71"/>
      <c r="L422" s="41">
        <f t="shared" si="3"/>
        <v>0</v>
      </c>
      <c r="M422" s="37" t="s">
        <v>34</v>
      </c>
      <c r="N422" s="37"/>
      <c r="O422" s="42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  <c r="AA422" s="39"/>
      <c r="AB422" s="39"/>
      <c r="AC422" s="39"/>
      <c r="AD422" s="39"/>
      <c r="AE422" s="39"/>
      <c r="AF422" s="39"/>
      <c r="AG422" s="39"/>
      <c r="AH422" s="39"/>
      <c r="AI422" s="39"/>
      <c r="AJ422" s="43"/>
    </row>
    <row r="423">
      <c r="A423" s="35">
        <v>421.0</v>
      </c>
      <c r="B423" s="107"/>
      <c r="C423" s="39"/>
      <c r="D423" s="39"/>
      <c r="E423" s="41"/>
      <c r="F423" s="39"/>
      <c r="G423" s="39"/>
      <c r="H423" s="39"/>
      <c r="I423" s="39"/>
      <c r="J423" s="41"/>
      <c r="K423" s="71"/>
      <c r="L423" s="41">
        <f t="shared" si="3"/>
        <v>0</v>
      </c>
      <c r="M423" s="37" t="s">
        <v>34</v>
      </c>
      <c r="N423" s="37"/>
      <c r="O423" s="42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  <c r="AB423" s="39"/>
      <c r="AC423" s="39"/>
      <c r="AD423" s="39"/>
      <c r="AE423" s="39"/>
      <c r="AF423" s="39"/>
      <c r="AG423" s="39"/>
      <c r="AH423" s="39"/>
      <c r="AI423" s="39"/>
      <c r="AJ423" s="43"/>
    </row>
    <row r="424">
      <c r="A424" s="35">
        <v>422.0</v>
      </c>
      <c r="B424" s="107"/>
      <c r="C424" s="39"/>
      <c r="D424" s="39"/>
      <c r="E424" s="41"/>
      <c r="F424" s="39"/>
      <c r="G424" s="39"/>
      <c r="H424" s="39"/>
      <c r="I424" s="39"/>
      <c r="J424" s="41"/>
      <c r="K424" s="71"/>
      <c r="L424" s="41">
        <f t="shared" si="3"/>
        <v>0</v>
      </c>
      <c r="M424" s="37" t="s">
        <v>34</v>
      </c>
      <c r="N424" s="37"/>
      <c r="O424" s="42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  <c r="AB424" s="39"/>
      <c r="AC424" s="39"/>
      <c r="AD424" s="39"/>
      <c r="AE424" s="39"/>
      <c r="AF424" s="39"/>
      <c r="AG424" s="39"/>
      <c r="AH424" s="39"/>
      <c r="AI424" s="39"/>
      <c r="AJ424" s="43"/>
    </row>
    <row r="425">
      <c r="A425" s="35">
        <v>423.0</v>
      </c>
      <c r="B425" s="107"/>
      <c r="C425" s="39"/>
      <c r="D425" s="39"/>
      <c r="E425" s="41"/>
      <c r="F425" s="39"/>
      <c r="G425" s="39"/>
      <c r="H425" s="39"/>
      <c r="I425" s="39"/>
      <c r="J425" s="41"/>
      <c r="K425" s="71"/>
      <c r="L425" s="41">
        <f t="shared" si="3"/>
        <v>0</v>
      </c>
      <c r="M425" s="37" t="s">
        <v>34</v>
      </c>
      <c r="N425" s="37"/>
      <c r="O425" s="42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  <c r="AA425" s="39"/>
      <c r="AB425" s="39"/>
      <c r="AC425" s="39"/>
      <c r="AD425" s="39"/>
      <c r="AE425" s="39"/>
      <c r="AF425" s="39"/>
      <c r="AG425" s="39"/>
      <c r="AH425" s="39"/>
      <c r="AI425" s="39"/>
      <c r="AJ425" s="43"/>
    </row>
    <row r="426">
      <c r="A426" s="35">
        <v>424.0</v>
      </c>
      <c r="B426" s="107"/>
      <c r="C426" s="39"/>
      <c r="D426" s="39"/>
      <c r="E426" s="41"/>
      <c r="F426" s="39"/>
      <c r="G426" s="39"/>
      <c r="H426" s="39"/>
      <c r="I426" s="39"/>
      <c r="J426" s="41"/>
      <c r="K426" s="71"/>
      <c r="L426" s="41">
        <f t="shared" si="3"/>
        <v>0</v>
      </c>
      <c r="M426" s="37" t="s">
        <v>34</v>
      </c>
      <c r="N426" s="37"/>
      <c r="O426" s="42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  <c r="AB426" s="39"/>
      <c r="AC426" s="39"/>
      <c r="AD426" s="39"/>
      <c r="AE426" s="39"/>
      <c r="AF426" s="39"/>
      <c r="AG426" s="39"/>
      <c r="AH426" s="39"/>
      <c r="AI426" s="39"/>
      <c r="AJ426" s="43"/>
    </row>
    <row r="427">
      <c r="A427" s="35">
        <v>425.0</v>
      </c>
      <c r="B427" s="107"/>
      <c r="C427" s="39"/>
      <c r="D427" s="39"/>
      <c r="E427" s="41"/>
      <c r="F427" s="39"/>
      <c r="G427" s="39"/>
      <c r="H427" s="39"/>
      <c r="I427" s="39"/>
      <c r="J427" s="41"/>
      <c r="K427" s="71"/>
      <c r="L427" s="41">
        <f t="shared" si="3"/>
        <v>0</v>
      </c>
      <c r="M427" s="37" t="s">
        <v>34</v>
      </c>
      <c r="N427" s="37"/>
      <c r="O427" s="42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  <c r="AA427" s="39"/>
      <c r="AB427" s="39"/>
      <c r="AC427" s="39"/>
      <c r="AD427" s="39"/>
      <c r="AE427" s="39"/>
      <c r="AF427" s="39"/>
      <c r="AG427" s="39"/>
      <c r="AH427" s="39"/>
      <c r="AI427" s="39"/>
      <c r="AJ427" s="43"/>
    </row>
    <row r="428">
      <c r="A428" s="35">
        <v>426.0</v>
      </c>
      <c r="B428" s="107"/>
      <c r="C428" s="39"/>
      <c r="D428" s="39"/>
      <c r="E428" s="41"/>
      <c r="F428" s="39"/>
      <c r="G428" s="39"/>
      <c r="H428" s="39"/>
      <c r="I428" s="39"/>
      <c r="J428" s="41"/>
      <c r="K428" s="71"/>
      <c r="L428" s="41">
        <f t="shared" si="3"/>
        <v>0</v>
      </c>
      <c r="M428" s="37" t="s">
        <v>34</v>
      </c>
      <c r="N428" s="37"/>
      <c r="O428" s="42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  <c r="AA428" s="39"/>
      <c r="AB428" s="39"/>
      <c r="AC428" s="39"/>
      <c r="AD428" s="39"/>
      <c r="AE428" s="39"/>
      <c r="AF428" s="39"/>
      <c r="AG428" s="39"/>
      <c r="AH428" s="39"/>
      <c r="AI428" s="39"/>
      <c r="AJ428" s="43"/>
    </row>
    <row r="429">
      <c r="A429" s="35">
        <v>427.0</v>
      </c>
      <c r="B429" s="107"/>
      <c r="C429" s="39"/>
      <c r="D429" s="39"/>
      <c r="E429" s="41"/>
      <c r="F429" s="39"/>
      <c r="G429" s="39"/>
      <c r="H429" s="39"/>
      <c r="I429" s="39"/>
      <c r="J429" s="41"/>
      <c r="K429" s="71"/>
      <c r="L429" s="41">
        <f t="shared" si="3"/>
        <v>0</v>
      </c>
      <c r="M429" s="37" t="s">
        <v>34</v>
      </c>
      <c r="N429" s="37"/>
      <c r="O429" s="42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  <c r="AA429" s="39"/>
      <c r="AB429" s="39"/>
      <c r="AC429" s="39"/>
      <c r="AD429" s="39"/>
      <c r="AE429" s="39"/>
      <c r="AF429" s="39"/>
      <c r="AG429" s="39"/>
      <c r="AH429" s="39"/>
      <c r="AI429" s="39"/>
      <c r="AJ429" s="43"/>
    </row>
    <row r="430">
      <c r="A430" s="35">
        <v>428.0</v>
      </c>
      <c r="B430" s="107"/>
      <c r="C430" s="39"/>
      <c r="D430" s="39"/>
      <c r="E430" s="41"/>
      <c r="F430" s="39"/>
      <c r="G430" s="39"/>
      <c r="H430" s="39"/>
      <c r="I430" s="39"/>
      <c r="J430" s="41"/>
      <c r="K430" s="71"/>
      <c r="L430" s="41">
        <f t="shared" si="3"/>
        <v>0</v>
      </c>
      <c r="M430" s="37" t="s">
        <v>34</v>
      </c>
      <c r="N430" s="37"/>
      <c r="O430" s="42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  <c r="AA430" s="39"/>
      <c r="AB430" s="39"/>
      <c r="AC430" s="39"/>
      <c r="AD430" s="39"/>
      <c r="AE430" s="39"/>
      <c r="AF430" s="39"/>
      <c r="AG430" s="39"/>
      <c r="AH430" s="39"/>
      <c r="AI430" s="39"/>
      <c r="AJ430" s="43"/>
    </row>
    <row r="431">
      <c r="A431" s="35">
        <v>429.0</v>
      </c>
      <c r="B431" s="107"/>
      <c r="C431" s="39"/>
      <c r="D431" s="39"/>
      <c r="E431" s="41"/>
      <c r="F431" s="39"/>
      <c r="G431" s="39"/>
      <c r="H431" s="39"/>
      <c r="I431" s="39"/>
      <c r="J431" s="41"/>
      <c r="K431" s="71"/>
      <c r="L431" s="41">
        <f t="shared" si="3"/>
        <v>0</v>
      </c>
      <c r="M431" s="37" t="s">
        <v>34</v>
      </c>
      <c r="N431" s="37"/>
      <c r="O431" s="42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  <c r="AA431" s="39"/>
      <c r="AB431" s="39"/>
      <c r="AC431" s="39"/>
      <c r="AD431" s="39"/>
      <c r="AE431" s="39"/>
      <c r="AF431" s="39"/>
      <c r="AG431" s="39"/>
      <c r="AH431" s="39"/>
      <c r="AI431" s="39"/>
      <c r="AJ431" s="43"/>
    </row>
    <row r="432">
      <c r="A432" s="35">
        <v>430.0</v>
      </c>
      <c r="B432" s="107"/>
      <c r="C432" s="39"/>
      <c r="D432" s="39"/>
      <c r="E432" s="41"/>
      <c r="F432" s="39"/>
      <c r="G432" s="39"/>
      <c r="H432" s="39"/>
      <c r="I432" s="39"/>
      <c r="J432" s="41"/>
      <c r="K432" s="71"/>
      <c r="L432" s="41">
        <f t="shared" si="3"/>
        <v>0</v>
      </c>
      <c r="M432" s="37" t="s">
        <v>34</v>
      </c>
      <c r="N432" s="37"/>
      <c r="O432" s="42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  <c r="AA432" s="39"/>
      <c r="AB432" s="39"/>
      <c r="AC432" s="39"/>
      <c r="AD432" s="39"/>
      <c r="AE432" s="39"/>
      <c r="AF432" s="39"/>
      <c r="AG432" s="39"/>
      <c r="AH432" s="39"/>
      <c r="AI432" s="39"/>
      <c r="AJ432" s="43"/>
    </row>
    <row r="433">
      <c r="A433" s="35">
        <v>431.0</v>
      </c>
      <c r="B433" s="107"/>
      <c r="C433" s="39"/>
      <c r="D433" s="39"/>
      <c r="E433" s="41"/>
      <c r="F433" s="39"/>
      <c r="G433" s="39"/>
      <c r="H433" s="39"/>
      <c r="I433" s="39"/>
      <c r="J433" s="41"/>
      <c r="K433" s="71"/>
      <c r="L433" s="41">
        <f t="shared" si="3"/>
        <v>0</v>
      </c>
      <c r="M433" s="37" t="s">
        <v>34</v>
      </c>
      <c r="N433" s="37"/>
      <c r="O433" s="42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  <c r="AB433" s="39"/>
      <c r="AC433" s="39"/>
      <c r="AD433" s="39"/>
      <c r="AE433" s="39"/>
      <c r="AF433" s="39"/>
      <c r="AG433" s="39"/>
      <c r="AH433" s="39"/>
      <c r="AI433" s="39"/>
      <c r="AJ433" s="43"/>
    </row>
    <row r="434">
      <c r="A434" s="35">
        <v>432.0</v>
      </c>
      <c r="B434" s="107"/>
      <c r="C434" s="39"/>
      <c r="D434" s="39"/>
      <c r="E434" s="41"/>
      <c r="F434" s="39"/>
      <c r="G434" s="39"/>
      <c r="H434" s="39"/>
      <c r="I434" s="39"/>
      <c r="J434" s="41"/>
      <c r="K434" s="71"/>
      <c r="L434" s="41">
        <f t="shared" si="3"/>
        <v>0</v>
      </c>
      <c r="M434" s="37" t="s">
        <v>34</v>
      </c>
      <c r="N434" s="37"/>
      <c r="O434" s="42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  <c r="AA434" s="39"/>
      <c r="AB434" s="39"/>
      <c r="AC434" s="39"/>
      <c r="AD434" s="39"/>
      <c r="AE434" s="39"/>
      <c r="AF434" s="39"/>
      <c r="AG434" s="39"/>
      <c r="AH434" s="39"/>
      <c r="AI434" s="39"/>
      <c r="AJ434" s="43"/>
    </row>
    <row r="435">
      <c r="A435" s="35">
        <v>433.0</v>
      </c>
      <c r="B435" s="107"/>
      <c r="C435" s="39"/>
      <c r="D435" s="39"/>
      <c r="E435" s="41"/>
      <c r="F435" s="39"/>
      <c r="G435" s="39"/>
      <c r="H435" s="39"/>
      <c r="I435" s="39"/>
      <c r="J435" s="41"/>
      <c r="K435" s="71"/>
      <c r="L435" s="41">
        <f t="shared" si="3"/>
        <v>0</v>
      </c>
      <c r="M435" s="37" t="s">
        <v>34</v>
      </c>
      <c r="N435" s="37"/>
      <c r="O435" s="42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  <c r="AA435" s="39"/>
      <c r="AB435" s="39"/>
      <c r="AC435" s="39"/>
      <c r="AD435" s="39"/>
      <c r="AE435" s="39"/>
      <c r="AF435" s="39"/>
      <c r="AG435" s="39"/>
      <c r="AH435" s="39"/>
      <c r="AI435" s="39"/>
      <c r="AJ435" s="43"/>
    </row>
    <row r="436">
      <c r="A436" s="35">
        <v>434.0</v>
      </c>
      <c r="B436" s="107"/>
      <c r="C436" s="39"/>
      <c r="D436" s="39"/>
      <c r="E436" s="41"/>
      <c r="F436" s="39"/>
      <c r="G436" s="39"/>
      <c r="H436" s="39"/>
      <c r="I436" s="39"/>
      <c r="J436" s="41"/>
      <c r="K436" s="71"/>
      <c r="L436" s="41">
        <f t="shared" si="3"/>
        <v>0</v>
      </c>
      <c r="M436" s="37" t="s">
        <v>34</v>
      </c>
      <c r="N436" s="37"/>
      <c r="O436" s="42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  <c r="AB436" s="39"/>
      <c r="AC436" s="39"/>
      <c r="AD436" s="39"/>
      <c r="AE436" s="39"/>
      <c r="AF436" s="39"/>
      <c r="AG436" s="39"/>
      <c r="AH436" s="39"/>
      <c r="AI436" s="39"/>
      <c r="AJ436" s="43"/>
    </row>
    <row r="437">
      <c r="A437" s="35">
        <v>435.0</v>
      </c>
      <c r="B437" s="107"/>
      <c r="C437" s="39"/>
      <c r="D437" s="39"/>
      <c r="E437" s="41"/>
      <c r="F437" s="39"/>
      <c r="G437" s="39"/>
      <c r="H437" s="39"/>
      <c r="I437" s="39"/>
      <c r="J437" s="41"/>
      <c r="K437" s="71"/>
      <c r="L437" s="41">
        <f t="shared" si="3"/>
        <v>0</v>
      </c>
      <c r="M437" s="37" t="s">
        <v>34</v>
      </c>
      <c r="N437" s="37"/>
      <c r="O437" s="42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  <c r="AA437" s="39"/>
      <c r="AB437" s="39"/>
      <c r="AC437" s="39"/>
      <c r="AD437" s="39"/>
      <c r="AE437" s="39"/>
      <c r="AF437" s="39"/>
      <c r="AG437" s="39"/>
      <c r="AH437" s="39"/>
      <c r="AI437" s="39"/>
      <c r="AJ437" s="43"/>
    </row>
    <row r="438">
      <c r="A438" s="35">
        <v>436.0</v>
      </c>
      <c r="B438" s="107"/>
      <c r="C438" s="39"/>
      <c r="D438" s="39"/>
      <c r="E438" s="41"/>
      <c r="F438" s="39"/>
      <c r="G438" s="39"/>
      <c r="H438" s="39"/>
      <c r="I438" s="39"/>
      <c r="J438" s="41"/>
      <c r="K438" s="71"/>
      <c r="L438" s="41">
        <f t="shared" si="3"/>
        <v>0</v>
      </c>
      <c r="M438" s="37" t="s">
        <v>34</v>
      </c>
      <c r="N438" s="37"/>
      <c r="O438" s="42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  <c r="AA438" s="39"/>
      <c r="AB438" s="39"/>
      <c r="AC438" s="39"/>
      <c r="AD438" s="39"/>
      <c r="AE438" s="39"/>
      <c r="AF438" s="39"/>
      <c r="AG438" s="39"/>
      <c r="AH438" s="39"/>
      <c r="AI438" s="39"/>
      <c r="AJ438" s="43"/>
    </row>
    <row r="439">
      <c r="A439" s="35">
        <v>437.0</v>
      </c>
      <c r="B439" s="107"/>
      <c r="C439" s="39"/>
      <c r="D439" s="39"/>
      <c r="E439" s="41"/>
      <c r="F439" s="39"/>
      <c r="G439" s="39"/>
      <c r="H439" s="39"/>
      <c r="I439" s="39"/>
      <c r="J439" s="41"/>
      <c r="K439" s="71"/>
      <c r="L439" s="41">
        <f t="shared" si="3"/>
        <v>0</v>
      </c>
      <c r="M439" s="37" t="s">
        <v>34</v>
      </c>
      <c r="N439" s="37"/>
      <c r="O439" s="42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  <c r="AA439" s="39"/>
      <c r="AB439" s="39"/>
      <c r="AC439" s="39"/>
      <c r="AD439" s="39"/>
      <c r="AE439" s="39"/>
      <c r="AF439" s="39"/>
      <c r="AG439" s="39"/>
      <c r="AH439" s="39"/>
      <c r="AI439" s="39"/>
      <c r="AJ439" s="43"/>
    </row>
    <row r="440">
      <c r="A440" s="35">
        <v>438.0</v>
      </c>
      <c r="B440" s="107"/>
      <c r="C440" s="39"/>
      <c r="D440" s="39"/>
      <c r="E440" s="41"/>
      <c r="F440" s="39"/>
      <c r="G440" s="39"/>
      <c r="H440" s="39"/>
      <c r="I440" s="39"/>
      <c r="J440" s="41"/>
      <c r="K440" s="71"/>
      <c r="L440" s="41">
        <f t="shared" si="3"/>
        <v>0</v>
      </c>
      <c r="M440" s="37" t="s">
        <v>34</v>
      </c>
      <c r="N440" s="37"/>
      <c r="O440" s="42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  <c r="AA440" s="39"/>
      <c r="AB440" s="39"/>
      <c r="AC440" s="39"/>
      <c r="AD440" s="39"/>
      <c r="AE440" s="39"/>
      <c r="AF440" s="39"/>
      <c r="AG440" s="39"/>
      <c r="AH440" s="39"/>
      <c r="AI440" s="39"/>
      <c r="AJ440" s="43"/>
    </row>
    <row r="441">
      <c r="A441" s="35">
        <v>439.0</v>
      </c>
      <c r="B441" s="107"/>
      <c r="C441" s="39"/>
      <c r="D441" s="39"/>
      <c r="E441" s="41"/>
      <c r="F441" s="39"/>
      <c r="G441" s="39"/>
      <c r="H441" s="39"/>
      <c r="I441" s="39"/>
      <c r="J441" s="41"/>
      <c r="K441" s="71"/>
      <c r="L441" s="41">
        <f t="shared" si="3"/>
        <v>0</v>
      </c>
      <c r="M441" s="37" t="s">
        <v>34</v>
      </c>
      <c r="N441" s="37"/>
      <c r="O441" s="42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  <c r="AB441" s="39"/>
      <c r="AC441" s="39"/>
      <c r="AD441" s="39"/>
      <c r="AE441" s="39"/>
      <c r="AF441" s="39"/>
      <c r="AG441" s="39"/>
      <c r="AH441" s="39"/>
      <c r="AI441" s="39"/>
      <c r="AJ441" s="43"/>
    </row>
    <row r="442">
      <c r="A442" s="35">
        <v>440.0</v>
      </c>
      <c r="B442" s="107"/>
      <c r="C442" s="39"/>
      <c r="D442" s="39"/>
      <c r="E442" s="41"/>
      <c r="F442" s="39"/>
      <c r="G442" s="39"/>
      <c r="H442" s="39"/>
      <c r="I442" s="39"/>
      <c r="J442" s="41"/>
      <c r="K442" s="71"/>
      <c r="L442" s="41">
        <f t="shared" si="3"/>
        <v>0</v>
      </c>
      <c r="M442" s="37" t="s">
        <v>34</v>
      </c>
      <c r="N442" s="37"/>
      <c r="O442" s="42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  <c r="AB442" s="39"/>
      <c r="AC442" s="39"/>
      <c r="AD442" s="39"/>
      <c r="AE442" s="39"/>
      <c r="AF442" s="39"/>
      <c r="AG442" s="39"/>
      <c r="AH442" s="39"/>
      <c r="AI442" s="39"/>
      <c r="AJ442" s="43"/>
    </row>
    <row r="443">
      <c r="A443" s="35">
        <v>441.0</v>
      </c>
      <c r="B443" s="107"/>
      <c r="C443" s="39"/>
      <c r="D443" s="39"/>
      <c r="E443" s="41"/>
      <c r="F443" s="39"/>
      <c r="G443" s="39"/>
      <c r="H443" s="39"/>
      <c r="I443" s="39"/>
      <c r="J443" s="41"/>
      <c r="K443" s="71"/>
      <c r="L443" s="41">
        <f t="shared" si="3"/>
        <v>0</v>
      </c>
      <c r="M443" s="37" t="s">
        <v>34</v>
      </c>
      <c r="N443" s="37"/>
      <c r="O443" s="42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  <c r="AA443" s="39"/>
      <c r="AB443" s="39"/>
      <c r="AC443" s="39"/>
      <c r="AD443" s="39"/>
      <c r="AE443" s="39"/>
      <c r="AF443" s="39"/>
      <c r="AG443" s="39"/>
      <c r="AH443" s="39"/>
      <c r="AI443" s="39"/>
      <c r="AJ443" s="43"/>
    </row>
    <row r="444">
      <c r="A444" s="35">
        <v>442.0</v>
      </c>
      <c r="B444" s="107"/>
      <c r="C444" s="39"/>
      <c r="D444" s="39"/>
      <c r="E444" s="41"/>
      <c r="F444" s="39"/>
      <c r="G444" s="39"/>
      <c r="H444" s="39"/>
      <c r="I444" s="39"/>
      <c r="J444" s="41"/>
      <c r="K444" s="71"/>
      <c r="L444" s="41">
        <f t="shared" si="3"/>
        <v>0</v>
      </c>
      <c r="M444" s="37" t="s">
        <v>34</v>
      </c>
      <c r="N444" s="37"/>
      <c r="O444" s="42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  <c r="AB444" s="39"/>
      <c r="AC444" s="39"/>
      <c r="AD444" s="39"/>
      <c r="AE444" s="39"/>
      <c r="AF444" s="39"/>
      <c r="AG444" s="39"/>
      <c r="AH444" s="39"/>
      <c r="AI444" s="39"/>
      <c r="AJ444" s="43"/>
    </row>
    <row r="445">
      <c r="A445" s="35">
        <v>443.0</v>
      </c>
      <c r="B445" s="107"/>
      <c r="C445" s="39"/>
      <c r="D445" s="39"/>
      <c r="E445" s="41"/>
      <c r="F445" s="39"/>
      <c r="G445" s="39"/>
      <c r="H445" s="39"/>
      <c r="I445" s="39"/>
      <c r="J445" s="41"/>
      <c r="K445" s="71"/>
      <c r="L445" s="41">
        <f t="shared" si="3"/>
        <v>0</v>
      </c>
      <c r="M445" s="37" t="s">
        <v>34</v>
      </c>
      <c r="N445" s="37"/>
      <c r="O445" s="42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  <c r="AB445" s="39"/>
      <c r="AC445" s="39"/>
      <c r="AD445" s="39"/>
      <c r="AE445" s="39"/>
      <c r="AF445" s="39"/>
      <c r="AG445" s="39"/>
      <c r="AH445" s="39"/>
      <c r="AI445" s="39"/>
      <c r="AJ445" s="43"/>
    </row>
    <row r="446">
      <c r="A446" s="35">
        <v>444.0</v>
      </c>
      <c r="B446" s="107"/>
      <c r="C446" s="39"/>
      <c r="D446" s="39"/>
      <c r="E446" s="41"/>
      <c r="F446" s="39"/>
      <c r="G446" s="39"/>
      <c r="H446" s="39"/>
      <c r="I446" s="39"/>
      <c r="J446" s="41"/>
      <c r="K446" s="71"/>
      <c r="L446" s="41">
        <f t="shared" si="3"/>
        <v>0</v>
      </c>
      <c r="M446" s="37" t="s">
        <v>34</v>
      </c>
      <c r="N446" s="37"/>
      <c r="O446" s="42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  <c r="AA446" s="39"/>
      <c r="AB446" s="39"/>
      <c r="AC446" s="39"/>
      <c r="AD446" s="39"/>
      <c r="AE446" s="39"/>
      <c r="AF446" s="39"/>
      <c r="AG446" s="39"/>
      <c r="AH446" s="39"/>
      <c r="AI446" s="39"/>
      <c r="AJ446" s="43"/>
    </row>
    <row r="447">
      <c r="A447" s="35">
        <v>445.0</v>
      </c>
      <c r="B447" s="107"/>
      <c r="C447" s="39"/>
      <c r="D447" s="39"/>
      <c r="E447" s="41"/>
      <c r="F447" s="39"/>
      <c r="G447" s="39"/>
      <c r="H447" s="39"/>
      <c r="I447" s="39"/>
      <c r="J447" s="41"/>
      <c r="K447" s="71"/>
      <c r="L447" s="41">
        <f t="shared" si="3"/>
        <v>0</v>
      </c>
      <c r="M447" s="37" t="s">
        <v>34</v>
      </c>
      <c r="N447" s="37"/>
      <c r="O447" s="42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  <c r="AA447" s="39"/>
      <c r="AB447" s="39"/>
      <c r="AC447" s="39"/>
      <c r="AD447" s="39"/>
      <c r="AE447" s="39"/>
      <c r="AF447" s="39"/>
      <c r="AG447" s="39"/>
      <c r="AH447" s="39"/>
      <c r="AI447" s="39"/>
      <c r="AJ447" s="43"/>
    </row>
    <row r="448">
      <c r="A448" s="35">
        <v>446.0</v>
      </c>
      <c r="B448" s="107"/>
      <c r="C448" s="39"/>
      <c r="D448" s="39"/>
      <c r="E448" s="41"/>
      <c r="F448" s="39"/>
      <c r="G448" s="39"/>
      <c r="H448" s="39"/>
      <c r="I448" s="39"/>
      <c r="J448" s="41"/>
      <c r="K448" s="71"/>
      <c r="L448" s="41">
        <f t="shared" si="3"/>
        <v>0</v>
      </c>
      <c r="M448" s="37" t="s">
        <v>34</v>
      </c>
      <c r="N448" s="37"/>
      <c r="O448" s="42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  <c r="AB448" s="39"/>
      <c r="AC448" s="39"/>
      <c r="AD448" s="39"/>
      <c r="AE448" s="39"/>
      <c r="AF448" s="39"/>
      <c r="AG448" s="39"/>
      <c r="AH448" s="39"/>
      <c r="AI448" s="39"/>
      <c r="AJ448" s="43"/>
    </row>
    <row r="449">
      <c r="A449" s="35">
        <v>447.0</v>
      </c>
      <c r="B449" s="107"/>
      <c r="C449" s="39"/>
      <c r="D449" s="39"/>
      <c r="E449" s="41"/>
      <c r="F449" s="39"/>
      <c r="G449" s="39"/>
      <c r="H449" s="39"/>
      <c r="I449" s="39"/>
      <c r="J449" s="41"/>
      <c r="K449" s="71"/>
      <c r="L449" s="41">
        <f t="shared" si="3"/>
        <v>0</v>
      </c>
      <c r="M449" s="37" t="s">
        <v>34</v>
      </c>
      <c r="N449" s="37"/>
      <c r="O449" s="42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  <c r="AB449" s="39"/>
      <c r="AC449" s="39"/>
      <c r="AD449" s="39"/>
      <c r="AE449" s="39"/>
      <c r="AF449" s="39"/>
      <c r="AG449" s="39"/>
      <c r="AH449" s="39"/>
      <c r="AI449" s="39"/>
      <c r="AJ449" s="43"/>
    </row>
    <row r="450">
      <c r="A450" s="35">
        <v>448.0</v>
      </c>
      <c r="B450" s="107"/>
      <c r="C450" s="39"/>
      <c r="D450" s="39"/>
      <c r="E450" s="41"/>
      <c r="F450" s="39"/>
      <c r="G450" s="39"/>
      <c r="H450" s="39"/>
      <c r="I450" s="39"/>
      <c r="J450" s="41"/>
      <c r="K450" s="71"/>
      <c r="L450" s="41">
        <f t="shared" si="3"/>
        <v>0</v>
      </c>
      <c r="M450" s="37" t="s">
        <v>34</v>
      </c>
      <c r="N450" s="37"/>
      <c r="O450" s="42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  <c r="AB450" s="39"/>
      <c r="AC450" s="39"/>
      <c r="AD450" s="39"/>
      <c r="AE450" s="39"/>
      <c r="AF450" s="39"/>
      <c r="AG450" s="39"/>
      <c r="AH450" s="39"/>
      <c r="AI450" s="39"/>
      <c r="AJ450" s="43"/>
    </row>
    <row r="451">
      <c r="A451" s="35">
        <v>449.0</v>
      </c>
      <c r="B451" s="107"/>
      <c r="C451" s="39"/>
      <c r="D451" s="39"/>
      <c r="E451" s="41"/>
      <c r="F451" s="39"/>
      <c r="G451" s="39"/>
      <c r="H451" s="39"/>
      <c r="I451" s="39"/>
      <c r="J451" s="41"/>
      <c r="K451" s="71"/>
      <c r="L451" s="41">
        <f t="shared" si="3"/>
        <v>0</v>
      </c>
      <c r="M451" s="37" t="s">
        <v>34</v>
      </c>
      <c r="N451" s="37"/>
      <c r="O451" s="42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  <c r="AB451" s="39"/>
      <c r="AC451" s="39"/>
      <c r="AD451" s="39"/>
      <c r="AE451" s="39"/>
      <c r="AF451" s="39"/>
      <c r="AG451" s="39"/>
      <c r="AH451" s="39"/>
      <c r="AI451" s="39"/>
      <c r="AJ451" s="43"/>
    </row>
    <row r="452">
      <c r="A452" s="35">
        <v>450.0</v>
      </c>
      <c r="B452" s="107"/>
      <c r="C452" s="39"/>
      <c r="D452" s="39"/>
      <c r="E452" s="41"/>
      <c r="F452" s="39"/>
      <c r="G452" s="39"/>
      <c r="H452" s="39"/>
      <c r="I452" s="39"/>
      <c r="J452" s="41"/>
      <c r="K452" s="71"/>
      <c r="L452" s="41">
        <f t="shared" si="3"/>
        <v>0</v>
      </c>
      <c r="M452" s="37" t="s">
        <v>34</v>
      </c>
      <c r="N452" s="37"/>
      <c r="O452" s="42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  <c r="AB452" s="39"/>
      <c r="AC452" s="39"/>
      <c r="AD452" s="39"/>
      <c r="AE452" s="39"/>
      <c r="AF452" s="39"/>
      <c r="AG452" s="39"/>
      <c r="AH452" s="39"/>
      <c r="AI452" s="39"/>
      <c r="AJ452" s="43"/>
    </row>
    <row r="453">
      <c r="A453" s="35">
        <v>451.0</v>
      </c>
      <c r="B453" s="107"/>
      <c r="C453" s="39"/>
      <c r="D453" s="39"/>
      <c r="E453" s="41"/>
      <c r="F453" s="39"/>
      <c r="G453" s="39"/>
      <c r="H453" s="39"/>
      <c r="I453" s="39"/>
      <c r="J453" s="41"/>
      <c r="K453" s="71"/>
      <c r="L453" s="41">
        <f t="shared" si="3"/>
        <v>0</v>
      </c>
      <c r="M453" s="37" t="s">
        <v>34</v>
      </c>
      <c r="N453" s="37"/>
      <c r="O453" s="42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  <c r="AB453" s="39"/>
      <c r="AC453" s="39"/>
      <c r="AD453" s="39"/>
      <c r="AE453" s="39"/>
      <c r="AF453" s="39"/>
      <c r="AG453" s="39"/>
      <c r="AH453" s="39"/>
      <c r="AI453" s="39"/>
      <c r="AJ453" s="43"/>
    </row>
    <row r="454">
      <c r="A454" s="35">
        <v>452.0</v>
      </c>
      <c r="B454" s="107"/>
      <c r="C454" s="39"/>
      <c r="D454" s="39"/>
      <c r="E454" s="41"/>
      <c r="F454" s="39"/>
      <c r="G454" s="39"/>
      <c r="H454" s="39"/>
      <c r="I454" s="39"/>
      <c r="J454" s="41"/>
      <c r="K454" s="71"/>
      <c r="L454" s="41">
        <f t="shared" si="3"/>
        <v>0</v>
      </c>
      <c r="M454" s="37" t="s">
        <v>34</v>
      </c>
      <c r="N454" s="37"/>
      <c r="O454" s="42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  <c r="AB454" s="39"/>
      <c r="AC454" s="39"/>
      <c r="AD454" s="39"/>
      <c r="AE454" s="39"/>
      <c r="AF454" s="39"/>
      <c r="AG454" s="39"/>
      <c r="AH454" s="39"/>
      <c r="AI454" s="39"/>
      <c r="AJ454" s="43"/>
    </row>
    <row r="455">
      <c r="A455" s="35">
        <v>453.0</v>
      </c>
      <c r="B455" s="107"/>
      <c r="C455" s="39"/>
      <c r="D455" s="39"/>
      <c r="E455" s="41"/>
      <c r="F455" s="39"/>
      <c r="G455" s="39"/>
      <c r="H455" s="39"/>
      <c r="I455" s="39"/>
      <c r="J455" s="41"/>
      <c r="K455" s="71"/>
      <c r="L455" s="41">
        <f t="shared" si="3"/>
        <v>0</v>
      </c>
      <c r="M455" s="37" t="s">
        <v>34</v>
      </c>
      <c r="N455" s="37"/>
      <c r="O455" s="42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  <c r="AA455" s="39"/>
      <c r="AB455" s="39"/>
      <c r="AC455" s="39"/>
      <c r="AD455" s="39"/>
      <c r="AE455" s="39"/>
      <c r="AF455" s="39"/>
      <c r="AG455" s="39"/>
      <c r="AH455" s="39"/>
      <c r="AI455" s="39"/>
      <c r="AJ455" s="43"/>
    </row>
    <row r="456">
      <c r="A456" s="35">
        <v>454.0</v>
      </c>
      <c r="B456" s="107"/>
      <c r="C456" s="39"/>
      <c r="D456" s="39"/>
      <c r="E456" s="41"/>
      <c r="F456" s="39"/>
      <c r="G456" s="39"/>
      <c r="H456" s="39"/>
      <c r="I456" s="39"/>
      <c r="J456" s="41"/>
      <c r="K456" s="71"/>
      <c r="L456" s="41">
        <f t="shared" si="3"/>
        <v>0</v>
      </c>
      <c r="M456" s="37" t="s">
        <v>34</v>
      </c>
      <c r="N456" s="37"/>
      <c r="O456" s="42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  <c r="AB456" s="39"/>
      <c r="AC456" s="39"/>
      <c r="AD456" s="39"/>
      <c r="AE456" s="39"/>
      <c r="AF456" s="39"/>
      <c r="AG456" s="39"/>
      <c r="AH456" s="39"/>
      <c r="AI456" s="39"/>
      <c r="AJ456" s="43"/>
    </row>
    <row r="457">
      <c r="A457" s="35">
        <v>455.0</v>
      </c>
      <c r="B457" s="107"/>
      <c r="C457" s="39"/>
      <c r="D457" s="39"/>
      <c r="E457" s="41"/>
      <c r="F457" s="39"/>
      <c r="G457" s="39"/>
      <c r="H457" s="39"/>
      <c r="I457" s="39"/>
      <c r="J457" s="41"/>
      <c r="K457" s="71"/>
      <c r="L457" s="41">
        <f t="shared" si="3"/>
        <v>0</v>
      </c>
      <c r="M457" s="37" t="s">
        <v>34</v>
      </c>
      <c r="N457" s="37"/>
      <c r="O457" s="42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  <c r="AB457" s="39"/>
      <c r="AC457" s="39"/>
      <c r="AD457" s="39"/>
      <c r="AE457" s="39"/>
      <c r="AF457" s="39"/>
      <c r="AG457" s="39"/>
      <c r="AH457" s="39"/>
      <c r="AI457" s="39"/>
      <c r="AJ457" s="43"/>
    </row>
    <row r="458">
      <c r="A458" s="35">
        <v>456.0</v>
      </c>
      <c r="B458" s="107"/>
      <c r="C458" s="39"/>
      <c r="D458" s="39"/>
      <c r="E458" s="41"/>
      <c r="F458" s="39"/>
      <c r="G458" s="39"/>
      <c r="H458" s="39"/>
      <c r="I458" s="39"/>
      <c r="J458" s="41"/>
      <c r="K458" s="71"/>
      <c r="L458" s="41">
        <f t="shared" si="3"/>
        <v>0</v>
      </c>
      <c r="M458" s="37" t="s">
        <v>34</v>
      </c>
      <c r="N458" s="37"/>
      <c r="O458" s="42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  <c r="AB458" s="39"/>
      <c r="AC458" s="39"/>
      <c r="AD458" s="39"/>
      <c r="AE458" s="39"/>
      <c r="AF458" s="39"/>
      <c r="AG458" s="39"/>
      <c r="AH458" s="39"/>
      <c r="AI458" s="39"/>
      <c r="AJ458" s="43"/>
    </row>
    <row r="459">
      <c r="A459" s="35">
        <v>457.0</v>
      </c>
      <c r="B459" s="107"/>
      <c r="C459" s="39"/>
      <c r="D459" s="39"/>
      <c r="E459" s="41"/>
      <c r="F459" s="39"/>
      <c r="G459" s="39"/>
      <c r="H459" s="39"/>
      <c r="I459" s="39"/>
      <c r="J459" s="41"/>
      <c r="K459" s="71"/>
      <c r="L459" s="41">
        <f t="shared" si="3"/>
        <v>0</v>
      </c>
      <c r="M459" s="37" t="s">
        <v>34</v>
      </c>
      <c r="N459" s="37"/>
      <c r="O459" s="42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  <c r="AB459" s="39"/>
      <c r="AC459" s="39"/>
      <c r="AD459" s="39"/>
      <c r="AE459" s="39"/>
      <c r="AF459" s="39"/>
      <c r="AG459" s="39"/>
      <c r="AH459" s="39"/>
      <c r="AI459" s="39"/>
      <c r="AJ459" s="43"/>
    </row>
    <row r="460">
      <c r="A460" s="35">
        <v>458.0</v>
      </c>
      <c r="B460" s="107"/>
      <c r="C460" s="39"/>
      <c r="D460" s="39"/>
      <c r="E460" s="41"/>
      <c r="F460" s="39"/>
      <c r="G460" s="39"/>
      <c r="H460" s="39"/>
      <c r="I460" s="39"/>
      <c r="J460" s="41"/>
      <c r="K460" s="71"/>
      <c r="L460" s="41">
        <f t="shared" si="3"/>
        <v>0</v>
      </c>
      <c r="M460" s="37" t="s">
        <v>34</v>
      </c>
      <c r="N460" s="37"/>
      <c r="O460" s="42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  <c r="AB460" s="39"/>
      <c r="AC460" s="39"/>
      <c r="AD460" s="39"/>
      <c r="AE460" s="39"/>
      <c r="AF460" s="39"/>
      <c r="AG460" s="39"/>
      <c r="AH460" s="39"/>
      <c r="AI460" s="39"/>
      <c r="AJ460" s="43"/>
    </row>
    <row r="461">
      <c r="A461" s="35">
        <v>459.0</v>
      </c>
      <c r="B461" s="107"/>
      <c r="C461" s="39"/>
      <c r="D461" s="39"/>
      <c r="E461" s="41"/>
      <c r="F461" s="39"/>
      <c r="G461" s="39"/>
      <c r="H461" s="39"/>
      <c r="I461" s="39"/>
      <c r="J461" s="41"/>
      <c r="K461" s="71"/>
      <c r="L461" s="41">
        <f t="shared" si="3"/>
        <v>0</v>
      </c>
      <c r="M461" s="37" t="s">
        <v>34</v>
      </c>
      <c r="N461" s="37"/>
      <c r="O461" s="42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  <c r="AB461" s="39"/>
      <c r="AC461" s="39"/>
      <c r="AD461" s="39"/>
      <c r="AE461" s="39"/>
      <c r="AF461" s="39"/>
      <c r="AG461" s="39"/>
      <c r="AH461" s="39"/>
      <c r="AI461" s="39"/>
      <c r="AJ461" s="43"/>
    </row>
    <row r="462">
      <c r="A462" s="35">
        <v>460.0</v>
      </c>
      <c r="B462" s="107"/>
      <c r="C462" s="39"/>
      <c r="D462" s="39"/>
      <c r="E462" s="41"/>
      <c r="F462" s="39"/>
      <c r="G462" s="39"/>
      <c r="H462" s="39"/>
      <c r="I462" s="39"/>
      <c r="J462" s="41"/>
      <c r="K462" s="71"/>
      <c r="L462" s="41">
        <f t="shared" si="3"/>
        <v>0</v>
      </c>
      <c r="M462" s="37" t="s">
        <v>34</v>
      </c>
      <c r="N462" s="37"/>
      <c r="O462" s="42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  <c r="AB462" s="39"/>
      <c r="AC462" s="39"/>
      <c r="AD462" s="39"/>
      <c r="AE462" s="39"/>
      <c r="AF462" s="39"/>
      <c r="AG462" s="39"/>
      <c r="AH462" s="39"/>
      <c r="AI462" s="39"/>
      <c r="AJ462" s="43"/>
    </row>
    <row r="463">
      <c r="A463" s="35">
        <v>461.0</v>
      </c>
      <c r="B463" s="107"/>
      <c r="C463" s="39"/>
      <c r="D463" s="39"/>
      <c r="E463" s="41"/>
      <c r="F463" s="39"/>
      <c r="G463" s="39"/>
      <c r="H463" s="39"/>
      <c r="I463" s="39"/>
      <c r="J463" s="41"/>
      <c r="K463" s="71"/>
      <c r="L463" s="41">
        <f t="shared" si="3"/>
        <v>0</v>
      </c>
      <c r="M463" s="37" t="s">
        <v>34</v>
      </c>
      <c r="N463" s="37"/>
      <c r="O463" s="42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  <c r="AB463" s="39"/>
      <c r="AC463" s="39"/>
      <c r="AD463" s="39"/>
      <c r="AE463" s="39"/>
      <c r="AF463" s="39"/>
      <c r="AG463" s="39"/>
      <c r="AH463" s="39"/>
      <c r="AI463" s="39"/>
      <c r="AJ463" s="43"/>
    </row>
    <row r="464">
      <c r="A464" s="35">
        <v>462.0</v>
      </c>
      <c r="B464" s="107"/>
      <c r="C464" s="39"/>
      <c r="D464" s="39"/>
      <c r="E464" s="41"/>
      <c r="F464" s="39"/>
      <c r="G464" s="39"/>
      <c r="H464" s="39"/>
      <c r="I464" s="39"/>
      <c r="J464" s="41"/>
      <c r="K464" s="71"/>
      <c r="L464" s="41">
        <f t="shared" si="3"/>
        <v>0</v>
      </c>
      <c r="M464" s="37" t="s">
        <v>34</v>
      </c>
      <c r="N464" s="37"/>
      <c r="O464" s="42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  <c r="AB464" s="39"/>
      <c r="AC464" s="39"/>
      <c r="AD464" s="39"/>
      <c r="AE464" s="39"/>
      <c r="AF464" s="39"/>
      <c r="AG464" s="39"/>
      <c r="AH464" s="39"/>
      <c r="AI464" s="39"/>
      <c r="AJ464" s="43"/>
    </row>
    <row r="465">
      <c r="A465" s="35">
        <v>463.0</v>
      </c>
      <c r="B465" s="107"/>
      <c r="C465" s="39"/>
      <c r="D465" s="39"/>
      <c r="E465" s="41"/>
      <c r="F465" s="39"/>
      <c r="G465" s="39"/>
      <c r="H465" s="39"/>
      <c r="I465" s="39"/>
      <c r="J465" s="41"/>
      <c r="K465" s="71"/>
      <c r="L465" s="41">
        <f t="shared" si="3"/>
        <v>0</v>
      </c>
      <c r="M465" s="37" t="s">
        <v>34</v>
      </c>
      <c r="N465" s="37"/>
      <c r="O465" s="42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  <c r="AB465" s="39"/>
      <c r="AC465" s="39"/>
      <c r="AD465" s="39"/>
      <c r="AE465" s="39"/>
      <c r="AF465" s="39"/>
      <c r="AG465" s="39"/>
      <c r="AH465" s="39"/>
      <c r="AI465" s="39"/>
      <c r="AJ465" s="43"/>
    </row>
    <row r="466">
      <c r="A466" s="35">
        <v>464.0</v>
      </c>
      <c r="B466" s="107"/>
      <c r="C466" s="39"/>
      <c r="D466" s="39"/>
      <c r="E466" s="41"/>
      <c r="F466" s="39"/>
      <c r="G466" s="39"/>
      <c r="H466" s="39"/>
      <c r="I466" s="39"/>
      <c r="J466" s="41"/>
      <c r="K466" s="71"/>
      <c r="L466" s="41">
        <f t="shared" si="3"/>
        <v>0</v>
      </c>
      <c r="M466" s="37" t="s">
        <v>34</v>
      </c>
      <c r="N466" s="37"/>
      <c r="O466" s="42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  <c r="AB466" s="39"/>
      <c r="AC466" s="39"/>
      <c r="AD466" s="39"/>
      <c r="AE466" s="39"/>
      <c r="AF466" s="39"/>
      <c r="AG466" s="39"/>
      <c r="AH466" s="39"/>
      <c r="AI466" s="39"/>
      <c r="AJ466" s="43"/>
    </row>
    <row r="467">
      <c r="A467" s="35">
        <v>465.0</v>
      </c>
      <c r="B467" s="107"/>
      <c r="C467" s="39"/>
      <c r="D467" s="39"/>
      <c r="E467" s="41"/>
      <c r="F467" s="39"/>
      <c r="G467" s="39"/>
      <c r="H467" s="39"/>
      <c r="I467" s="39"/>
      <c r="J467" s="41"/>
      <c r="K467" s="71"/>
      <c r="L467" s="41">
        <f t="shared" si="3"/>
        <v>0</v>
      </c>
      <c r="M467" s="37" t="s">
        <v>34</v>
      </c>
      <c r="N467" s="37"/>
      <c r="O467" s="42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  <c r="AB467" s="39"/>
      <c r="AC467" s="39"/>
      <c r="AD467" s="39"/>
      <c r="AE467" s="39"/>
      <c r="AF467" s="39"/>
      <c r="AG467" s="39"/>
      <c r="AH467" s="39"/>
      <c r="AI467" s="39"/>
      <c r="AJ467" s="43"/>
    </row>
    <row r="468">
      <c r="A468" s="35">
        <v>466.0</v>
      </c>
      <c r="B468" s="107"/>
      <c r="C468" s="39"/>
      <c r="D468" s="39"/>
      <c r="E468" s="41"/>
      <c r="F468" s="39"/>
      <c r="G468" s="39"/>
      <c r="H468" s="39"/>
      <c r="I468" s="39"/>
      <c r="J468" s="41"/>
      <c r="K468" s="71"/>
      <c r="L468" s="41">
        <f t="shared" si="3"/>
        <v>0</v>
      </c>
      <c r="M468" s="37" t="s">
        <v>34</v>
      </c>
      <c r="N468" s="37"/>
      <c r="O468" s="42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  <c r="AB468" s="39"/>
      <c r="AC468" s="39"/>
      <c r="AD468" s="39"/>
      <c r="AE468" s="39"/>
      <c r="AF468" s="39"/>
      <c r="AG468" s="39"/>
      <c r="AH468" s="39"/>
      <c r="AI468" s="39"/>
      <c r="AJ468" s="43"/>
    </row>
    <row r="469">
      <c r="A469" s="35">
        <v>467.0</v>
      </c>
      <c r="B469" s="107"/>
      <c r="C469" s="39"/>
      <c r="D469" s="39"/>
      <c r="E469" s="41"/>
      <c r="F469" s="39"/>
      <c r="G469" s="39"/>
      <c r="H469" s="39"/>
      <c r="I469" s="39"/>
      <c r="J469" s="41"/>
      <c r="K469" s="71"/>
      <c r="L469" s="41">
        <f t="shared" si="3"/>
        <v>0</v>
      </c>
      <c r="M469" s="37" t="s">
        <v>34</v>
      </c>
      <c r="N469" s="37"/>
      <c r="O469" s="42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  <c r="AB469" s="39"/>
      <c r="AC469" s="39"/>
      <c r="AD469" s="39"/>
      <c r="AE469" s="39"/>
      <c r="AF469" s="39"/>
      <c r="AG469" s="39"/>
      <c r="AH469" s="39"/>
      <c r="AI469" s="39"/>
      <c r="AJ469" s="43"/>
    </row>
    <row r="470">
      <c r="A470" s="35">
        <v>468.0</v>
      </c>
      <c r="B470" s="107"/>
      <c r="C470" s="39"/>
      <c r="D470" s="39"/>
      <c r="E470" s="41"/>
      <c r="F470" s="39"/>
      <c r="G470" s="39"/>
      <c r="H470" s="39"/>
      <c r="I470" s="39"/>
      <c r="J470" s="41"/>
      <c r="K470" s="71"/>
      <c r="L470" s="41">
        <f t="shared" si="3"/>
        <v>0</v>
      </c>
      <c r="M470" s="37" t="s">
        <v>34</v>
      </c>
      <c r="N470" s="37"/>
      <c r="O470" s="42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  <c r="AB470" s="39"/>
      <c r="AC470" s="39"/>
      <c r="AD470" s="39"/>
      <c r="AE470" s="39"/>
      <c r="AF470" s="39"/>
      <c r="AG470" s="39"/>
      <c r="AH470" s="39"/>
      <c r="AI470" s="39"/>
      <c r="AJ470" s="43"/>
    </row>
    <row r="471">
      <c r="A471" s="35">
        <v>469.0</v>
      </c>
      <c r="B471" s="107"/>
      <c r="C471" s="39"/>
      <c r="D471" s="39"/>
      <c r="E471" s="41"/>
      <c r="F471" s="39"/>
      <c r="G471" s="39"/>
      <c r="H471" s="39"/>
      <c r="I471" s="39"/>
      <c r="J471" s="41"/>
      <c r="K471" s="71"/>
      <c r="L471" s="41">
        <f t="shared" si="3"/>
        <v>0</v>
      </c>
      <c r="M471" s="37" t="s">
        <v>34</v>
      </c>
      <c r="N471" s="37"/>
      <c r="O471" s="42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  <c r="AA471" s="39"/>
      <c r="AB471" s="39"/>
      <c r="AC471" s="39"/>
      <c r="AD471" s="39"/>
      <c r="AE471" s="39"/>
      <c r="AF471" s="39"/>
      <c r="AG471" s="39"/>
      <c r="AH471" s="39"/>
      <c r="AI471" s="39"/>
      <c r="AJ471" s="43"/>
    </row>
    <row r="472">
      <c r="A472" s="35">
        <v>470.0</v>
      </c>
      <c r="B472" s="107"/>
      <c r="C472" s="39"/>
      <c r="D472" s="39"/>
      <c r="E472" s="41"/>
      <c r="F472" s="39"/>
      <c r="G472" s="39"/>
      <c r="H472" s="39"/>
      <c r="I472" s="39"/>
      <c r="J472" s="41"/>
      <c r="K472" s="71"/>
      <c r="L472" s="41">
        <f t="shared" si="3"/>
        <v>0</v>
      </c>
      <c r="M472" s="37" t="s">
        <v>34</v>
      </c>
      <c r="N472" s="37"/>
      <c r="O472" s="42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  <c r="AA472" s="39"/>
      <c r="AB472" s="39"/>
      <c r="AC472" s="39"/>
      <c r="AD472" s="39"/>
      <c r="AE472" s="39"/>
      <c r="AF472" s="39"/>
      <c r="AG472" s="39"/>
      <c r="AH472" s="39"/>
      <c r="AI472" s="39"/>
      <c r="AJ472" s="43"/>
    </row>
    <row r="473">
      <c r="A473" s="35">
        <v>471.0</v>
      </c>
      <c r="B473" s="107"/>
      <c r="C473" s="39"/>
      <c r="D473" s="39"/>
      <c r="E473" s="41"/>
      <c r="F473" s="39"/>
      <c r="G473" s="39"/>
      <c r="H473" s="39"/>
      <c r="I473" s="39"/>
      <c r="J473" s="41"/>
      <c r="K473" s="71"/>
      <c r="L473" s="41">
        <f t="shared" si="3"/>
        <v>0</v>
      </c>
      <c r="M473" s="37" t="s">
        <v>34</v>
      </c>
      <c r="N473" s="37"/>
      <c r="O473" s="42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  <c r="AB473" s="39"/>
      <c r="AC473" s="39"/>
      <c r="AD473" s="39"/>
      <c r="AE473" s="39"/>
      <c r="AF473" s="39"/>
      <c r="AG473" s="39"/>
      <c r="AH473" s="39"/>
      <c r="AI473" s="39"/>
      <c r="AJ473" s="43"/>
    </row>
    <row r="474">
      <c r="A474" s="35">
        <v>472.0</v>
      </c>
      <c r="B474" s="107"/>
      <c r="C474" s="39"/>
      <c r="D474" s="39"/>
      <c r="E474" s="41"/>
      <c r="F474" s="39"/>
      <c r="G474" s="39"/>
      <c r="H474" s="39"/>
      <c r="I474" s="39"/>
      <c r="J474" s="41"/>
      <c r="K474" s="71"/>
      <c r="L474" s="41">
        <f t="shared" si="3"/>
        <v>0</v>
      </c>
      <c r="M474" s="37" t="s">
        <v>34</v>
      </c>
      <c r="N474" s="37"/>
      <c r="O474" s="42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  <c r="AB474" s="39"/>
      <c r="AC474" s="39"/>
      <c r="AD474" s="39"/>
      <c r="AE474" s="39"/>
      <c r="AF474" s="39"/>
      <c r="AG474" s="39"/>
      <c r="AH474" s="39"/>
      <c r="AI474" s="39"/>
      <c r="AJ474" s="43"/>
    </row>
    <row r="475">
      <c r="A475" s="35">
        <v>473.0</v>
      </c>
      <c r="B475" s="107"/>
      <c r="C475" s="39"/>
      <c r="D475" s="39"/>
      <c r="E475" s="41"/>
      <c r="F475" s="39"/>
      <c r="G475" s="39"/>
      <c r="H475" s="39"/>
      <c r="I475" s="39"/>
      <c r="J475" s="41"/>
      <c r="K475" s="71"/>
      <c r="L475" s="41">
        <f t="shared" si="3"/>
        <v>0</v>
      </c>
      <c r="M475" s="37" t="s">
        <v>34</v>
      </c>
      <c r="N475" s="37"/>
      <c r="O475" s="42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  <c r="AB475" s="39"/>
      <c r="AC475" s="39"/>
      <c r="AD475" s="39"/>
      <c r="AE475" s="39"/>
      <c r="AF475" s="39"/>
      <c r="AG475" s="39"/>
      <c r="AH475" s="39"/>
      <c r="AI475" s="39"/>
      <c r="AJ475" s="43"/>
    </row>
    <row r="476">
      <c r="A476" s="35">
        <v>474.0</v>
      </c>
      <c r="B476" s="107"/>
      <c r="C476" s="39"/>
      <c r="D476" s="39"/>
      <c r="E476" s="41"/>
      <c r="F476" s="39"/>
      <c r="G476" s="39"/>
      <c r="H476" s="39"/>
      <c r="I476" s="39"/>
      <c r="J476" s="41"/>
      <c r="K476" s="71"/>
      <c r="L476" s="41">
        <f t="shared" si="3"/>
        <v>0</v>
      </c>
      <c r="M476" s="37" t="s">
        <v>34</v>
      </c>
      <c r="N476" s="37"/>
      <c r="O476" s="42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  <c r="AA476" s="39"/>
      <c r="AB476" s="39"/>
      <c r="AC476" s="39"/>
      <c r="AD476" s="39"/>
      <c r="AE476" s="39"/>
      <c r="AF476" s="39"/>
      <c r="AG476" s="39"/>
      <c r="AH476" s="39"/>
      <c r="AI476" s="39"/>
      <c r="AJ476" s="43"/>
    </row>
    <row r="477">
      <c r="A477" s="35">
        <v>475.0</v>
      </c>
      <c r="B477" s="107"/>
      <c r="C477" s="39"/>
      <c r="D477" s="39"/>
      <c r="E477" s="41"/>
      <c r="F477" s="39"/>
      <c r="G477" s="39"/>
      <c r="H477" s="39"/>
      <c r="I477" s="39"/>
      <c r="J477" s="41"/>
      <c r="K477" s="71"/>
      <c r="L477" s="41">
        <f t="shared" si="3"/>
        <v>0</v>
      </c>
      <c r="M477" s="37" t="s">
        <v>34</v>
      </c>
      <c r="N477" s="37"/>
      <c r="O477" s="42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  <c r="AB477" s="39"/>
      <c r="AC477" s="39"/>
      <c r="AD477" s="39"/>
      <c r="AE477" s="39"/>
      <c r="AF477" s="39"/>
      <c r="AG477" s="39"/>
      <c r="AH477" s="39"/>
      <c r="AI477" s="39"/>
      <c r="AJ477" s="43"/>
    </row>
    <row r="478">
      <c r="A478" s="35">
        <v>476.0</v>
      </c>
      <c r="B478" s="107"/>
      <c r="C478" s="39"/>
      <c r="D478" s="39"/>
      <c r="E478" s="41"/>
      <c r="F478" s="39"/>
      <c r="G478" s="39"/>
      <c r="H478" s="39"/>
      <c r="I478" s="39"/>
      <c r="J478" s="41"/>
      <c r="K478" s="71"/>
      <c r="L478" s="41">
        <f t="shared" si="3"/>
        <v>0</v>
      </c>
      <c r="M478" s="37" t="s">
        <v>34</v>
      </c>
      <c r="N478" s="37"/>
      <c r="O478" s="42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  <c r="AB478" s="39"/>
      <c r="AC478" s="39"/>
      <c r="AD478" s="39"/>
      <c r="AE478" s="39"/>
      <c r="AF478" s="39"/>
      <c r="AG478" s="39"/>
      <c r="AH478" s="39"/>
      <c r="AI478" s="39"/>
      <c r="AJ478" s="43"/>
    </row>
    <row r="479">
      <c r="A479" s="35">
        <v>477.0</v>
      </c>
      <c r="B479" s="107"/>
      <c r="C479" s="39"/>
      <c r="D479" s="39"/>
      <c r="E479" s="41"/>
      <c r="F479" s="39"/>
      <c r="G479" s="39"/>
      <c r="H479" s="39"/>
      <c r="I479" s="39"/>
      <c r="J479" s="41"/>
      <c r="K479" s="71"/>
      <c r="L479" s="41">
        <f t="shared" si="3"/>
        <v>0</v>
      </c>
      <c r="M479" s="37" t="s">
        <v>34</v>
      </c>
      <c r="N479" s="37"/>
      <c r="O479" s="42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  <c r="AB479" s="39"/>
      <c r="AC479" s="39"/>
      <c r="AD479" s="39"/>
      <c r="AE479" s="39"/>
      <c r="AF479" s="39"/>
      <c r="AG479" s="39"/>
      <c r="AH479" s="39"/>
      <c r="AI479" s="39"/>
      <c r="AJ479" s="43"/>
    </row>
    <row r="480">
      <c r="A480" s="35">
        <v>478.0</v>
      </c>
      <c r="B480" s="107"/>
      <c r="C480" s="39"/>
      <c r="D480" s="39"/>
      <c r="E480" s="41"/>
      <c r="F480" s="39"/>
      <c r="G480" s="39"/>
      <c r="H480" s="39"/>
      <c r="I480" s="39"/>
      <c r="J480" s="41"/>
      <c r="K480" s="71"/>
      <c r="L480" s="41">
        <f t="shared" si="3"/>
        <v>0</v>
      </c>
      <c r="M480" s="37" t="s">
        <v>34</v>
      </c>
      <c r="N480" s="37"/>
      <c r="O480" s="42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  <c r="AA480" s="39"/>
      <c r="AB480" s="39"/>
      <c r="AC480" s="39"/>
      <c r="AD480" s="39"/>
      <c r="AE480" s="39"/>
      <c r="AF480" s="39"/>
      <c r="AG480" s="39"/>
      <c r="AH480" s="39"/>
      <c r="AI480" s="39"/>
      <c r="AJ480" s="43"/>
    </row>
    <row r="481">
      <c r="A481" s="35">
        <v>479.0</v>
      </c>
      <c r="B481" s="107"/>
      <c r="C481" s="39"/>
      <c r="D481" s="39"/>
      <c r="E481" s="41"/>
      <c r="F481" s="39"/>
      <c r="G481" s="39"/>
      <c r="H481" s="39"/>
      <c r="I481" s="39"/>
      <c r="J481" s="41"/>
      <c r="K481" s="71"/>
      <c r="L481" s="41">
        <f t="shared" si="3"/>
        <v>0</v>
      </c>
      <c r="M481" s="37" t="s">
        <v>34</v>
      </c>
      <c r="N481" s="37"/>
      <c r="O481" s="42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  <c r="AA481" s="39"/>
      <c r="AB481" s="39"/>
      <c r="AC481" s="39"/>
      <c r="AD481" s="39"/>
      <c r="AE481" s="39"/>
      <c r="AF481" s="39"/>
      <c r="AG481" s="39"/>
      <c r="AH481" s="39"/>
      <c r="AI481" s="39"/>
      <c r="AJ481" s="43"/>
    </row>
    <row r="482">
      <c r="A482" s="35">
        <v>480.0</v>
      </c>
      <c r="B482" s="107"/>
      <c r="C482" s="39"/>
      <c r="D482" s="39"/>
      <c r="E482" s="41"/>
      <c r="F482" s="39"/>
      <c r="G482" s="39"/>
      <c r="H482" s="39"/>
      <c r="I482" s="39"/>
      <c r="J482" s="41"/>
      <c r="K482" s="71"/>
      <c r="L482" s="41">
        <f t="shared" si="3"/>
        <v>0</v>
      </c>
      <c r="M482" s="37" t="s">
        <v>34</v>
      </c>
      <c r="N482" s="37"/>
      <c r="O482" s="42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  <c r="AA482" s="39"/>
      <c r="AB482" s="39"/>
      <c r="AC482" s="39"/>
      <c r="AD482" s="39"/>
      <c r="AE482" s="39"/>
      <c r="AF482" s="39"/>
      <c r="AG482" s="39"/>
      <c r="AH482" s="39"/>
      <c r="AI482" s="39"/>
      <c r="AJ482" s="43"/>
    </row>
    <row r="483">
      <c r="A483" s="35">
        <v>481.0</v>
      </c>
      <c r="B483" s="107"/>
      <c r="C483" s="39"/>
      <c r="D483" s="39"/>
      <c r="E483" s="41"/>
      <c r="F483" s="39"/>
      <c r="G483" s="39"/>
      <c r="H483" s="39"/>
      <c r="I483" s="39"/>
      <c r="J483" s="41"/>
      <c r="K483" s="71"/>
      <c r="L483" s="41">
        <f t="shared" si="3"/>
        <v>0</v>
      </c>
      <c r="M483" s="37" t="s">
        <v>34</v>
      </c>
      <c r="N483" s="37"/>
      <c r="O483" s="42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  <c r="AA483" s="39"/>
      <c r="AB483" s="39"/>
      <c r="AC483" s="39"/>
      <c r="AD483" s="39"/>
      <c r="AE483" s="39"/>
      <c r="AF483" s="39"/>
      <c r="AG483" s="39"/>
      <c r="AH483" s="39"/>
      <c r="AI483" s="39"/>
      <c r="AJ483" s="43"/>
    </row>
    <row r="484">
      <c r="A484" s="35">
        <v>482.0</v>
      </c>
      <c r="B484" s="107"/>
      <c r="C484" s="39"/>
      <c r="D484" s="39"/>
      <c r="E484" s="41"/>
      <c r="F484" s="39"/>
      <c r="G484" s="39"/>
      <c r="H484" s="39"/>
      <c r="I484" s="39"/>
      <c r="J484" s="41"/>
      <c r="K484" s="71"/>
      <c r="L484" s="41">
        <f t="shared" si="3"/>
        <v>0</v>
      </c>
      <c r="M484" s="37" t="s">
        <v>34</v>
      </c>
      <c r="N484" s="37"/>
      <c r="O484" s="42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  <c r="AA484" s="39"/>
      <c r="AB484" s="39"/>
      <c r="AC484" s="39"/>
      <c r="AD484" s="39"/>
      <c r="AE484" s="39"/>
      <c r="AF484" s="39"/>
      <c r="AG484" s="39"/>
      <c r="AH484" s="39"/>
      <c r="AI484" s="39"/>
      <c r="AJ484" s="43"/>
    </row>
    <row r="485">
      <c r="A485" s="35">
        <v>483.0</v>
      </c>
      <c r="B485" s="107"/>
      <c r="C485" s="39"/>
      <c r="D485" s="39"/>
      <c r="E485" s="41"/>
      <c r="F485" s="39"/>
      <c r="G485" s="39"/>
      <c r="H485" s="39"/>
      <c r="I485" s="39"/>
      <c r="J485" s="41"/>
      <c r="K485" s="71"/>
      <c r="L485" s="41">
        <f t="shared" si="3"/>
        <v>0</v>
      </c>
      <c r="M485" s="37" t="s">
        <v>34</v>
      </c>
      <c r="N485" s="37"/>
      <c r="O485" s="42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  <c r="AA485" s="39"/>
      <c r="AB485" s="39"/>
      <c r="AC485" s="39"/>
      <c r="AD485" s="39"/>
      <c r="AE485" s="39"/>
      <c r="AF485" s="39"/>
      <c r="AG485" s="39"/>
      <c r="AH485" s="39"/>
      <c r="AI485" s="39"/>
      <c r="AJ485" s="43"/>
    </row>
    <row r="486">
      <c r="A486" s="35">
        <v>484.0</v>
      </c>
      <c r="B486" s="107"/>
      <c r="C486" s="39"/>
      <c r="D486" s="39"/>
      <c r="E486" s="41"/>
      <c r="F486" s="39"/>
      <c r="G486" s="39"/>
      <c r="H486" s="39"/>
      <c r="I486" s="39"/>
      <c r="J486" s="41"/>
      <c r="K486" s="71"/>
      <c r="L486" s="41">
        <f t="shared" si="3"/>
        <v>0</v>
      </c>
      <c r="M486" s="37" t="s">
        <v>34</v>
      </c>
      <c r="N486" s="37"/>
      <c r="O486" s="42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  <c r="AA486" s="39"/>
      <c r="AB486" s="39"/>
      <c r="AC486" s="39"/>
      <c r="AD486" s="39"/>
      <c r="AE486" s="39"/>
      <c r="AF486" s="39"/>
      <c r="AG486" s="39"/>
      <c r="AH486" s="39"/>
      <c r="AI486" s="39"/>
      <c r="AJ486" s="43"/>
    </row>
    <row r="487">
      <c r="A487" s="35">
        <v>485.0</v>
      </c>
      <c r="B487" s="107"/>
      <c r="C487" s="39"/>
      <c r="D487" s="39"/>
      <c r="E487" s="41"/>
      <c r="F487" s="39"/>
      <c r="G487" s="39"/>
      <c r="H487" s="39"/>
      <c r="I487" s="39"/>
      <c r="J487" s="41"/>
      <c r="K487" s="71"/>
      <c r="L487" s="41">
        <f t="shared" si="3"/>
        <v>0</v>
      </c>
      <c r="M487" s="37" t="s">
        <v>34</v>
      </c>
      <c r="N487" s="37"/>
      <c r="O487" s="42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  <c r="AA487" s="39"/>
      <c r="AB487" s="39"/>
      <c r="AC487" s="39"/>
      <c r="AD487" s="39"/>
      <c r="AE487" s="39"/>
      <c r="AF487" s="39"/>
      <c r="AG487" s="39"/>
      <c r="AH487" s="39"/>
      <c r="AI487" s="39"/>
      <c r="AJ487" s="43"/>
    </row>
    <row r="488">
      <c r="A488" s="35">
        <v>486.0</v>
      </c>
      <c r="B488" s="107"/>
      <c r="C488" s="39"/>
      <c r="D488" s="39"/>
      <c r="E488" s="41"/>
      <c r="F488" s="39"/>
      <c r="G488" s="39"/>
      <c r="H488" s="39"/>
      <c r="I488" s="39"/>
      <c r="J488" s="41"/>
      <c r="K488" s="71"/>
      <c r="L488" s="41">
        <f t="shared" si="3"/>
        <v>0</v>
      </c>
      <c r="M488" s="37" t="s">
        <v>34</v>
      </c>
      <c r="N488" s="37"/>
      <c r="O488" s="42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  <c r="AA488" s="39"/>
      <c r="AB488" s="39"/>
      <c r="AC488" s="39"/>
      <c r="AD488" s="39"/>
      <c r="AE488" s="39"/>
      <c r="AF488" s="39"/>
      <c r="AG488" s="39"/>
      <c r="AH488" s="39"/>
      <c r="AI488" s="39"/>
      <c r="AJ488" s="43"/>
    </row>
    <row r="489">
      <c r="A489" s="35">
        <v>487.0</v>
      </c>
      <c r="B489" s="107"/>
      <c r="C489" s="39"/>
      <c r="D489" s="39"/>
      <c r="E489" s="41"/>
      <c r="F489" s="39"/>
      <c r="G489" s="39"/>
      <c r="H489" s="39"/>
      <c r="I489" s="39"/>
      <c r="J489" s="41"/>
      <c r="K489" s="71"/>
      <c r="L489" s="41">
        <f t="shared" si="3"/>
        <v>0</v>
      </c>
      <c r="M489" s="37" t="s">
        <v>34</v>
      </c>
      <c r="N489" s="37"/>
      <c r="O489" s="42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  <c r="AA489" s="39"/>
      <c r="AB489" s="39"/>
      <c r="AC489" s="39"/>
      <c r="AD489" s="39"/>
      <c r="AE489" s="39"/>
      <c r="AF489" s="39"/>
      <c r="AG489" s="39"/>
      <c r="AH489" s="39"/>
      <c r="AI489" s="39"/>
      <c r="AJ489" s="43"/>
    </row>
    <row r="490">
      <c r="A490" s="35">
        <v>488.0</v>
      </c>
      <c r="B490" s="107"/>
      <c r="C490" s="39"/>
      <c r="D490" s="39"/>
      <c r="E490" s="41"/>
      <c r="F490" s="39"/>
      <c r="G490" s="39"/>
      <c r="H490" s="39"/>
      <c r="I490" s="39"/>
      <c r="J490" s="41"/>
      <c r="K490" s="71"/>
      <c r="L490" s="41">
        <f t="shared" si="3"/>
        <v>0</v>
      </c>
      <c r="M490" s="37" t="s">
        <v>34</v>
      </c>
      <c r="N490" s="37"/>
      <c r="O490" s="42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  <c r="AA490" s="39"/>
      <c r="AB490" s="39"/>
      <c r="AC490" s="39"/>
      <c r="AD490" s="39"/>
      <c r="AE490" s="39"/>
      <c r="AF490" s="39"/>
      <c r="AG490" s="39"/>
      <c r="AH490" s="39"/>
      <c r="AI490" s="39"/>
      <c r="AJ490" s="43"/>
    </row>
    <row r="491">
      <c r="A491" s="35">
        <v>489.0</v>
      </c>
      <c r="B491" s="107"/>
      <c r="C491" s="39"/>
      <c r="D491" s="39"/>
      <c r="E491" s="41"/>
      <c r="F491" s="39"/>
      <c r="G491" s="39"/>
      <c r="H491" s="39"/>
      <c r="I491" s="39"/>
      <c r="J491" s="41"/>
      <c r="K491" s="71"/>
      <c r="L491" s="41">
        <f t="shared" si="3"/>
        <v>0</v>
      </c>
      <c r="M491" s="37" t="s">
        <v>34</v>
      </c>
      <c r="N491" s="37"/>
      <c r="O491" s="42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  <c r="AA491" s="39"/>
      <c r="AB491" s="39"/>
      <c r="AC491" s="39"/>
      <c r="AD491" s="39"/>
      <c r="AE491" s="39"/>
      <c r="AF491" s="39"/>
      <c r="AG491" s="39"/>
      <c r="AH491" s="39"/>
      <c r="AI491" s="39"/>
      <c r="AJ491" s="43"/>
    </row>
    <row r="492">
      <c r="A492" s="35">
        <v>490.0</v>
      </c>
      <c r="B492" s="107"/>
      <c r="C492" s="39"/>
      <c r="D492" s="39"/>
      <c r="E492" s="41"/>
      <c r="F492" s="39"/>
      <c r="G492" s="39"/>
      <c r="H492" s="39"/>
      <c r="I492" s="39"/>
      <c r="J492" s="41"/>
      <c r="K492" s="71"/>
      <c r="L492" s="41">
        <f t="shared" si="3"/>
        <v>0</v>
      </c>
      <c r="M492" s="37" t="s">
        <v>34</v>
      </c>
      <c r="N492" s="37"/>
      <c r="O492" s="42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  <c r="AA492" s="39"/>
      <c r="AB492" s="39"/>
      <c r="AC492" s="39"/>
      <c r="AD492" s="39"/>
      <c r="AE492" s="39"/>
      <c r="AF492" s="39"/>
      <c r="AG492" s="39"/>
      <c r="AH492" s="39"/>
      <c r="AI492" s="39"/>
      <c r="AJ492" s="43"/>
    </row>
    <row r="493">
      <c r="A493" s="35">
        <v>491.0</v>
      </c>
      <c r="B493" s="107"/>
      <c r="C493" s="39"/>
      <c r="D493" s="39"/>
      <c r="E493" s="41"/>
      <c r="F493" s="39"/>
      <c r="G493" s="39"/>
      <c r="H493" s="39"/>
      <c r="I493" s="39"/>
      <c r="J493" s="41"/>
      <c r="K493" s="71"/>
      <c r="L493" s="41">
        <f t="shared" si="3"/>
        <v>0</v>
      </c>
      <c r="M493" s="37" t="s">
        <v>34</v>
      </c>
      <c r="N493" s="37"/>
      <c r="O493" s="42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  <c r="AA493" s="39"/>
      <c r="AB493" s="39"/>
      <c r="AC493" s="39"/>
      <c r="AD493" s="39"/>
      <c r="AE493" s="39"/>
      <c r="AF493" s="39"/>
      <c r="AG493" s="39"/>
      <c r="AH493" s="39"/>
      <c r="AI493" s="39"/>
      <c r="AJ493" s="43"/>
    </row>
    <row r="494">
      <c r="A494" s="35">
        <v>492.0</v>
      </c>
      <c r="B494" s="107"/>
      <c r="C494" s="39"/>
      <c r="D494" s="39"/>
      <c r="E494" s="41"/>
      <c r="F494" s="39"/>
      <c r="G494" s="39"/>
      <c r="H494" s="39"/>
      <c r="I494" s="39"/>
      <c r="J494" s="41"/>
      <c r="K494" s="71"/>
      <c r="L494" s="41">
        <f t="shared" si="3"/>
        <v>0</v>
      </c>
      <c r="M494" s="37" t="s">
        <v>34</v>
      </c>
      <c r="N494" s="37"/>
      <c r="O494" s="42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  <c r="AA494" s="39"/>
      <c r="AB494" s="39"/>
      <c r="AC494" s="39"/>
      <c r="AD494" s="39"/>
      <c r="AE494" s="39"/>
      <c r="AF494" s="39"/>
      <c r="AG494" s="39"/>
      <c r="AH494" s="39"/>
      <c r="AI494" s="39"/>
      <c r="AJ494" s="43"/>
    </row>
    <row r="495">
      <c r="A495" s="35">
        <v>493.0</v>
      </c>
      <c r="B495" s="107"/>
      <c r="C495" s="39"/>
      <c r="D495" s="39"/>
      <c r="E495" s="41"/>
      <c r="F495" s="39"/>
      <c r="G495" s="39"/>
      <c r="H495" s="39"/>
      <c r="I495" s="39"/>
      <c r="J495" s="41"/>
      <c r="K495" s="71"/>
      <c r="L495" s="41">
        <f t="shared" si="3"/>
        <v>0</v>
      </c>
      <c r="M495" s="37" t="s">
        <v>34</v>
      </c>
      <c r="N495" s="37"/>
      <c r="O495" s="42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  <c r="AA495" s="39"/>
      <c r="AB495" s="39"/>
      <c r="AC495" s="39"/>
      <c r="AD495" s="39"/>
      <c r="AE495" s="39"/>
      <c r="AF495" s="39"/>
      <c r="AG495" s="39"/>
      <c r="AH495" s="39"/>
      <c r="AI495" s="39"/>
      <c r="AJ495" s="43"/>
    </row>
    <row r="496">
      <c r="A496" s="35">
        <v>494.0</v>
      </c>
      <c r="B496" s="107"/>
      <c r="C496" s="39"/>
      <c r="D496" s="39"/>
      <c r="E496" s="41"/>
      <c r="F496" s="39"/>
      <c r="G496" s="39"/>
      <c r="H496" s="39"/>
      <c r="I496" s="39"/>
      <c r="J496" s="41"/>
      <c r="K496" s="71"/>
      <c r="L496" s="41">
        <f t="shared" si="3"/>
        <v>0</v>
      </c>
      <c r="M496" s="37" t="s">
        <v>34</v>
      </c>
      <c r="N496" s="37"/>
      <c r="O496" s="42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  <c r="AA496" s="39"/>
      <c r="AB496" s="39"/>
      <c r="AC496" s="39"/>
      <c r="AD496" s="39"/>
      <c r="AE496" s="39"/>
      <c r="AF496" s="39"/>
      <c r="AG496" s="39"/>
      <c r="AH496" s="39"/>
      <c r="AI496" s="39"/>
      <c r="AJ496" s="43"/>
    </row>
    <row r="497">
      <c r="A497" s="35">
        <v>495.0</v>
      </c>
      <c r="B497" s="107"/>
      <c r="C497" s="39"/>
      <c r="D497" s="39"/>
      <c r="E497" s="41"/>
      <c r="F497" s="39"/>
      <c r="G497" s="39"/>
      <c r="H497" s="39"/>
      <c r="I497" s="39"/>
      <c r="J497" s="41"/>
      <c r="K497" s="71"/>
      <c r="L497" s="41">
        <f t="shared" si="3"/>
        <v>0</v>
      </c>
      <c r="M497" s="37" t="s">
        <v>34</v>
      </c>
      <c r="N497" s="37"/>
      <c r="O497" s="42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  <c r="AA497" s="39"/>
      <c r="AB497" s="39"/>
      <c r="AC497" s="39"/>
      <c r="AD497" s="39"/>
      <c r="AE497" s="39"/>
      <c r="AF497" s="39"/>
      <c r="AG497" s="39"/>
      <c r="AH497" s="39"/>
      <c r="AI497" s="39"/>
      <c r="AJ497" s="43"/>
    </row>
    <row r="498">
      <c r="A498" s="35">
        <v>496.0</v>
      </c>
      <c r="B498" s="107"/>
      <c r="C498" s="39"/>
      <c r="D498" s="39"/>
      <c r="E498" s="41"/>
      <c r="F498" s="39"/>
      <c r="G498" s="39"/>
      <c r="H498" s="39"/>
      <c r="I498" s="39"/>
      <c r="J498" s="41"/>
      <c r="K498" s="71"/>
      <c r="L498" s="41">
        <f t="shared" si="3"/>
        <v>0</v>
      </c>
      <c r="M498" s="37" t="s">
        <v>34</v>
      </c>
      <c r="N498" s="37"/>
      <c r="O498" s="42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  <c r="AA498" s="39"/>
      <c r="AB498" s="39"/>
      <c r="AC498" s="39"/>
      <c r="AD498" s="39"/>
      <c r="AE498" s="39"/>
      <c r="AF498" s="39"/>
      <c r="AG498" s="39"/>
      <c r="AH498" s="39"/>
      <c r="AI498" s="39"/>
      <c r="AJ498" s="43"/>
    </row>
    <row r="499">
      <c r="A499" s="35">
        <v>497.0</v>
      </c>
      <c r="B499" s="107"/>
      <c r="C499" s="39"/>
      <c r="D499" s="39"/>
      <c r="E499" s="41"/>
      <c r="F499" s="39"/>
      <c r="G499" s="39"/>
      <c r="H499" s="39"/>
      <c r="I499" s="39"/>
      <c r="J499" s="41"/>
      <c r="K499" s="71"/>
      <c r="L499" s="41">
        <f t="shared" si="3"/>
        <v>0</v>
      </c>
      <c r="M499" s="37" t="s">
        <v>34</v>
      </c>
      <c r="N499" s="37"/>
      <c r="O499" s="42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  <c r="AA499" s="39"/>
      <c r="AB499" s="39"/>
      <c r="AC499" s="39"/>
      <c r="AD499" s="39"/>
      <c r="AE499" s="39"/>
      <c r="AF499" s="39"/>
      <c r="AG499" s="39"/>
      <c r="AH499" s="39"/>
      <c r="AI499" s="39"/>
      <c r="AJ499" s="43"/>
    </row>
    <row r="500">
      <c r="A500" s="35">
        <v>498.0</v>
      </c>
      <c r="B500" s="107"/>
      <c r="C500" s="39"/>
      <c r="D500" s="39"/>
      <c r="E500" s="41"/>
      <c r="F500" s="39"/>
      <c r="G500" s="39"/>
      <c r="H500" s="39"/>
      <c r="I500" s="39"/>
      <c r="J500" s="41"/>
      <c r="K500" s="71"/>
      <c r="L500" s="41">
        <f t="shared" si="3"/>
        <v>0</v>
      </c>
      <c r="M500" s="37" t="s">
        <v>34</v>
      </c>
      <c r="N500" s="37"/>
      <c r="O500" s="42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  <c r="AA500" s="39"/>
      <c r="AB500" s="39"/>
      <c r="AC500" s="39"/>
      <c r="AD500" s="39"/>
      <c r="AE500" s="39"/>
      <c r="AF500" s="39"/>
      <c r="AG500" s="39"/>
      <c r="AH500" s="39"/>
      <c r="AI500" s="39"/>
      <c r="AJ500" s="43"/>
    </row>
    <row r="501">
      <c r="A501" s="35">
        <v>499.0</v>
      </c>
      <c r="B501" s="107"/>
      <c r="C501" s="39"/>
      <c r="D501" s="39"/>
      <c r="E501" s="41"/>
      <c r="F501" s="39"/>
      <c r="G501" s="39"/>
      <c r="H501" s="39"/>
      <c r="I501" s="39"/>
      <c r="J501" s="41"/>
      <c r="K501" s="71"/>
      <c r="L501" s="41">
        <f t="shared" si="3"/>
        <v>0</v>
      </c>
      <c r="M501" s="37" t="s">
        <v>34</v>
      </c>
      <c r="N501" s="37"/>
      <c r="O501" s="42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  <c r="AA501" s="39"/>
      <c r="AB501" s="39"/>
      <c r="AC501" s="39"/>
      <c r="AD501" s="39"/>
      <c r="AE501" s="39"/>
      <c r="AF501" s="39"/>
      <c r="AG501" s="39"/>
      <c r="AH501" s="39"/>
      <c r="AI501" s="39"/>
      <c r="AJ501" s="43"/>
    </row>
    <row r="502">
      <c r="A502" s="35">
        <v>500.0</v>
      </c>
      <c r="B502" s="107"/>
      <c r="C502" s="39"/>
      <c r="D502" s="39"/>
      <c r="E502" s="41"/>
      <c r="F502" s="39"/>
      <c r="G502" s="39"/>
      <c r="H502" s="39"/>
      <c r="I502" s="39"/>
      <c r="J502" s="41"/>
      <c r="K502" s="71"/>
      <c r="L502" s="41">
        <f t="shared" si="3"/>
        <v>0</v>
      </c>
      <c r="M502" s="37" t="s">
        <v>34</v>
      </c>
      <c r="N502" s="37"/>
      <c r="O502" s="42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  <c r="AA502" s="39"/>
      <c r="AB502" s="39"/>
      <c r="AC502" s="39"/>
      <c r="AD502" s="39"/>
      <c r="AE502" s="39"/>
      <c r="AF502" s="39"/>
      <c r="AG502" s="39"/>
      <c r="AH502" s="39"/>
      <c r="AI502" s="39"/>
      <c r="AJ502" s="43"/>
    </row>
    <row r="503">
      <c r="A503" s="35">
        <v>501.0</v>
      </c>
      <c r="B503" s="107"/>
      <c r="C503" s="39"/>
      <c r="D503" s="39"/>
      <c r="E503" s="41"/>
      <c r="F503" s="39"/>
      <c r="G503" s="39"/>
      <c r="H503" s="39"/>
      <c r="I503" s="39"/>
      <c r="J503" s="41"/>
      <c r="K503" s="71"/>
      <c r="L503" s="41">
        <f t="shared" si="3"/>
        <v>0</v>
      </c>
      <c r="M503" s="37" t="s">
        <v>34</v>
      </c>
      <c r="N503" s="37"/>
      <c r="O503" s="42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  <c r="AA503" s="39"/>
      <c r="AB503" s="39"/>
      <c r="AC503" s="39"/>
      <c r="AD503" s="39"/>
      <c r="AE503" s="39"/>
      <c r="AF503" s="39"/>
      <c r="AG503" s="39"/>
      <c r="AH503" s="39"/>
      <c r="AI503" s="39"/>
      <c r="AJ503" s="43"/>
    </row>
    <row r="504">
      <c r="A504" s="35">
        <v>502.0</v>
      </c>
      <c r="B504" s="107"/>
      <c r="C504" s="39"/>
      <c r="D504" s="39"/>
      <c r="E504" s="41"/>
      <c r="F504" s="39"/>
      <c r="G504" s="39"/>
      <c r="H504" s="39"/>
      <c r="I504" s="39"/>
      <c r="J504" s="41"/>
      <c r="K504" s="71"/>
      <c r="L504" s="41">
        <f t="shared" si="3"/>
        <v>0</v>
      </c>
      <c r="M504" s="37" t="s">
        <v>34</v>
      </c>
      <c r="N504" s="37"/>
      <c r="O504" s="42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  <c r="AA504" s="39"/>
      <c r="AB504" s="39"/>
      <c r="AC504" s="39"/>
      <c r="AD504" s="39"/>
      <c r="AE504" s="39"/>
      <c r="AF504" s="39"/>
      <c r="AG504" s="39"/>
      <c r="AH504" s="39"/>
      <c r="AI504" s="39"/>
      <c r="AJ504" s="43"/>
    </row>
    <row r="505">
      <c r="A505" s="35">
        <v>503.0</v>
      </c>
      <c r="B505" s="107"/>
      <c r="C505" s="39"/>
      <c r="D505" s="39"/>
      <c r="E505" s="41"/>
      <c r="F505" s="39"/>
      <c r="G505" s="39"/>
      <c r="H505" s="39"/>
      <c r="I505" s="39"/>
      <c r="J505" s="41"/>
      <c r="K505" s="71"/>
      <c r="L505" s="41">
        <f t="shared" si="3"/>
        <v>0</v>
      </c>
      <c r="M505" s="37" t="s">
        <v>34</v>
      </c>
      <c r="N505" s="37"/>
      <c r="O505" s="42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  <c r="AA505" s="39"/>
      <c r="AB505" s="39"/>
      <c r="AC505" s="39"/>
      <c r="AD505" s="39"/>
      <c r="AE505" s="39"/>
      <c r="AF505" s="39"/>
      <c r="AG505" s="39"/>
      <c r="AH505" s="39"/>
      <c r="AI505" s="39"/>
      <c r="AJ505" s="43"/>
    </row>
    <row r="506">
      <c r="A506" s="35">
        <v>504.0</v>
      </c>
      <c r="B506" s="107"/>
      <c r="C506" s="39"/>
      <c r="D506" s="39"/>
      <c r="E506" s="41"/>
      <c r="F506" s="39"/>
      <c r="G506" s="39"/>
      <c r="H506" s="39"/>
      <c r="I506" s="39"/>
      <c r="J506" s="41"/>
      <c r="K506" s="71"/>
      <c r="L506" s="41">
        <f t="shared" si="3"/>
        <v>0</v>
      </c>
      <c r="M506" s="37" t="s">
        <v>34</v>
      </c>
      <c r="N506" s="37"/>
      <c r="O506" s="42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  <c r="AA506" s="39"/>
      <c r="AB506" s="39"/>
      <c r="AC506" s="39"/>
      <c r="AD506" s="39"/>
      <c r="AE506" s="39"/>
      <c r="AF506" s="39"/>
      <c r="AG506" s="39"/>
      <c r="AH506" s="39"/>
      <c r="AI506" s="39"/>
      <c r="AJ506" s="43"/>
    </row>
    <row r="507">
      <c r="A507" s="35">
        <v>505.0</v>
      </c>
      <c r="B507" s="107"/>
      <c r="C507" s="39"/>
      <c r="D507" s="39"/>
      <c r="E507" s="41"/>
      <c r="F507" s="39"/>
      <c r="G507" s="39"/>
      <c r="H507" s="39"/>
      <c r="I507" s="39"/>
      <c r="J507" s="41"/>
      <c r="K507" s="71"/>
      <c r="L507" s="41">
        <f t="shared" si="3"/>
        <v>0</v>
      </c>
      <c r="M507" s="37" t="s">
        <v>34</v>
      </c>
      <c r="N507" s="37"/>
      <c r="O507" s="42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  <c r="AA507" s="39"/>
      <c r="AB507" s="39"/>
      <c r="AC507" s="39"/>
      <c r="AD507" s="39"/>
      <c r="AE507" s="39"/>
      <c r="AF507" s="39"/>
      <c r="AG507" s="39"/>
      <c r="AH507" s="39"/>
      <c r="AI507" s="39"/>
      <c r="AJ507" s="43"/>
    </row>
    <row r="508">
      <c r="A508" s="35">
        <v>506.0</v>
      </c>
      <c r="B508" s="107"/>
      <c r="C508" s="39"/>
      <c r="D508" s="39"/>
      <c r="E508" s="41"/>
      <c r="F508" s="39"/>
      <c r="G508" s="39"/>
      <c r="H508" s="39"/>
      <c r="I508" s="39"/>
      <c r="J508" s="41"/>
      <c r="K508" s="71"/>
      <c r="L508" s="41">
        <f t="shared" si="3"/>
        <v>0</v>
      </c>
      <c r="M508" s="37" t="s">
        <v>34</v>
      </c>
      <c r="N508" s="37"/>
      <c r="O508" s="42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  <c r="AA508" s="39"/>
      <c r="AB508" s="39"/>
      <c r="AC508" s="39"/>
      <c r="AD508" s="39"/>
      <c r="AE508" s="39"/>
      <c r="AF508" s="39"/>
      <c r="AG508" s="39"/>
      <c r="AH508" s="39"/>
      <c r="AI508" s="39"/>
      <c r="AJ508" s="43"/>
    </row>
    <row r="509">
      <c r="A509" s="35">
        <v>507.0</v>
      </c>
      <c r="B509" s="107"/>
      <c r="C509" s="39"/>
      <c r="D509" s="39"/>
      <c r="E509" s="41"/>
      <c r="F509" s="39"/>
      <c r="G509" s="39"/>
      <c r="H509" s="39"/>
      <c r="I509" s="39"/>
      <c r="J509" s="41"/>
      <c r="K509" s="71"/>
      <c r="L509" s="41">
        <f t="shared" si="3"/>
        <v>0</v>
      </c>
      <c r="M509" s="37" t="s">
        <v>34</v>
      </c>
      <c r="N509" s="37"/>
      <c r="O509" s="42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  <c r="AA509" s="39"/>
      <c r="AB509" s="39"/>
      <c r="AC509" s="39"/>
      <c r="AD509" s="39"/>
      <c r="AE509" s="39"/>
      <c r="AF509" s="39"/>
      <c r="AG509" s="39"/>
      <c r="AH509" s="39"/>
      <c r="AI509" s="39"/>
      <c r="AJ509" s="43"/>
    </row>
    <row r="510">
      <c r="A510" s="35">
        <v>508.0</v>
      </c>
      <c r="B510" s="107"/>
      <c r="C510" s="39"/>
      <c r="D510" s="39"/>
      <c r="E510" s="41"/>
      <c r="F510" s="39"/>
      <c r="G510" s="39"/>
      <c r="H510" s="39"/>
      <c r="I510" s="39"/>
      <c r="J510" s="41"/>
      <c r="K510" s="71"/>
      <c r="L510" s="41">
        <f t="shared" si="3"/>
        <v>0</v>
      </c>
      <c r="M510" s="37" t="s">
        <v>34</v>
      </c>
      <c r="N510" s="37"/>
      <c r="O510" s="42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  <c r="AB510" s="39"/>
      <c r="AC510" s="39"/>
      <c r="AD510" s="39"/>
      <c r="AE510" s="39"/>
      <c r="AF510" s="39"/>
      <c r="AG510" s="39"/>
      <c r="AH510" s="39"/>
      <c r="AI510" s="39"/>
      <c r="AJ510" s="43"/>
    </row>
    <row r="511">
      <c r="A511" s="35">
        <v>509.0</v>
      </c>
      <c r="B511" s="107"/>
      <c r="C511" s="39"/>
      <c r="D511" s="39"/>
      <c r="E511" s="41"/>
      <c r="F511" s="39"/>
      <c r="G511" s="39"/>
      <c r="H511" s="39"/>
      <c r="I511" s="39"/>
      <c r="J511" s="41"/>
      <c r="K511" s="71"/>
      <c r="L511" s="41">
        <f t="shared" si="3"/>
        <v>0</v>
      </c>
      <c r="M511" s="37" t="s">
        <v>34</v>
      </c>
      <c r="N511" s="37"/>
      <c r="O511" s="42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  <c r="AB511" s="39"/>
      <c r="AC511" s="39"/>
      <c r="AD511" s="39"/>
      <c r="AE511" s="39"/>
      <c r="AF511" s="39"/>
      <c r="AG511" s="39"/>
      <c r="AH511" s="39"/>
      <c r="AI511" s="39"/>
      <c r="AJ511" s="43"/>
    </row>
    <row r="512">
      <c r="A512" s="35">
        <v>510.0</v>
      </c>
      <c r="B512" s="107"/>
      <c r="C512" s="39"/>
      <c r="D512" s="39"/>
      <c r="E512" s="41"/>
      <c r="F512" s="39"/>
      <c r="G512" s="39"/>
      <c r="H512" s="39"/>
      <c r="I512" s="39"/>
      <c r="J512" s="41"/>
      <c r="K512" s="71"/>
      <c r="L512" s="41">
        <f t="shared" si="3"/>
        <v>0</v>
      </c>
      <c r="M512" s="37" t="s">
        <v>34</v>
      </c>
      <c r="N512" s="37"/>
      <c r="O512" s="42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  <c r="AA512" s="39"/>
      <c r="AB512" s="39"/>
      <c r="AC512" s="39"/>
      <c r="AD512" s="39"/>
      <c r="AE512" s="39"/>
      <c r="AF512" s="39"/>
      <c r="AG512" s="39"/>
      <c r="AH512" s="39"/>
      <c r="AI512" s="39"/>
      <c r="AJ512" s="43"/>
    </row>
    <row r="513">
      <c r="A513" s="35">
        <v>511.0</v>
      </c>
      <c r="B513" s="107"/>
      <c r="C513" s="39"/>
      <c r="D513" s="39"/>
      <c r="E513" s="41"/>
      <c r="F513" s="39"/>
      <c r="G513" s="39"/>
      <c r="H513" s="39"/>
      <c r="I513" s="39"/>
      <c r="J513" s="41"/>
      <c r="K513" s="71"/>
      <c r="L513" s="41">
        <f t="shared" si="3"/>
        <v>0</v>
      </c>
      <c r="M513" s="37" t="s">
        <v>34</v>
      </c>
      <c r="N513" s="37"/>
      <c r="O513" s="42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  <c r="AA513" s="39"/>
      <c r="AB513" s="39"/>
      <c r="AC513" s="39"/>
      <c r="AD513" s="39"/>
      <c r="AE513" s="39"/>
      <c r="AF513" s="39"/>
      <c r="AG513" s="39"/>
      <c r="AH513" s="39"/>
      <c r="AI513" s="39"/>
      <c r="AJ513" s="43"/>
    </row>
    <row r="514">
      <c r="A514" s="35">
        <v>512.0</v>
      </c>
      <c r="B514" s="107"/>
      <c r="C514" s="39"/>
      <c r="D514" s="39"/>
      <c r="E514" s="41"/>
      <c r="F514" s="39"/>
      <c r="G514" s="39"/>
      <c r="H514" s="39"/>
      <c r="I514" s="39"/>
      <c r="J514" s="41"/>
      <c r="K514" s="71"/>
      <c r="L514" s="41">
        <f t="shared" si="3"/>
        <v>0</v>
      </c>
      <c r="M514" s="37" t="s">
        <v>34</v>
      </c>
      <c r="N514" s="37"/>
      <c r="O514" s="42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  <c r="AA514" s="39"/>
      <c r="AB514" s="39"/>
      <c r="AC514" s="39"/>
      <c r="AD514" s="39"/>
      <c r="AE514" s="39"/>
      <c r="AF514" s="39"/>
      <c r="AG514" s="39"/>
      <c r="AH514" s="39"/>
      <c r="AI514" s="39"/>
      <c r="AJ514" s="43"/>
    </row>
    <row r="515">
      <c r="A515" s="35">
        <v>513.0</v>
      </c>
      <c r="B515" s="107"/>
      <c r="C515" s="39"/>
      <c r="D515" s="39"/>
      <c r="E515" s="41"/>
      <c r="F515" s="39"/>
      <c r="G515" s="39"/>
      <c r="H515" s="39"/>
      <c r="I515" s="39"/>
      <c r="J515" s="41"/>
      <c r="K515" s="71"/>
      <c r="L515" s="41">
        <f t="shared" si="3"/>
        <v>0</v>
      </c>
      <c r="M515" s="37" t="s">
        <v>34</v>
      </c>
      <c r="N515" s="37"/>
      <c r="O515" s="42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  <c r="AA515" s="39"/>
      <c r="AB515" s="39"/>
      <c r="AC515" s="39"/>
      <c r="AD515" s="39"/>
      <c r="AE515" s="39"/>
      <c r="AF515" s="39"/>
      <c r="AG515" s="39"/>
      <c r="AH515" s="39"/>
      <c r="AI515" s="39"/>
      <c r="AJ515" s="43"/>
    </row>
    <row r="516">
      <c r="A516" s="35">
        <v>514.0</v>
      </c>
      <c r="B516" s="107"/>
      <c r="C516" s="39"/>
      <c r="D516" s="39"/>
      <c r="E516" s="41"/>
      <c r="F516" s="39"/>
      <c r="G516" s="39"/>
      <c r="H516" s="39"/>
      <c r="I516" s="39"/>
      <c r="J516" s="41"/>
      <c r="K516" s="71"/>
      <c r="L516" s="41">
        <f t="shared" si="3"/>
        <v>0</v>
      </c>
      <c r="M516" s="37" t="s">
        <v>34</v>
      </c>
      <c r="N516" s="37"/>
      <c r="O516" s="42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  <c r="AA516" s="39"/>
      <c r="AB516" s="39"/>
      <c r="AC516" s="39"/>
      <c r="AD516" s="39"/>
      <c r="AE516" s="39"/>
      <c r="AF516" s="39"/>
      <c r="AG516" s="39"/>
      <c r="AH516" s="39"/>
      <c r="AI516" s="39"/>
      <c r="AJ516" s="43"/>
    </row>
    <row r="517">
      <c r="A517" s="35">
        <v>515.0</v>
      </c>
      <c r="B517" s="107"/>
      <c r="C517" s="39"/>
      <c r="D517" s="39"/>
      <c r="E517" s="41"/>
      <c r="F517" s="39"/>
      <c r="G517" s="39"/>
      <c r="H517" s="39"/>
      <c r="I517" s="39"/>
      <c r="J517" s="41"/>
      <c r="K517" s="71"/>
      <c r="L517" s="41">
        <f t="shared" si="3"/>
        <v>0</v>
      </c>
      <c r="M517" s="37" t="s">
        <v>34</v>
      </c>
      <c r="N517" s="37"/>
      <c r="O517" s="42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  <c r="AA517" s="39"/>
      <c r="AB517" s="39"/>
      <c r="AC517" s="39"/>
      <c r="AD517" s="39"/>
      <c r="AE517" s="39"/>
      <c r="AF517" s="39"/>
      <c r="AG517" s="39"/>
      <c r="AH517" s="39"/>
      <c r="AI517" s="39"/>
      <c r="AJ517" s="43"/>
    </row>
    <row r="518">
      <c r="A518" s="35">
        <v>516.0</v>
      </c>
      <c r="B518" s="107"/>
      <c r="C518" s="39"/>
      <c r="D518" s="39"/>
      <c r="E518" s="41"/>
      <c r="F518" s="39"/>
      <c r="G518" s="39"/>
      <c r="H518" s="39"/>
      <c r="I518" s="39"/>
      <c r="J518" s="41"/>
      <c r="K518" s="71"/>
      <c r="L518" s="41">
        <f t="shared" si="3"/>
        <v>0</v>
      </c>
      <c r="M518" s="37" t="s">
        <v>34</v>
      </c>
      <c r="N518" s="37"/>
      <c r="O518" s="42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  <c r="AA518" s="39"/>
      <c r="AB518" s="39"/>
      <c r="AC518" s="39"/>
      <c r="AD518" s="39"/>
      <c r="AE518" s="39"/>
      <c r="AF518" s="39"/>
      <c r="AG518" s="39"/>
      <c r="AH518" s="39"/>
      <c r="AI518" s="39"/>
      <c r="AJ518" s="43"/>
    </row>
    <row r="519">
      <c r="A519" s="35">
        <v>517.0</v>
      </c>
      <c r="B519" s="107"/>
      <c r="C519" s="39"/>
      <c r="D519" s="39"/>
      <c r="E519" s="41"/>
      <c r="F519" s="39"/>
      <c r="G519" s="39"/>
      <c r="H519" s="39"/>
      <c r="I519" s="39"/>
      <c r="J519" s="41"/>
      <c r="K519" s="71"/>
      <c r="L519" s="41">
        <f t="shared" si="3"/>
        <v>0</v>
      </c>
      <c r="M519" s="37" t="s">
        <v>34</v>
      </c>
      <c r="N519" s="37"/>
      <c r="O519" s="42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  <c r="AA519" s="39"/>
      <c r="AB519" s="39"/>
      <c r="AC519" s="39"/>
      <c r="AD519" s="39"/>
      <c r="AE519" s="39"/>
      <c r="AF519" s="39"/>
      <c r="AG519" s="39"/>
      <c r="AH519" s="39"/>
      <c r="AI519" s="39"/>
      <c r="AJ519" s="43"/>
    </row>
    <row r="520">
      <c r="A520" s="35">
        <v>518.0</v>
      </c>
      <c r="B520" s="107"/>
      <c r="C520" s="39"/>
      <c r="D520" s="39"/>
      <c r="E520" s="41"/>
      <c r="F520" s="39"/>
      <c r="G520" s="39"/>
      <c r="H520" s="39"/>
      <c r="I520" s="39"/>
      <c r="J520" s="41"/>
      <c r="K520" s="71"/>
      <c r="L520" s="41">
        <f t="shared" si="3"/>
        <v>0</v>
      </c>
      <c r="M520" s="37" t="s">
        <v>34</v>
      </c>
      <c r="N520" s="37"/>
      <c r="O520" s="42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39"/>
      <c r="AB520" s="39"/>
      <c r="AC520" s="39"/>
      <c r="AD520" s="39"/>
      <c r="AE520" s="39"/>
      <c r="AF520" s="39"/>
      <c r="AG520" s="39"/>
      <c r="AH520" s="39"/>
      <c r="AI520" s="39"/>
      <c r="AJ520" s="43"/>
    </row>
    <row r="521">
      <c r="A521" s="35">
        <v>519.0</v>
      </c>
      <c r="B521" s="107"/>
      <c r="C521" s="39"/>
      <c r="D521" s="39"/>
      <c r="E521" s="41"/>
      <c r="F521" s="39"/>
      <c r="G521" s="39"/>
      <c r="H521" s="39"/>
      <c r="I521" s="39"/>
      <c r="J521" s="41"/>
      <c r="K521" s="71"/>
      <c r="L521" s="41">
        <f t="shared" si="3"/>
        <v>0</v>
      </c>
      <c r="M521" s="37" t="s">
        <v>34</v>
      </c>
      <c r="N521" s="37"/>
      <c r="O521" s="42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  <c r="AB521" s="39"/>
      <c r="AC521" s="39"/>
      <c r="AD521" s="39"/>
      <c r="AE521" s="39"/>
      <c r="AF521" s="39"/>
      <c r="AG521" s="39"/>
      <c r="AH521" s="39"/>
      <c r="AI521" s="39"/>
      <c r="AJ521" s="43"/>
    </row>
    <row r="522">
      <c r="A522" s="35">
        <v>520.0</v>
      </c>
      <c r="B522" s="107"/>
      <c r="C522" s="39"/>
      <c r="D522" s="39"/>
      <c r="E522" s="41"/>
      <c r="F522" s="39"/>
      <c r="G522" s="39"/>
      <c r="H522" s="39"/>
      <c r="I522" s="39"/>
      <c r="J522" s="41"/>
      <c r="K522" s="71"/>
      <c r="L522" s="41">
        <f t="shared" si="3"/>
        <v>0</v>
      </c>
      <c r="M522" s="37" t="s">
        <v>34</v>
      </c>
      <c r="N522" s="37"/>
      <c r="O522" s="42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  <c r="AB522" s="39"/>
      <c r="AC522" s="39"/>
      <c r="AD522" s="39"/>
      <c r="AE522" s="39"/>
      <c r="AF522" s="39"/>
      <c r="AG522" s="39"/>
      <c r="AH522" s="39"/>
      <c r="AI522" s="39"/>
      <c r="AJ522" s="43"/>
    </row>
    <row r="523">
      <c r="A523" s="35">
        <v>521.0</v>
      </c>
      <c r="B523" s="107"/>
      <c r="C523" s="39"/>
      <c r="D523" s="39"/>
      <c r="E523" s="41"/>
      <c r="F523" s="39"/>
      <c r="G523" s="39"/>
      <c r="H523" s="39"/>
      <c r="I523" s="39"/>
      <c r="J523" s="41"/>
      <c r="K523" s="71"/>
      <c r="L523" s="41">
        <f t="shared" si="3"/>
        <v>0</v>
      </c>
      <c r="M523" s="37" t="s">
        <v>34</v>
      </c>
      <c r="N523" s="37"/>
      <c r="O523" s="42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  <c r="AB523" s="39"/>
      <c r="AC523" s="39"/>
      <c r="AD523" s="39"/>
      <c r="AE523" s="39"/>
      <c r="AF523" s="39"/>
      <c r="AG523" s="39"/>
      <c r="AH523" s="39"/>
      <c r="AI523" s="39"/>
      <c r="AJ523" s="43"/>
    </row>
    <row r="524">
      <c r="A524" s="35">
        <v>522.0</v>
      </c>
      <c r="B524" s="107"/>
      <c r="C524" s="39"/>
      <c r="D524" s="39"/>
      <c r="E524" s="41"/>
      <c r="F524" s="39"/>
      <c r="G524" s="39"/>
      <c r="H524" s="39"/>
      <c r="I524" s="39"/>
      <c r="J524" s="41"/>
      <c r="K524" s="71"/>
      <c r="L524" s="41">
        <f t="shared" si="3"/>
        <v>0</v>
      </c>
      <c r="M524" s="37" t="s">
        <v>34</v>
      </c>
      <c r="N524" s="37"/>
      <c r="O524" s="42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39"/>
      <c r="AB524" s="39"/>
      <c r="AC524" s="39"/>
      <c r="AD524" s="39"/>
      <c r="AE524" s="39"/>
      <c r="AF524" s="39"/>
      <c r="AG524" s="39"/>
      <c r="AH524" s="39"/>
      <c r="AI524" s="39"/>
      <c r="AJ524" s="43"/>
    </row>
    <row r="525">
      <c r="A525" s="35">
        <v>523.0</v>
      </c>
      <c r="B525" s="107"/>
      <c r="C525" s="39"/>
      <c r="D525" s="39"/>
      <c r="E525" s="41"/>
      <c r="F525" s="39"/>
      <c r="G525" s="39"/>
      <c r="H525" s="39"/>
      <c r="I525" s="39"/>
      <c r="J525" s="41"/>
      <c r="K525" s="71"/>
      <c r="L525" s="41">
        <f t="shared" si="3"/>
        <v>0</v>
      </c>
      <c r="M525" s="37" t="s">
        <v>34</v>
      </c>
      <c r="N525" s="37"/>
      <c r="O525" s="42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  <c r="AA525" s="39"/>
      <c r="AB525" s="39"/>
      <c r="AC525" s="39"/>
      <c r="AD525" s="39"/>
      <c r="AE525" s="39"/>
      <c r="AF525" s="39"/>
      <c r="AG525" s="39"/>
      <c r="AH525" s="39"/>
      <c r="AI525" s="39"/>
      <c r="AJ525" s="43"/>
    </row>
    <row r="526">
      <c r="A526" s="35">
        <v>524.0</v>
      </c>
      <c r="B526" s="107"/>
      <c r="C526" s="39"/>
      <c r="D526" s="39"/>
      <c r="E526" s="41"/>
      <c r="F526" s="39"/>
      <c r="G526" s="39"/>
      <c r="H526" s="39"/>
      <c r="I526" s="39"/>
      <c r="J526" s="41"/>
      <c r="K526" s="71"/>
      <c r="L526" s="41">
        <f t="shared" si="3"/>
        <v>0</v>
      </c>
      <c r="M526" s="37" t="s">
        <v>34</v>
      </c>
      <c r="N526" s="37"/>
      <c r="O526" s="42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  <c r="AA526" s="39"/>
      <c r="AB526" s="39"/>
      <c r="AC526" s="39"/>
      <c r="AD526" s="39"/>
      <c r="AE526" s="39"/>
      <c r="AF526" s="39"/>
      <c r="AG526" s="39"/>
      <c r="AH526" s="39"/>
      <c r="AI526" s="39"/>
      <c r="AJ526" s="43"/>
    </row>
    <row r="527">
      <c r="A527" s="35">
        <v>525.0</v>
      </c>
      <c r="B527" s="107"/>
      <c r="C527" s="39"/>
      <c r="D527" s="39"/>
      <c r="E527" s="41"/>
      <c r="F527" s="39"/>
      <c r="G527" s="39"/>
      <c r="H527" s="39"/>
      <c r="I527" s="39"/>
      <c r="J527" s="41"/>
      <c r="K527" s="71"/>
      <c r="L527" s="41">
        <f t="shared" si="3"/>
        <v>0</v>
      </c>
      <c r="M527" s="37" t="s">
        <v>34</v>
      </c>
      <c r="N527" s="37"/>
      <c r="O527" s="42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  <c r="AA527" s="39"/>
      <c r="AB527" s="39"/>
      <c r="AC527" s="39"/>
      <c r="AD527" s="39"/>
      <c r="AE527" s="39"/>
      <c r="AF527" s="39"/>
      <c r="AG527" s="39"/>
      <c r="AH527" s="39"/>
      <c r="AI527" s="39"/>
      <c r="AJ527" s="43"/>
    </row>
    <row r="528">
      <c r="A528" s="35">
        <v>526.0</v>
      </c>
      <c r="B528" s="107"/>
      <c r="C528" s="39"/>
      <c r="D528" s="39"/>
      <c r="E528" s="41"/>
      <c r="F528" s="39"/>
      <c r="G528" s="39"/>
      <c r="H528" s="39"/>
      <c r="I528" s="39"/>
      <c r="J528" s="41"/>
      <c r="K528" s="71"/>
      <c r="L528" s="41">
        <f t="shared" si="3"/>
        <v>0</v>
      </c>
      <c r="M528" s="37" t="s">
        <v>34</v>
      </c>
      <c r="N528" s="37"/>
      <c r="O528" s="42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  <c r="AA528" s="39"/>
      <c r="AB528" s="39"/>
      <c r="AC528" s="39"/>
      <c r="AD528" s="39"/>
      <c r="AE528" s="39"/>
      <c r="AF528" s="39"/>
      <c r="AG528" s="39"/>
      <c r="AH528" s="39"/>
      <c r="AI528" s="39"/>
      <c r="AJ528" s="43"/>
    </row>
    <row r="529">
      <c r="A529" s="35">
        <v>527.0</v>
      </c>
      <c r="B529" s="107"/>
      <c r="C529" s="39"/>
      <c r="D529" s="39"/>
      <c r="E529" s="41"/>
      <c r="F529" s="39"/>
      <c r="G529" s="39"/>
      <c r="H529" s="39"/>
      <c r="I529" s="39"/>
      <c r="J529" s="41"/>
      <c r="K529" s="71"/>
      <c r="L529" s="41">
        <f t="shared" si="3"/>
        <v>0</v>
      </c>
      <c r="M529" s="37" t="s">
        <v>34</v>
      </c>
      <c r="N529" s="37"/>
      <c r="O529" s="42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  <c r="AA529" s="39"/>
      <c r="AB529" s="39"/>
      <c r="AC529" s="39"/>
      <c r="AD529" s="39"/>
      <c r="AE529" s="39"/>
      <c r="AF529" s="39"/>
      <c r="AG529" s="39"/>
      <c r="AH529" s="39"/>
      <c r="AI529" s="39"/>
      <c r="AJ529" s="43"/>
    </row>
    <row r="530">
      <c r="A530" s="35">
        <v>528.0</v>
      </c>
      <c r="B530" s="107"/>
      <c r="C530" s="39"/>
      <c r="D530" s="39"/>
      <c r="E530" s="41"/>
      <c r="F530" s="39"/>
      <c r="G530" s="39"/>
      <c r="H530" s="39"/>
      <c r="I530" s="39"/>
      <c r="J530" s="41"/>
      <c r="K530" s="71"/>
      <c r="L530" s="41">
        <f t="shared" si="3"/>
        <v>0</v>
      </c>
      <c r="M530" s="37" t="s">
        <v>34</v>
      </c>
      <c r="N530" s="37"/>
      <c r="O530" s="42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  <c r="AA530" s="39"/>
      <c r="AB530" s="39"/>
      <c r="AC530" s="39"/>
      <c r="AD530" s="39"/>
      <c r="AE530" s="39"/>
      <c r="AF530" s="39"/>
      <c r="AG530" s="39"/>
      <c r="AH530" s="39"/>
      <c r="AI530" s="39"/>
      <c r="AJ530" s="43"/>
    </row>
    <row r="531">
      <c r="A531" s="35">
        <v>529.0</v>
      </c>
      <c r="B531" s="107"/>
      <c r="C531" s="39"/>
      <c r="D531" s="39"/>
      <c r="E531" s="41"/>
      <c r="F531" s="39"/>
      <c r="G531" s="39"/>
      <c r="H531" s="39"/>
      <c r="I531" s="39"/>
      <c r="J531" s="41"/>
      <c r="K531" s="71"/>
      <c r="L531" s="41">
        <f t="shared" si="3"/>
        <v>0</v>
      </c>
      <c r="M531" s="37" t="s">
        <v>34</v>
      </c>
      <c r="N531" s="37"/>
      <c r="O531" s="42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  <c r="AB531" s="39"/>
      <c r="AC531" s="39"/>
      <c r="AD531" s="39"/>
      <c r="AE531" s="39"/>
      <c r="AF531" s="39"/>
      <c r="AG531" s="39"/>
      <c r="AH531" s="39"/>
      <c r="AI531" s="39"/>
      <c r="AJ531" s="43"/>
    </row>
    <row r="532">
      <c r="A532" s="35">
        <v>530.0</v>
      </c>
      <c r="B532" s="107"/>
      <c r="C532" s="39"/>
      <c r="D532" s="39"/>
      <c r="E532" s="41"/>
      <c r="F532" s="39"/>
      <c r="G532" s="39"/>
      <c r="H532" s="39"/>
      <c r="I532" s="39"/>
      <c r="J532" s="41"/>
      <c r="K532" s="71"/>
      <c r="L532" s="41">
        <f t="shared" si="3"/>
        <v>0</v>
      </c>
      <c r="M532" s="37" t="s">
        <v>34</v>
      </c>
      <c r="N532" s="37"/>
      <c r="O532" s="42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  <c r="AA532" s="39"/>
      <c r="AB532" s="39"/>
      <c r="AC532" s="39"/>
      <c r="AD532" s="39"/>
      <c r="AE532" s="39"/>
      <c r="AF532" s="39"/>
      <c r="AG532" s="39"/>
      <c r="AH532" s="39"/>
      <c r="AI532" s="39"/>
      <c r="AJ532" s="43"/>
    </row>
    <row r="533">
      <c r="A533" s="35">
        <v>531.0</v>
      </c>
      <c r="B533" s="107"/>
      <c r="C533" s="39"/>
      <c r="D533" s="39"/>
      <c r="E533" s="41"/>
      <c r="F533" s="39"/>
      <c r="G533" s="39"/>
      <c r="H533" s="39"/>
      <c r="I533" s="39"/>
      <c r="J533" s="41"/>
      <c r="K533" s="71"/>
      <c r="L533" s="41">
        <f t="shared" si="3"/>
        <v>0</v>
      </c>
      <c r="M533" s="37" t="s">
        <v>34</v>
      </c>
      <c r="N533" s="37"/>
      <c r="O533" s="42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  <c r="AA533" s="39"/>
      <c r="AB533" s="39"/>
      <c r="AC533" s="39"/>
      <c r="AD533" s="39"/>
      <c r="AE533" s="39"/>
      <c r="AF533" s="39"/>
      <c r="AG533" s="39"/>
      <c r="AH533" s="39"/>
      <c r="AI533" s="39"/>
      <c r="AJ533" s="43"/>
    </row>
    <row r="534">
      <c r="A534" s="35">
        <v>532.0</v>
      </c>
      <c r="B534" s="107"/>
      <c r="C534" s="39"/>
      <c r="D534" s="39"/>
      <c r="E534" s="41"/>
      <c r="F534" s="39"/>
      <c r="G534" s="39"/>
      <c r="H534" s="39"/>
      <c r="I534" s="39"/>
      <c r="J534" s="41"/>
      <c r="K534" s="71"/>
      <c r="L534" s="41">
        <f t="shared" si="3"/>
        <v>0</v>
      </c>
      <c r="M534" s="37" t="s">
        <v>34</v>
      </c>
      <c r="N534" s="37"/>
      <c r="O534" s="42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  <c r="AA534" s="39"/>
      <c r="AB534" s="39"/>
      <c r="AC534" s="39"/>
      <c r="AD534" s="39"/>
      <c r="AE534" s="39"/>
      <c r="AF534" s="39"/>
      <c r="AG534" s="39"/>
      <c r="AH534" s="39"/>
      <c r="AI534" s="39"/>
      <c r="AJ534" s="43"/>
    </row>
    <row r="535">
      <c r="A535" s="35">
        <v>533.0</v>
      </c>
      <c r="B535" s="107"/>
      <c r="C535" s="39"/>
      <c r="D535" s="39"/>
      <c r="E535" s="41"/>
      <c r="F535" s="39"/>
      <c r="G535" s="39"/>
      <c r="H535" s="39"/>
      <c r="I535" s="39"/>
      <c r="J535" s="41"/>
      <c r="K535" s="71"/>
      <c r="L535" s="41">
        <f t="shared" si="3"/>
        <v>0</v>
      </c>
      <c r="M535" s="37" t="s">
        <v>34</v>
      </c>
      <c r="N535" s="37"/>
      <c r="O535" s="42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  <c r="AA535" s="39"/>
      <c r="AB535" s="39"/>
      <c r="AC535" s="39"/>
      <c r="AD535" s="39"/>
      <c r="AE535" s="39"/>
      <c r="AF535" s="39"/>
      <c r="AG535" s="39"/>
      <c r="AH535" s="39"/>
      <c r="AI535" s="39"/>
      <c r="AJ535" s="43"/>
    </row>
    <row r="536">
      <c r="A536" s="35">
        <v>534.0</v>
      </c>
      <c r="B536" s="107"/>
      <c r="C536" s="39"/>
      <c r="D536" s="39"/>
      <c r="E536" s="41"/>
      <c r="F536" s="39"/>
      <c r="G536" s="39"/>
      <c r="H536" s="39"/>
      <c r="I536" s="39"/>
      <c r="J536" s="41"/>
      <c r="K536" s="71"/>
      <c r="L536" s="41">
        <f t="shared" si="3"/>
        <v>0</v>
      </c>
      <c r="M536" s="37" t="s">
        <v>34</v>
      </c>
      <c r="N536" s="37"/>
      <c r="O536" s="42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  <c r="AA536" s="39"/>
      <c r="AB536" s="39"/>
      <c r="AC536" s="39"/>
      <c r="AD536" s="39"/>
      <c r="AE536" s="39"/>
      <c r="AF536" s="39"/>
      <c r="AG536" s="39"/>
      <c r="AH536" s="39"/>
      <c r="AI536" s="39"/>
      <c r="AJ536" s="43"/>
    </row>
    <row r="537">
      <c r="A537" s="35">
        <v>535.0</v>
      </c>
      <c r="B537" s="107"/>
      <c r="C537" s="39"/>
      <c r="D537" s="39"/>
      <c r="E537" s="41"/>
      <c r="F537" s="39"/>
      <c r="G537" s="39"/>
      <c r="H537" s="39"/>
      <c r="I537" s="39"/>
      <c r="J537" s="41"/>
      <c r="K537" s="71"/>
      <c r="L537" s="41">
        <f t="shared" si="3"/>
        <v>0</v>
      </c>
      <c r="M537" s="37" t="s">
        <v>34</v>
      </c>
      <c r="N537" s="37"/>
      <c r="O537" s="42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  <c r="AA537" s="39"/>
      <c r="AB537" s="39"/>
      <c r="AC537" s="39"/>
      <c r="AD537" s="39"/>
      <c r="AE537" s="39"/>
      <c r="AF537" s="39"/>
      <c r="AG537" s="39"/>
      <c r="AH537" s="39"/>
      <c r="AI537" s="39"/>
      <c r="AJ537" s="43"/>
    </row>
    <row r="538">
      <c r="A538" s="35">
        <v>536.0</v>
      </c>
      <c r="B538" s="107"/>
      <c r="C538" s="39"/>
      <c r="D538" s="39"/>
      <c r="E538" s="41"/>
      <c r="F538" s="39"/>
      <c r="G538" s="39"/>
      <c r="H538" s="39"/>
      <c r="I538" s="39"/>
      <c r="J538" s="41"/>
      <c r="K538" s="71"/>
      <c r="L538" s="41">
        <f t="shared" si="3"/>
        <v>0</v>
      </c>
      <c r="M538" s="37" t="s">
        <v>34</v>
      </c>
      <c r="N538" s="37"/>
      <c r="O538" s="42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  <c r="AA538" s="39"/>
      <c r="AB538" s="39"/>
      <c r="AC538" s="39"/>
      <c r="AD538" s="39"/>
      <c r="AE538" s="39"/>
      <c r="AF538" s="39"/>
      <c r="AG538" s="39"/>
      <c r="AH538" s="39"/>
      <c r="AI538" s="39"/>
      <c r="AJ538" s="43"/>
    </row>
    <row r="539">
      <c r="A539" s="35">
        <v>537.0</v>
      </c>
      <c r="B539" s="107"/>
      <c r="C539" s="39"/>
      <c r="D539" s="39"/>
      <c r="E539" s="41"/>
      <c r="F539" s="39"/>
      <c r="G539" s="39"/>
      <c r="H539" s="39"/>
      <c r="I539" s="39"/>
      <c r="J539" s="41"/>
      <c r="K539" s="71"/>
      <c r="L539" s="41">
        <f t="shared" si="3"/>
        <v>0</v>
      </c>
      <c r="M539" s="37" t="s">
        <v>34</v>
      </c>
      <c r="N539" s="37"/>
      <c r="O539" s="42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  <c r="AB539" s="39"/>
      <c r="AC539" s="39"/>
      <c r="AD539" s="39"/>
      <c r="AE539" s="39"/>
      <c r="AF539" s="39"/>
      <c r="AG539" s="39"/>
      <c r="AH539" s="39"/>
      <c r="AI539" s="39"/>
      <c r="AJ539" s="43"/>
    </row>
    <row r="540">
      <c r="A540" s="35">
        <v>538.0</v>
      </c>
      <c r="B540" s="107"/>
      <c r="C540" s="39"/>
      <c r="D540" s="39"/>
      <c r="E540" s="41"/>
      <c r="F540" s="39"/>
      <c r="G540" s="39"/>
      <c r="H540" s="39"/>
      <c r="I540" s="39"/>
      <c r="J540" s="41"/>
      <c r="K540" s="71"/>
      <c r="L540" s="41">
        <f t="shared" si="3"/>
        <v>0</v>
      </c>
      <c r="M540" s="37" t="s">
        <v>34</v>
      </c>
      <c r="N540" s="37"/>
      <c r="O540" s="42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  <c r="AA540" s="39"/>
      <c r="AB540" s="39"/>
      <c r="AC540" s="39"/>
      <c r="AD540" s="39"/>
      <c r="AE540" s="39"/>
      <c r="AF540" s="39"/>
      <c r="AG540" s="39"/>
      <c r="AH540" s="39"/>
      <c r="AI540" s="39"/>
      <c r="AJ540" s="43"/>
    </row>
    <row r="541">
      <c r="A541" s="35">
        <v>539.0</v>
      </c>
      <c r="B541" s="107"/>
      <c r="C541" s="39"/>
      <c r="D541" s="39"/>
      <c r="E541" s="41"/>
      <c r="F541" s="39"/>
      <c r="G541" s="39"/>
      <c r="H541" s="39"/>
      <c r="I541" s="39"/>
      <c r="J541" s="41"/>
      <c r="K541" s="71"/>
      <c r="L541" s="41">
        <f t="shared" si="3"/>
        <v>0</v>
      </c>
      <c r="M541" s="37" t="s">
        <v>34</v>
      </c>
      <c r="N541" s="37"/>
      <c r="O541" s="42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  <c r="AA541" s="39"/>
      <c r="AB541" s="39"/>
      <c r="AC541" s="39"/>
      <c r="AD541" s="39"/>
      <c r="AE541" s="39"/>
      <c r="AF541" s="39"/>
      <c r="AG541" s="39"/>
      <c r="AH541" s="39"/>
      <c r="AI541" s="39"/>
      <c r="AJ541" s="43"/>
    </row>
    <row r="542">
      <c r="A542" s="35">
        <v>540.0</v>
      </c>
      <c r="B542" s="107"/>
      <c r="C542" s="39"/>
      <c r="D542" s="39"/>
      <c r="E542" s="41"/>
      <c r="F542" s="39"/>
      <c r="G542" s="39"/>
      <c r="H542" s="39"/>
      <c r="I542" s="39"/>
      <c r="J542" s="41"/>
      <c r="K542" s="71"/>
      <c r="L542" s="41">
        <f t="shared" si="3"/>
        <v>0</v>
      </c>
      <c r="M542" s="37" t="s">
        <v>34</v>
      </c>
      <c r="N542" s="37"/>
      <c r="O542" s="42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  <c r="AA542" s="39"/>
      <c r="AB542" s="39"/>
      <c r="AC542" s="39"/>
      <c r="AD542" s="39"/>
      <c r="AE542" s="39"/>
      <c r="AF542" s="39"/>
      <c r="AG542" s="39"/>
      <c r="AH542" s="39"/>
      <c r="AI542" s="39"/>
      <c r="AJ542" s="43"/>
    </row>
    <row r="543">
      <c r="A543" s="35">
        <v>541.0</v>
      </c>
      <c r="B543" s="107"/>
      <c r="C543" s="39"/>
      <c r="D543" s="39"/>
      <c r="E543" s="41"/>
      <c r="F543" s="39"/>
      <c r="G543" s="39"/>
      <c r="H543" s="39"/>
      <c r="I543" s="39"/>
      <c r="J543" s="41"/>
      <c r="K543" s="71"/>
      <c r="L543" s="41">
        <f t="shared" si="3"/>
        <v>0</v>
      </c>
      <c r="M543" s="37" t="s">
        <v>34</v>
      </c>
      <c r="N543" s="37"/>
      <c r="O543" s="42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  <c r="AA543" s="39"/>
      <c r="AB543" s="39"/>
      <c r="AC543" s="39"/>
      <c r="AD543" s="39"/>
      <c r="AE543" s="39"/>
      <c r="AF543" s="39"/>
      <c r="AG543" s="39"/>
      <c r="AH543" s="39"/>
      <c r="AI543" s="39"/>
      <c r="AJ543" s="43"/>
    </row>
    <row r="544">
      <c r="A544" s="35">
        <v>542.0</v>
      </c>
      <c r="B544" s="107"/>
      <c r="C544" s="39"/>
      <c r="D544" s="39"/>
      <c r="E544" s="41"/>
      <c r="F544" s="39"/>
      <c r="G544" s="39"/>
      <c r="H544" s="39"/>
      <c r="I544" s="39"/>
      <c r="J544" s="41"/>
      <c r="K544" s="71"/>
      <c r="L544" s="41">
        <f t="shared" si="3"/>
        <v>0</v>
      </c>
      <c r="M544" s="37" t="s">
        <v>34</v>
      </c>
      <c r="N544" s="37"/>
      <c r="O544" s="42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  <c r="AA544" s="39"/>
      <c r="AB544" s="39"/>
      <c r="AC544" s="39"/>
      <c r="AD544" s="39"/>
      <c r="AE544" s="39"/>
      <c r="AF544" s="39"/>
      <c r="AG544" s="39"/>
      <c r="AH544" s="39"/>
      <c r="AI544" s="39"/>
      <c r="AJ544" s="43"/>
    </row>
    <row r="545">
      <c r="A545" s="35">
        <v>543.0</v>
      </c>
      <c r="B545" s="107"/>
      <c r="C545" s="39"/>
      <c r="D545" s="39"/>
      <c r="E545" s="41"/>
      <c r="F545" s="39"/>
      <c r="G545" s="39"/>
      <c r="H545" s="39"/>
      <c r="I545" s="39"/>
      <c r="J545" s="41"/>
      <c r="K545" s="71"/>
      <c r="L545" s="41">
        <f t="shared" si="3"/>
        <v>0</v>
      </c>
      <c r="M545" s="37" t="s">
        <v>34</v>
      </c>
      <c r="N545" s="37"/>
      <c r="O545" s="42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  <c r="AA545" s="39"/>
      <c r="AB545" s="39"/>
      <c r="AC545" s="39"/>
      <c r="AD545" s="39"/>
      <c r="AE545" s="39"/>
      <c r="AF545" s="39"/>
      <c r="AG545" s="39"/>
      <c r="AH545" s="39"/>
      <c r="AI545" s="39"/>
      <c r="AJ545" s="43"/>
    </row>
    <row r="546">
      <c r="A546" s="35">
        <v>544.0</v>
      </c>
      <c r="B546" s="107"/>
      <c r="C546" s="39"/>
      <c r="D546" s="39"/>
      <c r="E546" s="41"/>
      <c r="F546" s="39"/>
      <c r="G546" s="39"/>
      <c r="H546" s="39"/>
      <c r="I546" s="39"/>
      <c r="J546" s="41"/>
      <c r="K546" s="71"/>
      <c r="L546" s="41">
        <f t="shared" si="3"/>
        <v>0</v>
      </c>
      <c r="M546" s="37" t="s">
        <v>34</v>
      </c>
      <c r="N546" s="37"/>
      <c r="O546" s="42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  <c r="AA546" s="39"/>
      <c r="AB546" s="39"/>
      <c r="AC546" s="39"/>
      <c r="AD546" s="39"/>
      <c r="AE546" s="39"/>
      <c r="AF546" s="39"/>
      <c r="AG546" s="39"/>
      <c r="AH546" s="39"/>
      <c r="AI546" s="39"/>
      <c r="AJ546" s="43"/>
    </row>
    <row r="547">
      <c r="A547" s="35">
        <v>545.0</v>
      </c>
      <c r="B547" s="107"/>
      <c r="C547" s="39"/>
      <c r="D547" s="39"/>
      <c r="E547" s="41"/>
      <c r="F547" s="39"/>
      <c r="G547" s="39"/>
      <c r="H547" s="39"/>
      <c r="I547" s="39"/>
      <c r="J547" s="41"/>
      <c r="K547" s="71"/>
      <c r="L547" s="41">
        <f t="shared" si="3"/>
        <v>0</v>
      </c>
      <c r="M547" s="37" t="s">
        <v>34</v>
      </c>
      <c r="N547" s="37"/>
      <c r="O547" s="42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  <c r="AA547" s="39"/>
      <c r="AB547" s="39"/>
      <c r="AC547" s="39"/>
      <c r="AD547" s="39"/>
      <c r="AE547" s="39"/>
      <c r="AF547" s="39"/>
      <c r="AG547" s="39"/>
      <c r="AH547" s="39"/>
      <c r="AI547" s="39"/>
      <c r="AJ547" s="43"/>
    </row>
    <row r="548">
      <c r="A548" s="35">
        <v>546.0</v>
      </c>
      <c r="B548" s="107"/>
      <c r="C548" s="39"/>
      <c r="D548" s="39"/>
      <c r="E548" s="41"/>
      <c r="F548" s="39"/>
      <c r="G548" s="39"/>
      <c r="H548" s="39"/>
      <c r="I548" s="39"/>
      <c r="J548" s="41"/>
      <c r="K548" s="71"/>
      <c r="L548" s="41">
        <f t="shared" si="3"/>
        <v>0</v>
      </c>
      <c r="M548" s="37" t="s">
        <v>34</v>
      </c>
      <c r="N548" s="37"/>
      <c r="O548" s="42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  <c r="AA548" s="39"/>
      <c r="AB548" s="39"/>
      <c r="AC548" s="39"/>
      <c r="AD548" s="39"/>
      <c r="AE548" s="39"/>
      <c r="AF548" s="39"/>
      <c r="AG548" s="39"/>
      <c r="AH548" s="39"/>
      <c r="AI548" s="39"/>
      <c r="AJ548" s="43"/>
    </row>
    <row r="549">
      <c r="A549" s="35">
        <v>547.0</v>
      </c>
      <c r="B549" s="107"/>
      <c r="C549" s="39"/>
      <c r="D549" s="39"/>
      <c r="E549" s="41"/>
      <c r="F549" s="39"/>
      <c r="G549" s="39"/>
      <c r="H549" s="39"/>
      <c r="I549" s="39"/>
      <c r="J549" s="41"/>
      <c r="K549" s="71"/>
      <c r="L549" s="41">
        <f t="shared" si="3"/>
        <v>0</v>
      </c>
      <c r="M549" s="37" t="s">
        <v>34</v>
      </c>
      <c r="N549" s="37"/>
      <c r="O549" s="42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  <c r="AA549" s="39"/>
      <c r="AB549" s="39"/>
      <c r="AC549" s="39"/>
      <c r="AD549" s="39"/>
      <c r="AE549" s="39"/>
      <c r="AF549" s="39"/>
      <c r="AG549" s="39"/>
      <c r="AH549" s="39"/>
      <c r="AI549" s="39"/>
      <c r="AJ549" s="43"/>
    </row>
    <row r="550">
      <c r="A550" s="35">
        <v>548.0</v>
      </c>
      <c r="B550" s="107"/>
      <c r="C550" s="39"/>
      <c r="D550" s="39"/>
      <c r="E550" s="41"/>
      <c r="F550" s="39"/>
      <c r="G550" s="39"/>
      <c r="H550" s="39"/>
      <c r="I550" s="39"/>
      <c r="J550" s="41"/>
      <c r="K550" s="71"/>
      <c r="L550" s="41">
        <f t="shared" si="3"/>
        <v>0</v>
      </c>
      <c r="M550" s="37" t="s">
        <v>34</v>
      </c>
      <c r="N550" s="37"/>
      <c r="O550" s="42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  <c r="AA550" s="39"/>
      <c r="AB550" s="39"/>
      <c r="AC550" s="39"/>
      <c r="AD550" s="39"/>
      <c r="AE550" s="39"/>
      <c r="AF550" s="39"/>
      <c r="AG550" s="39"/>
      <c r="AH550" s="39"/>
      <c r="AI550" s="39"/>
      <c r="AJ550" s="43"/>
    </row>
    <row r="551">
      <c r="A551" s="35">
        <v>549.0</v>
      </c>
      <c r="B551" s="107"/>
      <c r="C551" s="39"/>
      <c r="D551" s="39"/>
      <c r="E551" s="41"/>
      <c r="F551" s="39"/>
      <c r="G551" s="39"/>
      <c r="H551" s="39"/>
      <c r="I551" s="39"/>
      <c r="J551" s="41"/>
      <c r="K551" s="71"/>
      <c r="L551" s="41">
        <f t="shared" si="3"/>
        <v>0</v>
      </c>
      <c r="M551" s="37" t="s">
        <v>34</v>
      </c>
      <c r="N551" s="37"/>
      <c r="O551" s="42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  <c r="AA551" s="39"/>
      <c r="AB551" s="39"/>
      <c r="AC551" s="39"/>
      <c r="AD551" s="39"/>
      <c r="AE551" s="39"/>
      <c r="AF551" s="39"/>
      <c r="AG551" s="39"/>
      <c r="AH551" s="39"/>
      <c r="AI551" s="39"/>
      <c r="AJ551" s="43"/>
    </row>
    <row r="552">
      <c r="A552" s="35">
        <v>550.0</v>
      </c>
      <c r="B552" s="107"/>
      <c r="C552" s="39"/>
      <c r="D552" s="39"/>
      <c r="E552" s="41"/>
      <c r="F552" s="39"/>
      <c r="G552" s="39"/>
      <c r="H552" s="39"/>
      <c r="I552" s="39"/>
      <c r="J552" s="41"/>
      <c r="K552" s="71"/>
      <c r="L552" s="41">
        <f t="shared" si="3"/>
        <v>0</v>
      </c>
      <c r="M552" s="37" t="s">
        <v>34</v>
      </c>
      <c r="N552" s="37"/>
      <c r="O552" s="42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  <c r="AA552" s="39"/>
      <c r="AB552" s="39"/>
      <c r="AC552" s="39"/>
      <c r="AD552" s="39"/>
      <c r="AE552" s="39"/>
      <c r="AF552" s="39"/>
      <c r="AG552" s="39"/>
      <c r="AH552" s="39"/>
      <c r="AI552" s="39"/>
      <c r="AJ552" s="43"/>
    </row>
    <row r="553">
      <c r="A553" s="35">
        <v>551.0</v>
      </c>
      <c r="B553" s="107"/>
      <c r="C553" s="39"/>
      <c r="D553" s="39"/>
      <c r="E553" s="41"/>
      <c r="F553" s="39"/>
      <c r="G553" s="39"/>
      <c r="H553" s="39"/>
      <c r="I553" s="39"/>
      <c r="J553" s="41"/>
      <c r="K553" s="71"/>
      <c r="L553" s="41">
        <f t="shared" si="3"/>
        <v>0</v>
      </c>
      <c r="M553" s="37" t="s">
        <v>34</v>
      </c>
      <c r="N553" s="37"/>
      <c r="O553" s="42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  <c r="AA553" s="39"/>
      <c r="AB553" s="39"/>
      <c r="AC553" s="39"/>
      <c r="AD553" s="39"/>
      <c r="AE553" s="39"/>
      <c r="AF553" s="39"/>
      <c r="AG553" s="39"/>
      <c r="AH553" s="39"/>
      <c r="AI553" s="39"/>
      <c r="AJ553" s="43"/>
    </row>
    <row r="554">
      <c r="A554" s="35">
        <v>552.0</v>
      </c>
      <c r="B554" s="107"/>
      <c r="C554" s="39"/>
      <c r="D554" s="39"/>
      <c r="E554" s="41"/>
      <c r="F554" s="39"/>
      <c r="G554" s="39"/>
      <c r="H554" s="39"/>
      <c r="I554" s="39"/>
      <c r="J554" s="41"/>
      <c r="K554" s="71"/>
      <c r="L554" s="41">
        <f t="shared" si="3"/>
        <v>0</v>
      </c>
      <c r="M554" s="37" t="s">
        <v>34</v>
      </c>
      <c r="N554" s="37"/>
      <c r="O554" s="42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  <c r="AB554" s="39"/>
      <c r="AC554" s="39"/>
      <c r="AD554" s="39"/>
      <c r="AE554" s="39"/>
      <c r="AF554" s="39"/>
      <c r="AG554" s="39"/>
      <c r="AH554" s="39"/>
      <c r="AI554" s="39"/>
      <c r="AJ554" s="43"/>
    </row>
    <row r="555">
      <c r="A555" s="35">
        <v>553.0</v>
      </c>
      <c r="B555" s="107"/>
      <c r="C555" s="39"/>
      <c r="D555" s="39"/>
      <c r="E555" s="41"/>
      <c r="F555" s="39"/>
      <c r="G555" s="39"/>
      <c r="H555" s="39"/>
      <c r="I555" s="39"/>
      <c r="J555" s="41"/>
      <c r="K555" s="71"/>
      <c r="L555" s="41">
        <f t="shared" si="3"/>
        <v>0</v>
      </c>
      <c r="M555" s="37" t="s">
        <v>34</v>
      </c>
      <c r="N555" s="37"/>
      <c r="O555" s="42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  <c r="AA555" s="39"/>
      <c r="AB555" s="39"/>
      <c r="AC555" s="39"/>
      <c r="AD555" s="39"/>
      <c r="AE555" s="39"/>
      <c r="AF555" s="39"/>
      <c r="AG555" s="39"/>
      <c r="AH555" s="39"/>
      <c r="AI555" s="39"/>
      <c r="AJ555" s="43"/>
    </row>
    <row r="556">
      <c r="A556" s="35">
        <v>554.0</v>
      </c>
      <c r="B556" s="107"/>
      <c r="C556" s="39"/>
      <c r="D556" s="39"/>
      <c r="E556" s="41"/>
      <c r="F556" s="39"/>
      <c r="G556" s="39"/>
      <c r="H556" s="39"/>
      <c r="I556" s="39"/>
      <c r="J556" s="41"/>
      <c r="K556" s="71"/>
      <c r="L556" s="41">
        <f t="shared" si="3"/>
        <v>0</v>
      </c>
      <c r="M556" s="37" t="s">
        <v>34</v>
      </c>
      <c r="N556" s="37"/>
      <c r="O556" s="42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  <c r="AB556" s="39"/>
      <c r="AC556" s="39"/>
      <c r="AD556" s="39"/>
      <c r="AE556" s="39"/>
      <c r="AF556" s="39"/>
      <c r="AG556" s="39"/>
      <c r="AH556" s="39"/>
      <c r="AI556" s="39"/>
      <c r="AJ556" s="43"/>
    </row>
    <row r="557">
      <c r="A557" s="35">
        <v>555.0</v>
      </c>
      <c r="B557" s="107"/>
      <c r="C557" s="39"/>
      <c r="D557" s="39"/>
      <c r="E557" s="41"/>
      <c r="F557" s="39"/>
      <c r="G557" s="39"/>
      <c r="H557" s="39"/>
      <c r="I557" s="39"/>
      <c r="J557" s="41"/>
      <c r="K557" s="71"/>
      <c r="L557" s="41">
        <f t="shared" si="3"/>
        <v>0</v>
      </c>
      <c r="M557" s="37" t="s">
        <v>34</v>
      </c>
      <c r="N557" s="37"/>
      <c r="O557" s="42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39"/>
      <c r="AB557" s="39"/>
      <c r="AC557" s="39"/>
      <c r="AD557" s="39"/>
      <c r="AE557" s="39"/>
      <c r="AF557" s="39"/>
      <c r="AG557" s="39"/>
      <c r="AH557" s="39"/>
      <c r="AI557" s="39"/>
      <c r="AJ557" s="43"/>
    </row>
    <row r="558">
      <c r="A558" s="35">
        <v>556.0</v>
      </c>
      <c r="B558" s="107"/>
      <c r="C558" s="39"/>
      <c r="D558" s="39"/>
      <c r="E558" s="41"/>
      <c r="F558" s="39"/>
      <c r="G558" s="39"/>
      <c r="H558" s="39"/>
      <c r="I558" s="39"/>
      <c r="J558" s="41"/>
      <c r="K558" s="71"/>
      <c r="L558" s="41">
        <f t="shared" si="3"/>
        <v>0</v>
      </c>
      <c r="M558" s="37" t="s">
        <v>34</v>
      </c>
      <c r="N558" s="37"/>
      <c r="O558" s="42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  <c r="AA558" s="39"/>
      <c r="AB558" s="39"/>
      <c r="AC558" s="39"/>
      <c r="AD558" s="39"/>
      <c r="AE558" s="39"/>
      <c r="AF558" s="39"/>
      <c r="AG558" s="39"/>
      <c r="AH558" s="39"/>
      <c r="AI558" s="39"/>
      <c r="AJ558" s="43"/>
    </row>
    <row r="559">
      <c r="A559" s="35">
        <v>557.0</v>
      </c>
      <c r="B559" s="107"/>
      <c r="C559" s="39"/>
      <c r="D559" s="39"/>
      <c r="E559" s="41"/>
      <c r="F559" s="39"/>
      <c r="G559" s="39"/>
      <c r="H559" s="39"/>
      <c r="I559" s="39"/>
      <c r="J559" s="41"/>
      <c r="K559" s="71"/>
      <c r="L559" s="41">
        <f t="shared" si="3"/>
        <v>0</v>
      </c>
      <c r="M559" s="37" t="s">
        <v>34</v>
      </c>
      <c r="N559" s="37"/>
      <c r="O559" s="42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  <c r="AB559" s="39"/>
      <c r="AC559" s="39"/>
      <c r="AD559" s="39"/>
      <c r="AE559" s="39"/>
      <c r="AF559" s="39"/>
      <c r="AG559" s="39"/>
      <c r="AH559" s="39"/>
      <c r="AI559" s="39"/>
      <c r="AJ559" s="43"/>
    </row>
    <row r="560">
      <c r="A560" s="35">
        <v>558.0</v>
      </c>
      <c r="B560" s="107"/>
      <c r="C560" s="39"/>
      <c r="D560" s="39"/>
      <c r="E560" s="41"/>
      <c r="F560" s="39"/>
      <c r="G560" s="39"/>
      <c r="H560" s="39"/>
      <c r="I560" s="39"/>
      <c r="J560" s="41"/>
      <c r="K560" s="71"/>
      <c r="L560" s="41">
        <f t="shared" si="3"/>
        <v>0</v>
      </c>
      <c r="M560" s="37" t="s">
        <v>34</v>
      </c>
      <c r="N560" s="37"/>
      <c r="O560" s="42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  <c r="AA560" s="39"/>
      <c r="AB560" s="39"/>
      <c r="AC560" s="39"/>
      <c r="AD560" s="39"/>
      <c r="AE560" s="39"/>
      <c r="AF560" s="39"/>
      <c r="AG560" s="39"/>
      <c r="AH560" s="39"/>
      <c r="AI560" s="39"/>
      <c r="AJ560" s="43"/>
    </row>
    <row r="561">
      <c r="A561" s="35">
        <v>559.0</v>
      </c>
      <c r="B561" s="107"/>
      <c r="C561" s="39"/>
      <c r="D561" s="39"/>
      <c r="E561" s="41"/>
      <c r="F561" s="39"/>
      <c r="G561" s="39"/>
      <c r="H561" s="39"/>
      <c r="I561" s="39"/>
      <c r="J561" s="41"/>
      <c r="K561" s="71"/>
      <c r="L561" s="41">
        <f t="shared" si="3"/>
        <v>0</v>
      </c>
      <c r="M561" s="37" t="s">
        <v>34</v>
      </c>
      <c r="N561" s="37"/>
      <c r="O561" s="42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  <c r="AA561" s="39"/>
      <c r="AB561" s="39"/>
      <c r="AC561" s="39"/>
      <c r="AD561" s="39"/>
      <c r="AE561" s="39"/>
      <c r="AF561" s="39"/>
      <c r="AG561" s="39"/>
      <c r="AH561" s="39"/>
      <c r="AI561" s="39"/>
      <c r="AJ561" s="43"/>
    </row>
    <row r="562">
      <c r="A562" s="35">
        <v>560.0</v>
      </c>
      <c r="B562" s="107"/>
      <c r="C562" s="39"/>
      <c r="D562" s="39"/>
      <c r="E562" s="41"/>
      <c r="F562" s="39"/>
      <c r="G562" s="39"/>
      <c r="H562" s="39"/>
      <c r="I562" s="39"/>
      <c r="J562" s="41"/>
      <c r="K562" s="71"/>
      <c r="L562" s="41">
        <f t="shared" si="3"/>
        <v>0</v>
      </c>
      <c r="M562" s="37" t="s">
        <v>34</v>
      </c>
      <c r="N562" s="37"/>
      <c r="O562" s="42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  <c r="AA562" s="39"/>
      <c r="AB562" s="39"/>
      <c r="AC562" s="39"/>
      <c r="AD562" s="39"/>
      <c r="AE562" s="39"/>
      <c r="AF562" s="39"/>
      <c r="AG562" s="39"/>
      <c r="AH562" s="39"/>
      <c r="AI562" s="39"/>
      <c r="AJ562" s="43"/>
    </row>
    <row r="563">
      <c r="A563" s="35">
        <v>561.0</v>
      </c>
      <c r="B563" s="107"/>
      <c r="C563" s="39"/>
      <c r="D563" s="39"/>
      <c r="E563" s="41"/>
      <c r="F563" s="39"/>
      <c r="G563" s="39"/>
      <c r="H563" s="39"/>
      <c r="I563" s="39"/>
      <c r="J563" s="41"/>
      <c r="K563" s="71"/>
      <c r="L563" s="41">
        <f t="shared" si="3"/>
        <v>0</v>
      </c>
      <c r="M563" s="37" t="s">
        <v>34</v>
      </c>
      <c r="N563" s="37"/>
      <c r="O563" s="42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  <c r="AA563" s="39"/>
      <c r="AB563" s="39"/>
      <c r="AC563" s="39"/>
      <c r="AD563" s="39"/>
      <c r="AE563" s="39"/>
      <c r="AF563" s="39"/>
      <c r="AG563" s="39"/>
      <c r="AH563" s="39"/>
      <c r="AI563" s="39"/>
      <c r="AJ563" s="43"/>
    </row>
    <row r="564">
      <c r="A564" s="35">
        <v>562.0</v>
      </c>
      <c r="B564" s="107"/>
      <c r="C564" s="39"/>
      <c r="D564" s="39"/>
      <c r="E564" s="41"/>
      <c r="F564" s="39"/>
      <c r="G564" s="39"/>
      <c r="H564" s="39"/>
      <c r="I564" s="39"/>
      <c r="J564" s="41"/>
      <c r="K564" s="71"/>
      <c r="L564" s="41">
        <f t="shared" si="3"/>
        <v>0</v>
      </c>
      <c r="M564" s="37" t="s">
        <v>34</v>
      </c>
      <c r="N564" s="37"/>
      <c r="O564" s="42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  <c r="AA564" s="39"/>
      <c r="AB564" s="39"/>
      <c r="AC564" s="39"/>
      <c r="AD564" s="39"/>
      <c r="AE564" s="39"/>
      <c r="AF564" s="39"/>
      <c r="AG564" s="39"/>
      <c r="AH564" s="39"/>
      <c r="AI564" s="39"/>
      <c r="AJ564" s="43"/>
    </row>
    <row r="565">
      <c r="A565" s="35">
        <v>563.0</v>
      </c>
      <c r="B565" s="107"/>
      <c r="C565" s="39"/>
      <c r="D565" s="39"/>
      <c r="E565" s="41"/>
      <c r="F565" s="39"/>
      <c r="G565" s="39"/>
      <c r="H565" s="39"/>
      <c r="I565" s="39"/>
      <c r="J565" s="41"/>
      <c r="K565" s="71"/>
      <c r="L565" s="41">
        <f t="shared" si="3"/>
        <v>0</v>
      </c>
      <c r="M565" s="37" t="s">
        <v>34</v>
      </c>
      <c r="N565" s="37"/>
      <c r="O565" s="42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  <c r="AB565" s="39"/>
      <c r="AC565" s="39"/>
      <c r="AD565" s="39"/>
      <c r="AE565" s="39"/>
      <c r="AF565" s="39"/>
      <c r="AG565" s="39"/>
      <c r="AH565" s="39"/>
      <c r="AI565" s="39"/>
      <c r="AJ565" s="43"/>
    </row>
    <row r="566">
      <c r="A566" s="35">
        <v>564.0</v>
      </c>
      <c r="B566" s="107"/>
      <c r="C566" s="39"/>
      <c r="D566" s="39"/>
      <c r="E566" s="41"/>
      <c r="F566" s="39"/>
      <c r="G566" s="39"/>
      <c r="H566" s="39"/>
      <c r="I566" s="39"/>
      <c r="J566" s="41"/>
      <c r="K566" s="71"/>
      <c r="L566" s="41">
        <f t="shared" si="3"/>
        <v>0</v>
      </c>
      <c r="M566" s="37" t="s">
        <v>34</v>
      </c>
      <c r="N566" s="37"/>
      <c r="O566" s="42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  <c r="AA566" s="39"/>
      <c r="AB566" s="39"/>
      <c r="AC566" s="39"/>
      <c r="AD566" s="39"/>
      <c r="AE566" s="39"/>
      <c r="AF566" s="39"/>
      <c r="AG566" s="39"/>
      <c r="AH566" s="39"/>
      <c r="AI566" s="39"/>
      <c r="AJ566" s="43"/>
    </row>
    <row r="567">
      <c r="A567" s="35">
        <v>565.0</v>
      </c>
      <c r="B567" s="107"/>
      <c r="C567" s="39"/>
      <c r="D567" s="39"/>
      <c r="E567" s="41"/>
      <c r="F567" s="39"/>
      <c r="G567" s="39"/>
      <c r="H567" s="39"/>
      <c r="I567" s="39"/>
      <c r="J567" s="41"/>
      <c r="K567" s="71"/>
      <c r="L567" s="41">
        <f t="shared" si="3"/>
        <v>0</v>
      </c>
      <c r="M567" s="37" t="s">
        <v>34</v>
      </c>
      <c r="N567" s="37"/>
      <c r="O567" s="42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  <c r="AA567" s="39"/>
      <c r="AB567" s="39"/>
      <c r="AC567" s="39"/>
      <c r="AD567" s="39"/>
      <c r="AE567" s="39"/>
      <c r="AF567" s="39"/>
      <c r="AG567" s="39"/>
      <c r="AH567" s="39"/>
      <c r="AI567" s="39"/>
      <c r="AJ567" s="43"/>
    </row>
    <row r="568">
      <c r="A568" s="35">
        <v>566.0</v>
      </c>
      <c r="B568" s="107"/>
      <c r="C568" s="39"/>
      <c r="D568" s="39"/>
      <c r="E568" s="41"/>
      <c r="F568" s="39"/>
      <c r="G568" s="39"/>
      <c r="H568" s="39"/>
      <c r="I568" s="39"/>
      <c r="J568" s="41"/>
      <c r="K568" s="71"/>
      <c r="L568" s="41">
        <f t="shared" si="3"/>
        <v>0</v>
      </c>
      <c r="M568" s="37" t="s">
        <v>34</v>
      </c>
      <c r="N568" s="37"/>
      <c r="O568" s="42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  <c r="AA568" s="39"/>
      <c r="AB568" s="39"/>
      <c r="AC568" s="39"/>
      <c r="AD568" s="39"/>
      <c r="AE568" s="39"/>
      <c r="AF568" s="39"/>
      <c r="AG568" s="39"/>
      <c r="AH568" s="39"/>
      <c r="AI568" s="39"/>
      <c r="AJ568" s="43"/>
    </row>
    <row r="569">
      <c r="A569" s="35">
        <v>567.0</v>
      </c>
      <c r="B569" s="107"/>
      <c r="C569" s="39"/>
      <c r="D569" s="39"/>
      <c r="E569" s="41"/>
      <c r="F569" s="39"/>
      <c r="G569" s="39"/>
      <c r="H569" s="39"/>
      <c r="I569" s="39"/>
      <c r="J569" s="41"/>
      <c r="K569" s="71"/>
      <c r="L569" s="41">
        <f t="shared" si="3"/>
        <v>0</v>
      </c>
      <c r="M569" s="37" t="s">
        <v>34</v>
      </c>
      <c r="N569" s="37"/>
      <c r="O569" s="42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  <c r="AA569" s="39"/>
      <c r="AB569" s="39"/>
      <c r="AC569" s="39"/>
      <c r="AD569" s="39"/>
      <c r="AE569" s="39"/>
      <c r="AF569" s="39"/>
      <c r="AG569" s="39"/>
      <c r="AH569" s="39"/>
      <c r="AI569" s="39"/>
      <c r="AJ569" s="43"/>
    </row>
    <row r="570">
      <c r="A570" s="35">
        <v>568.0</v>
      </c>
      <c r="B570" s="107"/>
      <c r="C570" s="39"/>
      <c r="D570" s="39"/>
      <c r="E570" s="41"/>
      <c r="F570" s="39"/>
      <c r="G570" s="39"/>
      <c r="H570" s="39"/>
      <c r="I570" s="39"/>
      <c r="J570" s="41"/>
      <c r="K570" s="71"/>
      <c r="L570" s="41">
        <f t="shared" si="3"/>
        <v>0</v>
      </c>
      <c r="M570" s="37" t="s">
        <v>34</v>
      </c>
      <c r="N570" s="37"/>
      <c r="O570" s="42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  <c r="AA570" s="39"/>
      <c r="AB570" s="39"/>
      <c r="AC570" s="39"/>
      <c r="AD570" s="39"/>
      <c r="AE570" s="39"/>
      <c r="AF570" s="39"/>
      <c r="AG570" s="39"/>
      <c r="AH570" s="39"/>
      <c r="AI570" s="39"/>
      <c r="AJ570" s="43"/>
    </row>
    <row r="571">
      <c r="A571" s="35">
        <v>569.0</v>
      </c>
      <c r="B571" s="107"/>
      <c r="C571" s="39"/>
      <c r="D571" s="39"/>
      <c r="E571" s="41"/>
      <c r="F571" s="39"/>
      <c r="G571" s="39"/>
      <c r="H571" s="39"/>
      <c r="I571" s="39"/>
      <c r="J571" s="41"/>
      <c r="K571" s="71"/>
      <c r="L571" s="41">
        <f t="shared" si="3"/>
        <v>0</v>
      </c>
      <c r="M571" s="37" t="s">
        <v>34</v>
      </c>
      <c r="N571" s="37"/>
      <c r="O571" s="42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  <c r="AA571" s="39"/>
      <c r="AB571" s="39"/>
      <c r="AC571" s="39"/>
      <c r="AD571" s="39"/>
      <c r="AE571" s="39"/>
      <c r="AF571" s="39"/>
      <c r="AG571" s="39"/>
      <c r="AH571" s="39"/>
      <c r="AI571" s="39"/>
      <c r="AJ571" s="43"/>
    </row>
    <row r="572">
      <c r="A572" s="35">
        <v>570.0</v>
      </c>
      <c r="B572" s="107"/>
      <c r="C572" s="39"/>
      <c r="D572" s="39"/>
      <c r="E572" s="41"/>
      <c r="F572" s="39"/>
      <c r="G572" s="39"/>
      <c r="H572" s="39"/>
      <c r="I572" s="39"/>
      <c r="J572" s="41"/>
      <c r="K572" s="71"/>
      <c r="L572" s="41">
        <f t="shared" si="3"/>
        <v>0</v>
      </c>
      <c r="M572" s="37" t="s">
        <v>34</v>
      </c>
      <c r="N572" s="37"/>
      <c r="O572" s="42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  <c r="AA572" s="39"/>
      <c r="AB572" s="39"/>
      <c r="AC572" s="39"/>
      <c r="AD572" s="39"/>
      <c r="AE572" s="39"/>
      <c r="AF572" s="39"/>
      <c r="AG572" s="39"/>
      <c r="AH572" s="39"/>
      <c r="AI572" s="39"/>
      <c r="AJ572" s="43"/>
    </row>
    <row r="573">
      <c r="A573" s="35">
        <v>571.0</v>
      </c>
      <c r="B573" s="107"/>
      <c r="C573" s="39"/>
      <c r="D573" s="39"/>
      <c r="E573" s="41"/>
      <c r="F573" s="39"/>
      <c r="G573" s="39"/>
      <c r="H573" s="39"/>
      <c r="I573" s="39"/>
      <c r="J573" s="41"/>
      <c r="K573" s="71"/>
      <c r="L573" s="41">
        <f t="shared" si="3"/>
        <v>0</v>
      </c>
      <c r="M573" s="37" t="s">
        <v>34</v>
      </c>
      <c r="N573" s="37"/>
      <c r="O573" s="42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  <c r="AA573" s="39"/>
      <c r="AB573" s="39"/>
      <c r="AC573" s="39"/>
      <c r="AD573" s="39"/>
      <c r="AE573" s="39"/>
      <c r="AF573" s="39"/>
      <c r="AG573" s="39"/>
      <c r="AH573" s="39"/>
      <c r="AI573" s="39"/>
      <c r="AJ573" s="43"/>
    </row>
    <row r="574">
      <c r="A574" s="35">
        <v>572.0</v>
      </c>
      <c r="B574" s="107"/>
      <c r="C574" s="39"/>
      <c r="D574" s="39"/>
      <c r="E574" s="41"/>
      <c r="F574" s="39"/>
      <c r="G574" s="39"/>
      <c r="H574" s="39"/>
      <c r="I574" s="39"/>
      <c r="J574" s="41"/>
      <c r="K574" s="71"/>
      <c r="L574" s="41">
        <f t="shared" si="3"/>
        <v>0</v>
      </c>
      <c r="M574" s="37" t="s">
        <v>34</v>
      </c>
      <c r="N574" s="37"/>
      <c r="O574" s="42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  <c r="AA574" s="39"/>
      <c r="AB574" s="39"/>
      <c r="AC574" s="39"/>
      <c r="AD574" s="39"/>
      <c r="AE574" s="39"/>
      <c r="AF574" s="39"/>
      <c r="AG574" s="39"/>
      <c r="AH574" s="39"/>
      <c r="AI574" s="39"/>
      <c r="AJ574" s="43"/>
    </row>
    <row r="575">
      <c r="A575" s="35">
        <v>573.0</v>
      </c>
      <c r="B575" s="107"/>
      <c r="C575" s="39"/>
      <c r="D575" s="39"/>
      <c r="E575" s="41"/>
      <c r="F575" s="39"/>
      <c r="G575" s="39"/>
      <c r="H575" s="39"/>
      <c r="I575" s="39"/>
      <c r="J575" s="41"/>
      <c r="K575" s="71"/>
      <c r="L575" s="41">
        <f t="shared" si="3"/>
        <v>0</v>
      </c>
      <c r="M575" s="37" t="s">
        <v>34</v>
      </c>
      <c r="N575" s="37"/>
      <c r="O575" s="42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  <c r="AA575" s="39"/>
      <c r="AB575" s="39"/>
      <c r="AC575" s="39"/>
      <c r="AD575" s="39"/>
      <c r="AE575" s="39"/>
      <c r="AF575" s="39"/>
      <c r="AG575" s="39"/>
      <c r="AH575" s="39"/>
      <c r="AI575" s="39"/>
      <c r="AJ575" s="43"/>
    </row>
    <row r="576">
      <c r="A576" s="35">
        <v>574.0</v>
      </c>
      <c r="B576" s="107"/>
      <c r="C576" s="39"/>
      <c r="D576" s="39"/>
      <c r="E576" s="41"/>
      <c r="F576" s="39"/>
      <c r="G576" s="39"/>
      <c r="H576" s="39"/>
      <c r="I576" s="39"/>
      <c r="J576" s="41"/>
      <c r="K576" s="71"/>
      <c r="L576" s="41">
        <f t="shared" si="3"/>
        <v>0</v>
      </c>
      <c r="M576" s="37" t="s">
        <v>34</v>
      </c>
      <c r="N576" s="37"/>
      <c r="O576" s="42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  <c r="AA576" s="39"/>
      <c r="AB576" s="39"/>
      <c r="AC576" s="39"/>
      <c r="AD576" s="39"/>
      <c r="AE576" s="39"/>
      <c r="AF576" s="39"/>
      <c r="AG576" s="39"/>
      <c r="AH576" s="39"/>
      <c r="AI576" s="39"/>
      <c r="AJ576" s="43"/>
    </row>
    <row r="577">
      <c r="A577" s="35">
        <v>575.0</v>
      </c>
      <c r="B577" s="107"/>
      <c r="C577" s="39"/>
      <c r="D577" s="39"/>
      <c r="E577" s="41"/>
      <c r="F577" s="39"/>
      <c r="G577" s="39"/>
      <c r="H577" s="39"/>
      <c r="I577" s="39"/>
      <c r="J577" s="41"/>
      <c r="K577" s="71"/>
      <c r="L577" s="41">
        <f t="shared" si="3"/>
        <v>0</v>
      </c>
      <c r="M577" s="37" t="s">
        <v>34</v>
      </c>
      <c r="N577" s="37"/>
      <c r="O577" s="42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  <c r="AA577" s="39"/>
      <c r="AB577" s="39"/>
      <c r="AC577" s="39"/>
      <c r="AD577" s="39"/>
      <c r="AE577" s="39"/>
      <c r="AF577" s="39"/>
      <c r="AG577" s="39"/>
      <c r="AH577" s="39"/>
      <c r="AI577" s="39"/>
      <c r="AJ577" s="43"/>
    </row>
    <row r="578">
      <c r="A578" s="35">
        <v>576.0</v>
      </c>
      <c r="B578" s="107"/>
      <c r="C578" s="39"/>
      <c r="D578" s="39"/>
      <c r="E578" s="41"/>
      <c r="F578" s="39"/>
      <c r="G578" s="39"/>
      <c r="H578" s="39"/>
      <c r="I578" s="39"/>
      <c r="J578" s="41"/>
      <c r="K578" s="71"/>
      <c r="L578" s="41">
        <f t="shared" si="3"/>
        <v>0</v>
      </c>
      <c r="M578" s="37" t="s">
        <v>34</v>
      </c>
      <c r="N578" s="37"/>
      <c r="O578" s="42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  <c r="AA578" s="39"/>
      <c r="AB578" s="39"/>
      <c r="AC578" s="39"/>
      <c r="AD578" s="39"/>
      <c r="AE578" s="39"/>
      <c r="AF578" s="39"/>
      <c r="AG578" s="39"/>
      <c r="AH578" s="39"/>
      <c r="AI578" s="39"/>
      <c r="AJ578" s="43"/>
    </row>
    <row r="579">
      <c r="A579" s="35">
        <v>577.0</v>
      </c>
      <c r="B579" s="107"/>
      <c r="C579" s="39"/>
      <c r="D579" s="39"/>
      <c r="E579" s="41"/>
      <c r="F579" s="39"/>
      <c r="G579" s="39"/>
      <c r="H579" s="39"/>
      <c r="I579" s="39"/>
      <c r="J579" s="41"/>
      <c r="K579" s="71"/>
      <c r="L579" s="41">
        <f t="shared" si="3"/>
        <v>0</v>
      </c>
      <c r="M579" s="37" t="s">
        <v>34</v>
      </c>
      <c r="N579" s="37"/>
      <c r="O579" s="42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  <c r="AA579" s="39"/>
      <c r="AB579" s="39"/>
      <c r="AC579" s="39"/>
      <c r="AD579" s="39"/>
      <c r="AE579" s="39"/>
      <c r="AF579" s="39"/>
      <c r="AG579" s="39"/>
      <c r="AH579" s="39"/>
      <c r="AI579" s="39"/>
      <c r="AJ579" s="43"/>
    </row>
    <row r="580">
      <c r="A580" s="35">
        <v>578.0</v>
      </c>
      <c r="B580" s="107"/>
      <c r="C580" s="39"/>
      <c r="D580" s="39"/>
      <c r="E580" s="41"/>
      <c r="F580" s="39"/>
      <c r="G580" s="39"/>
      <c r="H580" s="39"/>
      <c r="I580" s="39"/>
      <c r="J580" s="41"/>
      <c r="K580" s="71"/>
      <c r="L580" s="41">
        <f t="shared" si="3"/>
        <v>0</v>
      </c>
      <c r="M580" s="37" t="s">
        <v>34</v>
      </c>
      <c r="N580" s="37"/>
      <c r="O580" s="42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  <c r="AA580" s="39"/>
      <c r="AB580" s="39"/>
      <c r="AC580" s="39"/>
      <c r="AD580" s="39"/>
      <c r="AE580" s="39"/>
      <c r="AF580" s="39"/>
      <c r="AG580" s="39"/>
      <c r="AH580" s="39"/>
      <c r="AI580" s="39"/>
      <c r="AJ580" s="43"/>
    </row>
    <row r="581">
      <c r="A581" s="35">
        <v>579.0</v>
      </c>
      <c r="B581" s="107"/>
      <c r="C581" s="39"/>
      <c r="D581" s="39"/>
      <c r="E581" s="41"/>
      <c r="F581" s="39"/>
      <c r="G581" s="39"/>
      <c r="H581" s="39"/>
      <c r="I581" s="39"/>
      <c r="J581" s="41"/>
      <c r="K581" s="71"/>
      <c r="L581" s="41">
        <f t="shared" si="3"/>
        <v>0</v>
      </c>
      <c r="M581" s="37" t="s">
        <v>34</v>
      </c>
      <c r="N581" s="37"/>
      <c r="O581" s="42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  <c r="AA581" s="39"/>
      <c r="AB581" s="39"/>
      <c r="AC581" s="39"/>
      <c r="AD581" s="39"/>
      <c r="AE581" s="39"/>
      <c r="AF581" s="39"/>
      <c r="AG581" s="39"/>
      <c r="AH581" s="39"/>
      <c r="AI581" s="39"/>
      <c r="AJ581" s="43"/>
    </row>
    <row r="582">
      <c r="A582" s="35">
        <v>580.0</v>
      </c>
      <c r="B582" s="107"/>
      <c r="C582" s="39"/>
      <c r="D582" s="39"/>
      <c r="E582" s="41"/>
      <c r="F582" s="39"/>
      <c r="G582" s="39"/>
      <c r="H582" s="39"/>
      <c r="I582" s="39"/>
      <c r="J582" s="41"/>
      <c r="K582" s="71"/>
      <c r="L582" s="41">
        <f t="shared" si="3"/>
        <v>0</v>
      </c>
      <c r="M582" s="37" t="s">
        <v>34</v>
      </c>
      <c r="N582" s="37"/>
      <c r="O582" s="42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  <c r="AA582" s="39"/>
      <c r="AB582" s="39"/>
      <c r="AC582" s="39"/>
      <c r="AD582" s="39"/>
      <c r="AE582" s="39"/>
      <c r="AF582" s="39"/>
      <c r="AG582" s="39"/>
      <c r="AH582" s="39"/>
      <c r="AI582" s="39"/>
      <c r="AJ582" s="43"/>
    </row>
    <row r="583">
      <c r="A583" s="35">
        <v>581.0</v>
      </c>
      <c r="B583" s="107"/>
      <c r="C583" s="39"/>
      <c r="D583" s="39"/>
      <c r="E583" s="41"/>
      <c r="F583" s="39"/>
      <c r="G583" s="39"/>
      <c r="H583" s="39"/>
      <c r="I583" s="39"/>
      <c r="J583" s="41"/>
      <c r="K583" s="71"/>
      <c r="L583" s="41">
        <f t="shared" si="3"/>
        <v>0</v>
      </c>
      <c r="M583" s="37" t="s">
        <v>34</v>
      </c>
      <c r="N583" s="37"/>
      <c r="O583" s="42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  <c r="AA583" s="39"/>
      <c r="AB583" s="39"/>
      <c r="AC583" s="39"/>
      <c r="AD583" s="39"/>
      <c r="AE583" s="39"/>
      <c r="AF583" s="39"/>
      <c r="AG583" s="39"/>
      <c r="AH583" s="39"/>
      <c r="AI583" s="39"/>
      <c r="AJ583" s="43"/>
    </row>
    <row r="584">
      <c r="A584" s="35">
        <v>582.0</v>
      </c>
      <c r="B584" s="107"/>
      <c r="C584" s="39"/>
      <c r="D584" s="39"/>
      <c r="E584" s="41"/>
      <c r="F584" s="39"/>
      <c r="G584" s="39"/>
      <c r="H584" s="39"/>
      <c r="I584" s="39"/>
      <c r="J584" s="41"/>
      <c r="K584" s="71"/>
      <c r="L584" s="41">
        <f t="shared" si="3"/>
        <v>0</v>
      </c>
      <c r="M584" s="37" t="s">
        <v>34</v>
      </c>
      <c r="N584" s="37"/>
      <c r="O584" s="42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  <c r="AA584" s="39"/>
      <c r="AB584" s="39"/>
      <c r="AC584" s="39"/>
      <c r="AD584" s="39"/>
      <c r="AE584" s="39"/>
      <c r="AF584" s="39"/>
      <c r="AG584" s="39"/>
      <c r="AH584" s="39"/>
      <c r="AI584" s="39"/>
      <c r="AJ584" s="43"/>
    </row>
    <row r="585">
      <c r="A585" s="35">
        <v>583.0</v>
      </c>
      <c r="B585" s="107"/>
      <c r="C585" s="39"/>
      <c r="D585" s="39"/>
      <c r="E585" s="41"/>
      <c r="F585" s="39"/>
      <c r="G585" s="39"/>
      <c r="H585" s="39"/>
      <c r="I585" s="39"/>
      <c r="J585" s="41"/>
      <c r="K585" s="71"/>
      <c r="L585" s="41">
        <f t="shared" si="3"/>
        <v>0</v>
      </c>
      <c r="M585" s="37" t="s">
        <v>34</v>
      </c>
      <c r="N585" s="37"/>
      <c r="O585" s="42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  <c r="AA585" s="39"/>
      <c r="AB585" s="39"/>
      <c r="AC585" s="39"/>
      <c r="AD585" s="39"/>
      <c r="AE585" s="39"/>
      <c r="AF585" s="39"/>
      <c r="AG585" s="39"/>
      <c r="AH585" s="39"/>
      <c r="AI585" s="39"/>
      <c r="AJ585" s="43"/>
    </row>
    <row r="586">
      <c r="A586" s="35">
        <v>584.0</v>
      </c>
      <c r="B586" s="107"/>
      <c r="C586" s="39"/>
      <c r="D586" s="39"/>
      <c r="E586" s="41"/>
      <c r="F586" s="39"/>
      <c r="G586" s="39"/>
      <c r="H586" s="39"/>
      <c r="I586" s="39"/>
      <c r="J586" s="41"/>
      <c r="K586" s="71"/>
      <c r="L586" s="41">
        <f t="shared" si="3"/>
        <v>0</v>
      </c>
      <c r="M586" s="37" t="s">
        <v>34</v>
      </c>
      <c r="N586" s="37"/>
      <c r="O586" s="42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  <c r="AA586" s="39"/>
      <c r="AB586" s="39"/>
      <c r="AC586" s="39"/>
      <c r="AD586" s="39"/>
      <c r="AE586" s="39"/>
      <c r="AF586" s="39"/>
      <c r="AG586" s="39"/>
      <c r="AH586" s="39"/>
      <c r="AI586" s="39"/>
      <c r="AJ586" s="43"/>
    </row>
    <row r="587">
      <c r="A587" s="35">
        <v>585.0</v>
      </c>
      <c r="B587" s="107"/>
      <c r="C587" s="39"/>
      <c r="D587" s="39"/>
      <c r="E587" s="41"/>
      <c r="F587" s="39"/>
      <c r="G587" s="39"/>
      <c r="H587" s="39"/>
      <c r="I587" s="39"/>
      <c r="J587" s="41"/>
      <c r="K587" s="71"/>
      <c r="L587" s="41">
        <f t="shared" si="3"/>
        <v>0</v>
      </c>
      <c r="M587" s="37" t="s">
        <v>34</v>
      </c>
      <c r="N587" s="37"/>
      <c r="O587" s="42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  <c r="AA587" s="39"/>
      <c r="AB587" s="39"/>
      <c r="AC587" s="39"/>
      <c r="AD587" s="39"/>
      <c r="AE587" s="39"/>
      <c r="AF587" s="39"/>
      <c r="AG587" s="39"/>
      <c r="AH587" s="39"/>
      <c r="AI587" s="39"/>
      <c r="AJ587" s="43"/>
    </row>
    <row r="588">
      <c r="A588" s="35">
        <v>586.0</v>
      </c>
      <c r="B588" s="107"/>
      <c r="C588" s="39"/>
      <c r="D588" s="39"/>
      <c r="E588" s="41"/>
      <c r="F588" s="39"/>
      <c r="G588" s="39"/>
      <c r="H588" s="39"/>
      <c r="I588" s="39"/>
      <c r="J588" s="41"/>
      <c r="K588" s="71"/>
      <c r="L588" s="41">
        <f t="shared" si="3"/>
        <v>0</v>
      </c>
      <c r="M588" s="37" t="s">
        <v>34</v>
      </c>
      <c r="N588" s="37"/>
      <c r="O588" s="42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  <c r="AA588" s="39"/>
      <c r="AB588" s="39"/>
      <c r="AC588" s="39"/>
      <c r="AD588" s="39"/>
      <c r="AE588" s="39"/>
      <c r="AF588" s="39"/>
      <c r="AG588" s="39"/>
      <c r="AH588" s="39"/>
      <c r="AI588" s="39"/>
      <c r="AJ588" s="43"/>
    </row>
    <row r="589">
      <c r="A589" s="35">
        <v>587.0</v>
      </c>
      <c r="B589" s="107"/>
      <c r="C589" s="39"/>
      <c r="D589" s="39"/>
      <c r="E589" s="41"/>
      <c r="F589" s="39"/>
      <c r="G589" s="39"/>
      <c r="H589" s="39"/>
      <c r="I589" s="39"/>
      <c r="J589" s="41"/>
      <c r="K589" s="71"/>
      <c r="L589" s="41">
        <f t="shared" si="3"/>
        <v>0</v>
      </c>
      <c r="M589" s="37" t="s">
        <v>34</v>
      </c>
      <c r="N589" s="37"/>
      <c r="O589" s="42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  <c r="AA589" s="39"/>
      <c r="AB589" s="39"/>
      <c r="AC589" s="39"/>
      <c r="AD589" s="39"/>
      <c r="AE589" s="39"/>
      <c r="AF589" s="39"/>
      <c r="AG589" s="39"/>
      <c r="AH589" s="39"/>
      <c r="AI589" s="39"/>
      <c r="AJ589" s="43"/>
    </row>
    <row r="590">
      <c r="A590" s="35">
        <v>588.0</v>
      </c>
      <c r="B590" s="107"/>
      <c r="C590" s="39"/>
      <c r="D590" s="39"/>
      <c r="E590" s="41"/>
      <c r="F590" s="39"/>
      <c r="G590" s="39"/>
      <c r="H590" s="39"/>
      <c r="I590" s="39"/>
      <c r="J590" s="41"/>
      <c r="K590" s="71"/>
      <c r="L590" s="41">
        <f t="shared" si="3"/>
        <v>0</v>
      </c>
      <c r="M590" s="37" t="s">
        <v>34</v>
      </c>
      <c r="N590" s="37"/>
      <c r="O590" s="42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  <c r="AA590" s="39"/>
      <c r="AB590" s="39"/>
      <c r="AC590" s="39"/>
      <c r="AD590" s="39"/>
      <c r="AE590" s="39"/>
      <c r="AF590" s="39"/>
      <c r="AG590" s="39"/>
      <c r="AH590" s="39"/>
      <c r="AI590" s="39"/>
      <c r="AJ590" s="43"/>
    </row>
    <row r="591">
      <c r="A591" s="35">
        <v>589.0</v>
      </c>
      <c r="B591" s="107"/>
      <c r="C591" s="39"/>
      <c r="D591" s="39"/>
      <c r="E591" s="41"/>
      <c r="F591" s="39"/>
      <c r="G591" s="39"/>
      <c r="H591" s="39"/>
      <c r="I591" s="39"/>
      <c r="J591" s="41"/>
      <c r="K591" s="71"/>
      <c r="L591" s="41">
        <f t="shared" si="3"/>
        <v>0</v>
      </c>
      <c r="M591" s="37" t="s">
        <v>34</v>
      </c>
      <c r="N591" s="37"/>
      <c r="O591" s="42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  <c r="AA591" s="39"/>
      <c r="AB591" s="39"/>
      <c r="AC591" s="39"/>
      <c r="AD591" s="39"/>
      <c r="AE591" s="39"/>
      <c r="AF591" s="39"/>
      <c r="AG591" s="39"/>
      <c r="AH591" s="39"/>
      <c r="AI591" s="39"/>
      <c r="AJ591" s="43"/>
    </row>
    <row r="592">
      <c r="A592" s="35">
        <v>590.0</v>
      </c>
      <c r="B592" s="107"/>
      <c r="C592" s="39"/>
      <c r="D592" s="39"/>
      <c r="E592" s="41"/>
      <c r="F592" s="39"/>
      <c r="G592" s="39"/>
      <c r="H592" s="39"/>
      <c r="I592" s="39"/>
      <c r="J592" s="41"/>
      <c r="K592" s="71"/>
      <c r="L592" s="41">
        <f t="shared" si="3"/>
        <v>0</v>
      </c>
      <c r="M592" s="37" t="s">
        <v>34</v>
      </c>
      <c r="N592" s="37"/>
      <c r="O592" s="42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  <c r="AA592" s="39"/>
      <c r="AB592" s="39"/>
      <c r="AC592" s="39"/>
      <c r="AD592" s="39"/>
      <c r="AE592" s="39"/>
      <c r="AF592" s="39"/>
      <c r="AG592" s="39"/>
      <c r="AH592" s="39"/>
      <c r="AI592" s="39"/>
      <c r="AJ592" s="43"/>
    </row>
    <row r="593">
      <c r="A593" s="35">
        <v>591.0</v>
      </c>
      <c r="B593" s="107"/>
      <c r="C593" s="39"/>
      <c r="D593" s="39"/>
      <c r="E593" s="41"/>
      <c r="F593" s="39"/>
      <c r="G593" s="39"/>
      <c r="H593" s="39"/>
      <c r="I593" s="39"/>
      <c r="J593" s="41"/>
      <c r="K593" s="71"/>
      <c r="L593" s="41">
        <f t="shared" si="3"/>
        <v>0</v>
      </c>
      <c r="M593" s="37" t="s">
        <v>34</v>
      </c>
      <c r="N593" s="37"/>
      <c r="O593" s="42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  <c r="AA593" s="39"/>
      <c r="AB593" s="39"/>
      <c r="AC593" s="39"/>
      <c r="AD593" s="39"/>
      <c r="AE593" s="39"/>
      <c r="AF593" s="39"/>
      <c r="AG593" s="39"/>
      <c r="AH593" s="39"/>
      <c r="AI593" s="39"/>
      <c r="AJ593" s="43"/>
    </row>
    <row r="594">
      <c r="A594" s="35">
        <v>592.0</v>
      </c>
      <c r="B594" s="107"/>
      <c r="C594" s="39"/>
      <c r="D594" s="39"/>
      <c r="E594" s="41"/>
      <c r="F594" s="39"/>
      <c r="G594" s="39"/>
      <c r="H594" s="39"/>
      <c r="I594" s="39"/>
      <c r="J594" s="41"/>
      <c r="K594" s="71"/>
      <c r="L594" s="41">
        <f t="shared" si="3"/>
        <v>0</v>
      </c>
      <c r="M594" s="37" t="s">
        <v>34</v>
      </c>
      <c r="N594" s="37"/>
      <c r="O594" s="42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  <c r="AA594" s="39"/>
      <c r="AB594" s="39"/>
      <c r="AC594" s="39"/>
      <c r="AD594" s="39"/>
      <c r="AE594" s="39"/>
      <c r="AF594" s="39"/>
      <c r="AG594" s="39"/>
      <c r="AH594" s="39"/>
      <c r="AI594" s="39"/>
      <c r="AJ594" s="43"/>
    </row>
    <row r="595">
      <c r="A595" s="35">
        <v>593.0</v>
      </c>
      <c r="B595" s="107"/>
      <c r="C595" s="39"/>
      <c r="D595" s="39"/>
      <c r="E595" s="41"/>
      <c r="F595" s="39"/>
      <c r="G595" s="39"/>
      <c r="H595" s="39"/>
      <c r="I595" s="39"/>
      <c r="J595" s="41"/>
      <c r="K595" s="71"/>
      <c r="L595" s="41">
        <f t="shared" si="3"/>
        <v>0</v>
      </c>
      <c r="M595" s="37" t="s">
        <v>34</v>
      </c>
      <c r="N595" s="37"/>
      <c r="O595" s="42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  <c r="AA595" s="39"/>
      <c r="AB595" s="39"/>
      <c r="AC595" s="39"/>
      <c r="AD595" s="39"/>
      <c r="AE595" s="39"/>
      <c r="AF595" s="39"/>
      <c r="AG595" s="39"/>
      <c r="AH595" s="39"/>
      <c r="AI595" s="39"/>
      <c r="AJ595" s="43"/>
    </row>
    <row r="596">
      <c r="A596" s="35">
        <v>594.0</v>
      </c>
      <c r="B596" s="107"/>
      <c r="C596" s="39"/>
      <c r="D596" s="39"/>
      <c r="E596" s="41"/>
      <c r="F596" s="39"/>
      <c r="G596" s="39"/>
      <c r="H596" s="39"/>
      <c r="I596" s="39"/>
      <c r="J596" s="41"/>
      <c r="K596" s="71"/>
      <c r="L596" s="41">
        <f t="shared" si="3"/>
        <v>0</v>
      </c>
      <c r="M596" s="37" t="s">
        <v>34</v>
      </c>
      <c r="N596" s="37"/>
      <c r="O596" s="42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  <c r="AA596" s="39"/>
      <c r="AB596" s="39"/>
      <c r="AC596" s="39"/>
      <c r="AD596" s="39"/>
      <c r="AE596" s="39"/>
      <c r="AF596" s="39"/>
      <c r="AG596" s="39"/>
      <c r="AH596" s="39"/>
      <c r="AI596" s="39"/>
      <c r="AJ596" s="43"/>
    </row>
    <row r="597">
      <c r="A597" s="35">
        <v>595.0</v>
      </c>
      <c r="B597" s="107"/>
      <c r="C597" s="39"/>
      <c r="D597" s="39"/>
      <c r="E597" s="41"/>
      <c r="F597" s="39"/>
      <c r="G597" s="39"/>
      <c r="H597" s="39"/>
      <c r="I597" s="39"/>
      <c r="J597" s="41"/>
      <c r="K597" s="71"/>
      <c r="L597" s="41">
        <f t="shared" si="3"/>
        <v>0</v>
      </c>
      <c r="M597" s="37" t="s">
        <v>34</v>
      </c>
      <c r="N597" s="37"/>
      <c r="O597" s="42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  <c r="AA597" s="39"/>
      <c r="AB597" s="39"/>
      <c r="AC597" s="39"/>
      <c r="AD597" s="39"/>
      <c r="AE597" s="39"/>
      <c r="AF597" s="39"/>
      <c r="AG597" s="39"/>
      <c r="AH597" s="39"/>
      <c r="AI597" s="39"/>
      <c r="AJ597" s="43"/>
    </row>
    <row r="598">
      <c r="A598" s="35">
        <v>596.0</v>
      </c>
      <c r="B598" s="107"/>
      <c r="C598" s="39"/>
      <c r="D598" s="39"/>
      <c r="E598" s="41"/>
      <c r="F598" s="39"/>
      <c r="G598" s="39"/>
      <c r="H598" s="39"/>
      <c r="I598" s="39"/>
      <c r="J598" s="41"/>
      <c r="K598" s="71"/>
      <c r="L598" s="41">
        <f t="shared" si="3"/>
        <v>0</v>
      </c>
      <c r="M598" s="37" t="s">
        <v>34</v>
      </c>
      <c r="N598" s="37"/>
      <c r="O598" s="42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  <c r="AA598" s="39"/>
      <c r="AB598" s="39"/>
      <c r="AC598" s="39"/>
      <c r="AD598" s="39"/>
      <c r="AE598" s="39"/>
      <c r="AF598" s="39"/>
      <c r="AG598" s="39"/>
      <c r="AH598" s="39"/>
      <c r="AI598" s="39"/>
      <c r="AJ598" s="43"/>
    </row>
    <row r="599">
      <c r="A599" s="35">
        <v>597.0</v>
      </c>
      <c r="B599" s="107"/>
      <c r="C599" s="39"/>
      <c r="D599" s="39"/>
      <c r="E599" s="41"/>
      <c r="F599" s="39"/>
      <c r="G599" s="39"/>
      <c r="H599" s="39"/>
      <c r="I599" s="39"/>
      <c r="J599" s="41"/>
      <c r="K599" s="71"/>
      <c r="L599" s="41">
        <f t="shared" si="3"/>
        <v>0</v>
      </c>
      <c r="M599" s="37" t="s">
        <v>34</v>
      </c>
      <c r="N599" s="37"/>
      <c r="O599" s="42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  <c r="AA599" s="39"/>
      <c r="AB599" s="39"/>
      <c r="AC599" s="39"/>
      <c r="AD599" s="39"/>
      <c r="AE599" s="39"/>
      <c r="AF599" s="39"/>
      <c r="AG599" s="39"/>
      <c r="AH599" s="39"/>
      <c r="AI599" s="39"/>
      <c r="AJ599" s="43"/>
    </row>
    <row r="600">
      <c r="A600" s="35">
        <v>598.0</v>
      </c>
      <c r="B600" s="107"/>
      <c r="C600" s="39"/>
      <c r="D600" s="39"/>
      <c r="E600" s="41"/>
      <c r="F600" s="39"/>
      <c r="G600" s="39"/>
      <c r="H600" s="39"/>
      <c r="I600" s="39"/>
      <c r="J600" s="41"/>
      <c r="K600" s="71"/>
      <c r="L600" s="41">
        <f t="shared" si="3"/>
        <v>0</v>
      </c>
      <c r="M600" s="37" t="s">
        <v>34</v>
      </c>
      <c r="N600" s="37"/>
      <c r="O600" s="42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  <c r="AA600" s="39"/>
      <c r="AB600" s="39"/>
      <c r="AC600" s="39"/>
      <c r="AD600" s="39"/>
      <c r="AE600" s="39"/>
      <c r="AF600" s="39"/>
      <c r="AG600" s="39"/>
      <c r="AH600" s="39"/>
      <c r="AI600" s="39"/>
      <c r="AJ600" s="43"/>
    </row>
    <row r="601">
      <c r="A601" s="35">
        <v>599.0</v>
      </c>
      <c r="B601" s="107"/>
      <c r="C601" s="39"/>
      <c r="D601" s="39"/>
      <c r="E601" s="41"/>
      <c r="F601" s="39"/>
      <c r="G601" s="39"/>
      <c r="H601" s="39"/>
      <c r="I601" s="39"/>
      <c r="J601" s="41"/>
      <c r="K601" s="71"/>
      <c r="L601" s="41">
        <f t="shared" si="3"/>
        <v>0</v>
      </c>
      <c r="M601" s="37" t="s">
        <v>34</v>
      </c>
      <c r="N601" s="37"/>
      <c r="O601" s="42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  <c r="AA601" s="39"/>
      <c r="AB601" s="39"/>
      <c r="AC601" s="39"/>
      <c r="AD601" s="39"/>
      <c r="AE601" s="39"/>
      <c r="AF601" s="39"/>
      <c r="AG601" s="39"/>
      <c r="AH601" s="39"/>
      <c r="AI601" s="39"/>
      <c r="AJ601" s="43"/>
    </row>
    <row r="602">
      <c r="A602" s="35">
        <v>600.0</v>
      </c>
      <c r="B602" s="107"/>
      <c r="C602" s="39"/>
      <c r="D602" s="39"/>
      <c r="E602" s="41"/>
      <c r="F602" s="39"/>
      <c r="G602" s="39"/>
      <c r="H602" s="39"/>
      <c r="I602" s="39"/>
      <c r="J602" s="41"/>
      <c r="K602" s="71"/>
      <c r="L602" s="41">
        <f t="shared" si="3"/>
        <v>0</v>
      </c>
      <c r="M602" s="37" t="s">
        <v>34</v>
      </c>
      <c r="N602" s="37"/>
      <c r="O602" s="42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  <c r="AB602" s="39"/>
      <c r="AC602" s="39"/>
      <c r="AD602" s="39"/>
      <c r="AE602" s="39"/>
      <c r="AF602" s="39"/>
      <c r="AG602" s="39"/>
      <c r="AH602" s="39"/>
      <c r="AI602" s="39"/>
      <c r="AJ602" s="43"/>
    </row>
    <row r="603">
      <c r="A603" s="35">
        <v>601.0</v>
      </c>
      <c r="B603" s="107"/>
      <c r="C603" s="39"/>
      <c r="D603" s="39"/>
      <c r="E603" s="41"/>
      <c r="F603" s="39"/>
      <c r="G603" s="39"/>
      <c r="H603" s="39"/>
      <c r="I603" s="39"/>
      <c r="J603" s="41"/>
      <c r="K603" s="71"/>
      <c r="L603" s="41">
        <f t="shared" si="3"/>
        <v>0</v>
      </c>
      <c r="M603" s="37" t="s">
        <v>34</v>
      </c>
      <c r="N603" s="37"/>
      <c r="O603" s="42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  <c r="AA603" s="39"/>
      <c r="AB603" s="39"/>
      <c r="AC603" s="39"/>
      <c r="AD603" s="39"/>
      <c r="AE603" s="39"/>
      <c r="AF603" s="39"/>
      <c r="AG603" s="39"/>
      <c r="AH603" s="39"/>
      <c r="AI603" s="39"/>
      <c r="AJ603" s="43"/>
    </row>
    <row r="604">
      <c r="A604" s="35">
        <v>602.0</v>
      </c>
      <c r="B604" s="107"/>
      <c r="C604" s="39"/>
      <c r="D604" s="39"/>
      <c r="E604" s="41"/>
      <c r="F604" s="39"/>
      <c r="G604" s="39"/>
      <c r="H604" s="39"/>
      <c r="I604" s="39"/>
      <c r="J604" s="41"/>
      <c r="K604" s="71"/>
      <c r="L604" s="41">
        <f t="shared" si="3"/>
        <v>0</v>
      </c>
      <c r="M604" s="37" t="s">
        <v>34</v>
      </c>
      <c r="N604" s="37"/>
      <c r="O604" s="42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  <c r="AA604" s="39"/>
      <c r="AB604" s="39"/>
      <c r="AC604" s="39"/>
      <c r="AD604" s="39"/>
      <c r="AE604" s="39"/>
      <c r="AF604" s="39"/>
      <c r="AG604" s="39"/>
      <c r="AH604" s="39"/>
      <c r="AI604" s="39"/>
      <c r="AJ604" s="43"/>
    </row>
    <row r="605">
      <c r="A605" s="35">
        <v>603.0</v>
      </c>
      <c r="B605" s="107"/>
      <c r="C605" s="39"/>
      <c r="D605" s="39"/>
      <c r="E605" s="41"/>
      <c r="F605" s="39"/>
      <c r="G605" s="39"/>
      <c r="H605" s="39"/>
      <c r="I605" s="39"/>
      <c r="J605" s="41"/>
      <c r="K605" s="71"/>
      <c r="L605" s="41">
        <f t="shared" si="3"/>
        <v>0</v>
      </c>
      <c r="M605" s="37" t="s">
        <v>34</v>
      </c>
      <c r="N605" s="37"/>
      <c r="O605" s="42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  <c r="AA605" s="39"/>
      <c r="AB605" s="39"/>
      <c r="AC605" s="39"/>
      <c r="AD605" s="39"/>
      <c r="AE605" s="39"/>
      <c r="AF605" s="39"/>
      <c r="AG605" s="39"/>
      <c r="AH605" s="39"/>
      <c r="AI605" s="39"/>
      <c r="AJ605" s="43"/>
    </row>
    <row r="606">
      <c r="A606" s="35">
        <v>604.0</v>
      </c>
      <c r="B606" s="107"/>
      <c r="C606" s="39"/>
      <c r="D606" s="39"/>
      <c r="E606" s="41"/>
      <c r="F606" s="39"/>
      <c r="G606" s="39"/>
      <c r="H606" s="39"/>
      <c r="I606" s="39"/>
      <c r="J606" s="41"/>
      <c r="K606" s="71"/>
      <c r="L606" s="41">
        <f t="shared" si="3"/>
        <v>0</v>
      </c>
      <c r="M606" s="37" t="s">
        <v>34</v>
      </c>
      <c r="N606" s="37"/>
      <c r="O606" s="42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  <c r="AA606" s="39"/>
      <c r="AB606" s="39"/>
      <c r="AC606" s="39"/>
      <c r="AD606" s="39"/>
      <c r="AE606" s="39"/>
      <c r="AF606" s="39"/>
      <c r="AG606" s="39"/>
      <c r="AH606" s="39"/>
      <c r="AI606" s="39"/>
      <c r="AJ606" s="43"/>
    </row>
    <row r="607">
      <c r="A607" s="35">
        <v>605.0</v>
      </c>
      <c r="B607" s="107"/>
      <c r="C607" s="39"/>
      <c r="D607" s="39"/>
      <c r="E607" s="41"/>
      <c r="F607" s="39"/>
      <c r="G607" s="39"/>
      <c r="H607" s="39"/>
      <c r="I607" s="39"/>
      <c r="J607" s="41"/>
      <c r="K607" s="71"/>
      <c r="L607" s="41">
        <f t="shared" si="3"/>
        <v>0</v>
      </c>
      <c r="M607" s="37" t="s">
        <v>34</v>
      </c>
      <c r="N607" s="37"/>
      <c r="O607" s="42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  <c r="AA607" s="39"/>
      <c r="AB607" s="39"/>
      <c r="AC607" s="39"/>
      <c r="AD607" s="39"/>
      <c r="AE607" s="39"/>
      <c r="AF607" s="39"/>
      <c r="AG607" s="39"/>
      <c r="AH607" s="39"/>
      <c r="AI607" s="39"/>
      <c r="AJ607" s="43"/>
    </row>
    <row r="608">
      <c r="A608" s="35">
        <v>606.0</v>
      </c>
      <c r="B608" s="107"/>
      <c r="C608" s="39"/>
      <c r="D608" s="39"/>
      <c r="E608" s="41"/>
      <c r="F608" s="39"/>
      <c r="G608" s="39"/>
      <c r="H608" s="39"/>
      <c r="I608" s="39"/>
      <c r="J608" s="41"/>
      <c r="K608" s="71"/>
      <c r="L608" s="41">
        <f t="shared" si="3"/>
        <v>0</v>
      </c>
      <c r="M608" s="37" t="s">
        <v>34</v>
      </c>
      <c r="N608" s="37"/>
      <c r="O608" s="42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  <c r="AA608" s="39"/>
      <c r="AB608" s="39"/>
      <c r="AC608" s="39"/>
      <c r="AD608" s="39"/>
      <c r="AE608" s="39"/>
      <c r="AF608" s="39"/>
      <c r="AG608" s="39"/>
      <c r="AH608" s="39"/>
      <c r="AI608" s="39"/>
      <c r="AJ608" s="43"/>
    </row>
    <row r="609">
      <c r="A609" s="35">
        <v>607.0</v>
      </c>
      <c r="B609" s="107"/>
      <c r="C609" s="39"/>
      <c r="D609" s="39"/>
      <c r="E609" s="41"/>
      <c r="F609" s="39"/>
      <c r="G609" s="39"/>
      <c r="H609" s="39"/>
      <c r="I609" s="39"/>
      <c r="J609" s="41"/>
      <c r="K609" s="71"/>
      <c r="L609" s="41">
        <f t="shared" si="3"/>
        <v>0</v>
      </c>
      <c r="M609" s="37" t="s">
        <v>34</v>
      </c>
      <c r="N609" s="37"/>
      <c r="O609" s="42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  <c r="AA609" s="39"/>
      <c r="AB609" s="39"/>
      <c r="AC609" s="39"/>
      <c r="AD609" s="39"/>
      <c r="AE609" s="39"/>
      <c r="AF609" s="39"/>
      <c r="AG609" s="39"/>
      <c r="AH609" s="39"/>
      <c r="AI609" s="39"/>
      <c r="AJ609" s="43"/>
    </row>
    <row r="610">
      <c r="A610" s="35">
        <v>608.0</v>
      </c>
      <c r="B610" s="107"/>
      <c r="C610" s="39"/>
      <c r="D610" s="39"/>
      <c r="E610" s="41"/>
      <c r="F610" s="39"/>
      <c r="G610" s="39"/>
      <c r="H610" s="39"/>
      <c r="I610" s="39"/>
      <c r="J610" s="41"/>
      <c r="K610" s="71"/>
      <c r="L610" s="41">
        <f t="shared" si="3"/>
        <v>0</v>
      </c>
      <c r="M610" s="37" t="s">
        <v>34</v>
      </c>
      <c r="N610" s="37"/>
      <c r="O610" s="42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  <c r="AA610" s="39"/>
      <c r="AB610" s="39"/>
      <c r="AC610" s="39"/>
      <c r="AD610" s="39"/>
      <c r="AE610" s="39"/>
      <c r="AF610" s="39"/>
      <c r="AG610" s="39"/>
      <c r="AH610" s="39"/>
      <c r="AI610" s="39"/>
      <c r="AJ610" s="43"/>
    </row>
    <row r="611">
      <c r="A611" s="35">
        <v>609.0</v>
      </c>
      <c r="B611" s="107"/>
      <c r="C611" s="39"/>
      <c r="D611" s="39"/>
      <c r="E611" s="41"/>
      <c r="F611" s="39"/>
      <c r="G611" s="39"/>
      <c r="H611" s="39"/>
      <c r="I611" s="39"/>
      <c r="J611" s="41"/>
      <c r="K611" s="71"/>
      <c r="L611" s="41">
        <f t="shared" si="3"/>
        <v>0</v>
      </c>
      <c r="M611" s="37" t="s">
        <v>34</v>
      </c>
      <c r="N611" s="37"/>
      <c r="O611" s="42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  <c r="AA611" s="39"/>
      <c r="AB611" s="39"/>
      <c r="AC611" s="39"/>
      <c r="AD611" s="39"/>
      <c r="AE611" s="39"/>
      <c r="AF611" s="39"/>
      <c r="AG611" s="39"/>
      <c r="AH611" s="39"/>
      <c r="AI611" s="39"/>
      <c r="AJ611" s="43"/>
    </row>
    <row r="612">
      <c r="A612" s="35">
        <v>610.0</v>
      </c>
      <c r="B612" s="107"/>
      <c r="C612" s="39"/>
      <c r="D612" s="39"/>
      <c r="E612" s="41"/>
      <c r="F612" s="39"/>
      <c r="G612" s="39"/>
      <c r="H612" s="39"/>
      <c r="I612" s="39"/>
      <c r="J612" s="41"/>
      <c r="K612" s="71"/>
      <c r="L612" s="41">
        <f t="shared" si="3"/>
        <v>0</v>
      </c>
      <c r="M612" s="37" t="s">
        <v>34</v>
      </c>
      <c r="N612" s="37"/>
      <c r="O612" s="42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  <c r="AA612" s="39"/>
      <c r="AB612" s="39"/>
      <c r="AC612" s="39"/>
      <c r="AD612" s="39"/>
      <c r="AE612" s="39"/>
      <c r="AF612" s="39"/>
      <c r="AG612" s="39"/>
      <c r="AH612" s="39"/>
      <c r="AI612" s="39"/>
      <c r="AJ612" s="43"/>
    </row>
    <row r="613">
      <c r="A613" s="35">
        <v>611.0</v>
      </c>
      <c r="B613" s="107"/>
      <c r="C613" s="39"/>
      <c r="D613" s="39"/>
      <c r="E613" s="41"/>
      <c r="F613" s="39"/>
      <c r="G613" s="39"/>
      <c r="H613" s="39"/>
      <c r="I613" s="39"/>
      <c r="J613" s="41"/>
      <c r="K613" s="71"/>
      <c r="L613" s="41">
        <f t="shared" si="3"/>
        <v>0</v>
      </c>
      <c r="M613" s="37" t="s">
        <v>34</v>
      </c>
      <c r="N613" s="37"/>
      <c r="O613" s="42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  <c r="AA613" s="39"/>
      <c r="AB613" s="39"/>
      <c r="AC613" s="39"/>
      <c r="AD613" s="39"/>
      <c r="AE613" s="39"/>
      <c r="AF613" s="39"/>
      <c r="AG613" s="39"/>
      <c r="AH613" s="39"/>
      <c r="AI613" s="39"/>
      <c r="AJ613" s="43"/>
    </row>
    <row r="614">
      <c r="A614" s="35">
        <v>612.0</v>
      </c>
      <c r="B614" s="107"/>
      <c r="C614" s="39"/>
      <c r="D614" s="39"/>
      <c r="E614" s="41"/>
      <c r="F614" s="39"/>
      <c r="G614" s="39"/>
      <c r="H614" s="39"/>
      <c r="I614" s="39"/>
      <c r="J614" s="41"/>
      <c r="K614" s="71"/>
      <c r="L614" s="41">
        <f t="shared" si="3"/>
        <v>0</v>
      </c>
      <c r="M614" s="37" t="s">
        <v>34</v>
      </c>
      <c r="N614" s="37"/>
      <c r="O614" s="42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  <c r="AA614" s="39"/>
      <c r="AB614" s="39"/>
      <c r="AC614" s="39"/>
      <c r="AD614" s="39"/>
      <c r="AE614" s="39"/>
      <c r="AF614" s="39"/>
      <c r="AG614" s="39"/>
      <c r="AH614" s="39"/>
      <c r="AI614" s="39"/>
      <c r="AJ614" s="43"/>
    </row>
    <row r="615">
      <c r="A615" s="35">
        <v>613.0</v>
      </c>
      <c r="B615" s="107"/>
      <c r="C615" s="39"/>
      <c r="D615" s="39"/>
      <c r="E615" s="41"/>
      <c r="F615" s="39"/>
      <c r="G615" s="39"/>
      <c r="H615" s="39"/>
      <c r="I615" s="39"/>
      <c r="J615" s="41"/>
      <c r="K615" s="71"/>
      <c r="L615" s="41">
        <f t="shared" si="3"/>
        <v>0</v>
      </c>
      <c r="M615" s="37" t="s">
        <v>34</v>
      </c>
      <c r="N615" s="37"/>
      <c r="O615" s="42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  <c r="AA615" s="39"/>
      <c r="AB615" s="39"/>
      <c r="AC615" s="39"/>
      <c r="AD615" s="39"/>
      <c r="AE615" s="39"/>
      <c r="AF615" s="39"/>
      <c r="AG615" s="39"/>
      <c r="AH615" s="39"/>
      <c r="AI615" s="39"/>
      <c r="AJ615" s="43"/>
    </row>
    <row r="616">
      <c r="A616" s="35">
        <v>614.0</v>
      </c>
      <c r="B616" s="107"/>
      <c r="C616" s="39"/>
      <c r="D616" s="39"/>
      <c r="E616" s="41"/>
      <c r="F616" s="39"/>
      <c r="G616" s="39"/>
      <c r="H616" s="39"/>
      <c r="I616" s="39"/>
      <c r="J616" s="41"/>
      <c r="K616" s="71"/>
      <c r="L616" s="41">
        <f t="shared" si="3"/>
        <v>0</v>
      </c>
      <c r="M616" s="37" t="s">
        <v>34</v>
      </c>
      <c r="N616" s="37"/>
      <c r="O616" s="42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  <c r="AA616" s="39"/>
      <c r="AB616" s="39"/>
      <c r="AC616" s="39"/>
      <c r="AD616" s="39"/>
      <c r="AE616" s="39"/>
      <c r="AF616" s="39"/>
      <c r="AG616" s="39"/>
      <c r="AH616" s="39"/>
      <c r="AI616" s="39"/>
      <c r="AJ616" s="43"/>
    </row>
    <row r="617">
      <c r="A617" s="35">
        <v>615.0</v>
      </c>
      <c r="B617" s="107"/>
      <c r="C617" s="39"/>
      <c r="D617" s="39"/>
      <c r="E617" s="41"/>
      <c r="F617" s="39"/>
      <c r="G617" s="39"/>
      <c r="H617" s="39"/>
      <c r="I617" s="39"/>
      <c r="J617" s="41"/>
      <c r="K617" s="71"/>
      <c r="L617" s="41">
        <f t="shared" si="3"/>
        <v>0</v>
      </c>
      <c r="M617" s="37" t="s">
        <v>34</v>
      </c>
      <c r="N617" s="37"/>
      <c r="O617" s="42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  <c r="AA617" s="39"/>
      <c r="AB617" s="39"/>
      <c r="AC617" s="39"/>
      <c r="AD617" s="39"/>
      <c r="AE617" s="39"/>
      <c r="AF617" s="39"/>
      <c r="AG617" s="39"/>
      <c r="AH617" s="39"/>
      <c r="AI617" s="39"/>
      <c r="AJ617" s="43"/>
    </row>
    <row r="618">
      <c r="A618" s="35">
        <v>616.0</v>
      </c>
      <c r="B618" s="107"/>
      <c r="C618" s="39"/>
      <c r="D618" s="39"/>
      <c r="E618" s="41"/>
      <c r="F618" s="39"/>
      <c r="G618" s="39"/>
      <c r="H618" s="39"/>
      <c r="I618" s="39"/>
      <c r="J618" s="41"/>
      <c r="K618" s="71"/>
      <c r="L618" s="41">
        <f t="shared" si="3"/>
        <v>0</v>
      </c>
      <c r="M618" s="37" t="s">
        <v>34</v>
      </c>
      <c r="N618" s="37"/>
      <c r="O618" s="42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  <c r="AA618" s="39"/>
      <c r="AB618" s="39"/>
      <c r="AC618" s="39"/>
      <c r="AD618" s="39"/>
      <c r="AE618" s="39"/>
      <c r="AF618" s="39"/>
      <c r="AG618" s="39"/>
      <c r="AH618" s="39"/>
      <c r="AI618" s="39"/>
      <c r="AJ618" s="43"/>
    </row>
    <row r="619">
      <c r="A619" s="35">
        <v>617.0</v>
      </c>
      <c r="B619" s="107"/>
      <c r="C619" s="39"/>
      <c r="D619" s="39"/>
      <c r="E619" s="41"/>
      <c r="F619" s="39"/>
      <c r="G619" s="39"/>
      <c r="H619" s="39"/>
      <c r="I619" s="39"/>
      <c r="J619" s="41"/>
      <c r="K619" s="71"/>
      <c r="L619" s="41">
        <f t="shared" si="3"/>
        <v>0</v>
      </c>
      <c r="M619" s="37" t="s">
        <v>34</v>
      </c>
      <c r="N619" s="37"/>
      <c r="O619" s="42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  <c r="AA619" s="39"/>
      <c r="AB619" s="39"/>
      <c r="AC619" s="39"/>
      <c r="AD619" s="39"/>
      <c r="AE619" s="39"/>
      <c r="AF619" s="39"/>
      <c r="AG619" s="39"/>
      <c r="AH619" s="39"/>
      <c r="AI619" s="39"/>
      <c r="AJ619" s="43"/>
    </row>
    <row r="620">
      <c r="A620" s="35">
        <v>618.0</v>
      </c>
      <c r="B620" s="107"/>
      <c r="C620" s="39"/>
      <c r="D620" s="39"/>
      <c r="E620" s="41"/>
      <c r="F620" s="39"/>
      <c r="G620" s="39"/>
      <c r="H620" s="39"/>
      <c r="I620" s="39"/>
      <c r="J620" s="41"/>
      <c r="K620" s="71"/>
      <c r="L620" s="41">
        <f t="shared" si="3"/>
        <v>0</v>
      </c>
      <c r="M620" s="37" t="s">
        <v>34</v>
      </c>
      <c r="N620" s="37"/>
      <c r="O620" s="42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  <c r="AA620" s="39"/>
      <c r="AB620" s="39"/>
      <c r="AC620" s="39"/>
      <c r="AD620" s="39"/>
      <c r="AE620" s="39"/>
      <c r="AF620" s="39"/>
      <c r="AG620" s="39"/>
      <c r="AH620" s="39"/>
      <c r="AI620" s="39"/>
      <c r="AJ620" s="43"/>
    </row>
    <row r="621">
      <c r="A621" s="35">
        <v>619.0</v>
      </c>
      <c r="B621" s="107"/>
      <c r="C621" s="39"/>
      <c r="D621" s="39"/>
      <c r="E621" s="41"/>
      <c r="F621" s="39"/>
      <c r="G621" s="39"/>
      <c r="H621" s="39"/>
      <c r="I621" s="39"/>
      <c r="J621" s="41"/>
      <c r="K621" s="71"/>
      <c r="L621" s="41">
        <f t="shared" si="3"/>
        <v>0</v>
      </c>
      <c r="M621" s="37" t="s">
        <v>34</v>
      </c>
      <c r="N621" s="37"/>
      <c r="O621" s="42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  <c r="AA621" s="39"/>
      <c r="AB621" s="39"/>
      <c r="AC621" s="39"/>
      <c r="AD621" s="39"/>
      <c r="AE621" s="39"/>
      <c r="AF621" s="39"/>
      <c r="AG621" s="39"/>
      <c r="AH621" s="39"/>
      <c r="AI621" s="39"/>
      <c r="AJ621" s="43"/>
    </row>
    <row r="622">
      <c r="A622" s="35">
        <v>620.0</v>
      </c>
      <c r="B622" s="107"/>
      <c r="C622" s="39"/>
      <c r="D622" s="39"/>
      <c r="E622" s="41"/>
      <c r="F622" s="39"/>
      <c r="G622" s="39"/>
      <c r="H622" s="39"/>
      <c r="I622" s="39"/>
      <c r="J622" s="41"/>
      <c r="K622" s="71"/>
      <c r="L622" s="41">
        <f t="shared" si="3"/>
        <v>0</v>
      </c>
      <c r="M622" s="37" t="s">
        <v>34</v>
      </c>
      <c r="N622" s="37"/>
      <c r="O622" s="42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  <c r="AA622" s="39"/>
      <c r="AB622" s="39"/>
      <c r="AC622" s="39"/>
      <c r="AD622" s="39"/>
      <c r="AE622" s="39"/>
      <c r="AF622" s="39"/>
      <c r="AG622" s="39"/>
      <c r="AH622" s="39"/>
      <c r="AI622" s="39"/>
      <c r="AJ622" s="43"/>
    </row>
    <row r="623">
      <c r="A623" s="35">
        <v>621.0</v>
      </c>
      <c r="B623" s="107"/>
      <c r="C623" s="39"/>
      <c r="D623" s="39"/>
      <c r="E623" s="41"/>
      <c r="F623" s="39"/>
      <c r="G623" s="39"/>
      <c r="H623" s="39"/>
      <c r="I623" s="39"/>
      <c r="J623" s="41"/>
      <c r="K623" s="71"/>
      <c r="L623" s="41">
        <f t="shared" si="3"/>
        <v>0</v>
      </c>
      <c r="M623" s="37" t="s">
        <v>34</v>
      </c>
      <c r="N623" s="37"/>
      <c r="O623" s="42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  <c r="AA623" s="39"/>
      <c r="AB623" s="39"/>
      <c r="AC623" s="39"/>
      <c r="AD623" s="39"/>
      <c r="AE623" s="39"/>
      <c r="AF623" s="39"/>
      <c r="AG623" s="39"/>
      <c r="AH623" s="39"/>
      <c r="AI623" s="39"/>
      <c r="AJ623" s="43"/>
    </row>
    <row r="624">
      <c r="A624" s="35">
        <v>622.0</v>
      </c>
      <c r="B624" s="107"/>
      <c r="C624" s="39"/>
      <c r="D624" s="39"/>
      <c r="E624" s="41"/>
      <c r="F624" s="39"/>
      <c r="G624" s="39"/>
      <c r="H624" s="39"/>
      <c r="I624" s="39"/>
      <c r="J624" s="41"/>
      <c r="K624" s="71"/>
      <c r="L624" s="41">
        <f t="shared" si="3"/>
        <v>0</v>
      </c>
      <c r="M624" s="37" t="s">
        <v>34</v>
      </c>
      <c r="N624" s="37"/>
      <c r="O624" s="42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  <c r="AA624" s="39"/>
      <c r="AB624" s="39"/>
      <c r="AC624" s="39"/>
      <c r="AD624" s="39"/>
      <c r="AE624" s="39"/>
      <c r="AF624" s="39"/>
      <c r="AG624" s="39"/>
      <c r="AH624" s="39"/>
      <c r="AI624" s="39"/>
      <c r="AJ624" s="43"/>
    </row>
    <row r="625">
      <c r="A625" s="35">
        <v>623.0</v>
      </c>
      <c r="B625" s="107"/>
      <c r="C625" s="39"/>
      <c r="D625" s="39"/>
      <c r="E625" s="41"/>
      <c r="F625" s="39"/>
      <c r="G625" s="39"/>
      <c r="H625" s="39"/>
      <c r="I625" s="39"/>
      <c r="J625" s="41"/>
      <c r="K625" s="71"/>
      <c r="L625" s="41">
        <f t="shared" si="3"/>
        <v>0</v>
      </c>
      <c r="M625" s="37" t="s">
        <v>34</v>
      </c>
      <c r="N625" s="37"/>
      <c r="O625" s="42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  <c r="AA625" s="39"/>
      <c r="AB625" s="39"/>
      <c r="AC625" s="39"/>
      <c r="AD625" s="39"/>
      <c r="AE625" s="39"/>
      <c r="AF625" s="39"/>
      <c r="AG625" s="39"/>
      <c r="AH625" s="39"/>
      <c r="AI625" s="39"/>
      <c r="AJ625" s="43"/>
    </row>
    <row r="626">
      <c r="A626" s="35">
        <v>624.0</v>
      </c>
      <c r="B626" s="107"/>
      <c r="C626" s="39"/>
      <c r="D626" s="39"/>
      <c r="E626" s="41"/>
      <c r="F626" s="39"/>
      <c r="G626" s="39"/>
      <c r="H626" s="39"/>
      <c r="I626" s="39"/>
      <c r="J626" s="41"/>
      <c r="K626" s="71"/>
      <c r="L626" s="41">
        <f t="shared" si="3"/>
        <v>0</v>
      </c>
      <c r="M626" s="37" t="s">
        <v>34</v>
      </c>
      <c r="N626" s="37"/>
      <c r="O626" s="42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  <c r="AA626" s="39"/>
      <c r="AB626" s="39"/>
      <c r="AC626" s="39"/>
      <c r="AD626" s="39"/>
      <c r="AE626" s="39"/>
      <c r="AF626" s="39"/>
      <c r="AG626" s="39"/>
      <c r="AH626" s="39"/>
      <c r="AI626" s="39"/>
      <c r="AJ626" s="43"/>
    </row>
    <row r="627">
      <c r="A627" s="35">
        <v>625.0</v>
      </c>
      <c r="B627" s="107"/>
      <c r="C627" s="39"/>
      <c r="D627" s="39"/>
      <c r="E627" s="41"/>
      <c r="F627" s="39"/>
      <c r="G627" s="39"/>
      <c r="H627" s="39"/>
      <c r="I627" s="39"/>
      <c r="J627" s="41"/>
      <c r="K627" s="71"/>
      <c r="L627" s="41">
        <f t="shared" si="3"/>
        <v>0</v>
      </c>
      <c r="M627" s="37" t="s">
        <v>34</v>
      </c>
      <c r="N627" s="37"/>
      <c r="O627" s="42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  <c r="AA627" s="39"/>
      <c r="AB627" s="39"/>
      <c r="AC627" s="39"/>
      <c r="AD627" s="39"/>
      <c r="AE627" s="39"/>
      <c r="AF627" s="39"/>
      <c r="AG627" s="39"/>
      <c r="AH627" s="39"/>
      <c r="AI627" s="39"/>
      <c r="AJ627" s="43"/>
    </row>
    <row r="628">
      <c r="A628" s="35">
        <v>626.0</v>
      </c>
      <c r="B628" s="107"/>
      <c r="C628" s="39"/>
      <c r="D628" s="39"/>
      <c r="E628" s="41"/>
      <c r="F628" s="39"/>
      <c r="G628" s="39"/>
      <c r="H628" s="39"/>
      <c r="I628" s="39"/>
      <c r="J628" s="41"/>
      <c r="K628" s="71"/>
      <c r="L628" s="41">
        <f t="shared" si="3"/>
        <v>0</v>
      </c>
      <c r="M628" s="37" t="s">
        <v>34</v>
      </c>
      <c r="N628" s="37"/>
      <c r="O628" s="42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  <c r="AA628" s="39"/>
      <c r="AB628" s="39"/>
      <c r="AC628" s="39"/>
      <c r="AD628" s="39"/>
      <c r="AE628" s="39"/>
      <c r="AF628" s="39"/>
      <c r="AG628" s="39"/>
      <c r="AH628" s="39"/>
      <c r="AI628" s="39"/>
      <c r="AJ628" s="43"/>
    </row>
    <row r="629">
      <c r="A629" s="35">
        <v>627.0</v>
      </c>
      <c r="B629" s="107"/>
      <c r="C629" s="39"/>
      <c r="D629" s="39"/>
      <c r="E629" s="41"/>
      <c r="F629" s="39"/>
      <c r="G629" s="39"/>
      <c r="H629" s="39"/>
      <c r="I629" s="39"/>
      <c r="J629" s="41"/>
      <c r="K629" s="71"/>
      <c r="L629" s="41">
        <f t="shared" si="3"/>
        <v>0</v>
      </c>
      <c r="M629" s="37" t="s">
        <v>34</v>
      </c>
      <c r="N629" s="37"/>
      <c r="O629" s="42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  <c r="AA629" s="39"/>
      <c r="AB629" s="39"/>
      <c r="AC629" s="39"/>
      <c r="AD629" s="39"/>
      <c r="AE629" s="39"/>
      <c r="AF629" s="39"/>
      <c r="AG629" s="39"/>
      <c r="AH629" s="39"/>
      <c r="AI629" s="39"/>
      <c r="AJ629" s="43"/>
    </row>
    <row r="630">
      <c r="A630" s="35">
        <v>628.0</v>
      </c>
      <c r="B630" s="107"/>
      <c r="C630" s="39"/>
      <c r="D630" s="39"/>
      <c r="E630" s="41"/>
      <c r="F630" s="39"/>
      <c r="G630" s="39"/>
      <c r="H630" s="39"/>
      <c r="I630" s="39"/>
      <c r="J630" s="41"/>
      <c r="K630" s="71"/>
      <c r="L630" s="41">
        <f t="shared" si="3"/>
        <v>0</v>
      </c>
      <c r="M630" s="37" t="s">
        <v>34</v>
      </c>
      <c r="N630" s="37"/>
      <c r="O630" s="42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  <c r="AA630" s="39"/>
      <c r="AB630" s="39"/>
      <c r="AC630" s="39"/>
      <c r="AD630" s="39"/>
      <c r="AE630" s="39"/>
      <c r="AF630" s="39"/>
      <c r="AG630" s="39"/>
      <c r="AH630" s="39"/>
      <c r="AI630" s="39"/>
      <c r="AJ630" s="43"/>
    </row>
    <row r="631">
      <c r="A631" s="35">
        <v>629.0</v>
      </c>
      <c r="B631" s="107"/>
      <c r="C631" s="39"/>
      <c r="D631" s="39"/>
      <c r="E631" s="41"/>
      <c r="F631" s="39"/>
      <c r="G631" s="39"/>
      <c r="H631" s="39"/>
      <c r="I631" s="39"/>
      <c r="J631" s="41"/>
      <c r="K631" s="71"/>
      <c r="L631" s="41">
        <f t="shared" si="3"/>
        <v>0</v>
      </c>
      <c r="M631" s="37" t="s">
        <v>34</v>
      </c>
      <c r="N631" s="37"/>
      <c r="O631" s="42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  <c r="AA631" s="39"/>
      <c r="AB631" s="39"/>
      <c r="AC631" s="39"/>
      <c r="AD631" s="39"/>
      <c r="AE631" s="39"/>
      <c r="AF631" s="39"/>
      <c r="AG631" s="39"/>
      <c r="AH631" s="39"/>
      <c r="AI631" s="39"/>
      <c r="AJ631" s="43"/>
    </row>
    <row r="632">
      <c r="A632" s="35">
        <v>630.0</v>
      </c>
      <c r="B632" s="107"/>
      <c r="C632" s="39"/>
      <c r="D632" s="39"/>
      <c r="E632" s="41"/>
      <c r="F632" s="39"/>
      <c r="G632" s="39"/>
      <c r="H632" s="39"/>
      <c r="I632" s="39"/>
      <c r="J632" s="41"/>
      <c r="K632" s="71"/>
      <c r="L632" s="41">
        <f t="shared" si="3"/>
        <v>0</v>
      </c>
      <c r="M632" s="37" t="s">
        <v>34</v>
      </c>
      <c r="N632" s="37"/>
      <c r="O632" s="42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  <c r="AA632" s="39"/>
      <c r="AB632" s="39"/>
      <c r="AC632" s="39"/>
      <c r="AD632" s="39"/>
      <c r="AE632" s="39"/>
      <c r="AF632" s="39"/>
      <c r="AG632" s="39"/>
      <c r="AH632" s="39"/>
      <c r="AI632" s="39"/>
      <c r="AJ632" s="43"/>
    </row>
    <row r="633">
      <c r="A633" s="35">
        <v>631.0</v>
      </c>
      <c r="B633" s="107"/>
      <c r="C633" s="39"/>
      <c r="D633" s="39"/>
      <c r="E633" s="41"/>
      <c r="F633" s="39"/>
      <c r="G633" s="39"/>
      <c r="H633" s="39"/>
      <c r="I633" s="39"/>
      <c r="J633" s="41"/>
      <c r="K633" s="71"/>
      <c r="L633" s="41">
        <f t="shared" si="3"/>
        <v>0</v>
      </c>
      <c r="M633" s="37" t="s">
        <v>34</v>
      </c>
      <c r="N633" s="37"/>
      <c r="O633" s="42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  <c r="AA633" s="39"/>
      <c r="AB633" s="39"/>
      <c r="AC633" s="39"/>
      <c r="AD633" s="39"/>
      <c r="AE633" s="39"/>
      <c r="AF633" s="39"/>
      <c r="AG633" s="39"/>
      <c r="AH633" s="39"/>
      <c r="AI633" s="39"/>
      <c r="AJ633" s="43"/>
    </row>
    <row r="634">
      <c r="A634" s="35">
        <v>632.0</v>
      </c>
      <c r="B634" s="107"/>
      <c r="C634" s="39"/>
      <c r="D634" s="39"/>
      <c r="E634" s="41"/>
      <c r="F634" s="39"/>
      <c r="G634" s="39"/>
      <c r="H634" s="39"/>
      <c r="I634" s="39"/>
      <c r="J634" s="41"/>
      <c r="K634" s="71"/>
      <c r="L634" s="41">
        <f t="shared" si="3"/>
        <v>0</v>
      </c>
      <c r="M634" s="37" t="s">
        <v>34</v>
      </c>
      <c r="N634" s="37"/>
      <c r="O634" s="42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  <c r="AA634" s="39"/>
      <c r="AB634" s="39"/>
      <c r="AC634" s="39"/>
      <c r="AD634" s="39"/>
      <c r="AE634" s="39"/>
      <c r="AF634" s="39"/>
      <c r="AG634" s="39"/>
      <c r="AH634" s="39"/>
      <c r="AI634" s="39"/>
      <c r="AJ634" s="43"/>
    </row>
    <row r="635">
      <c r="A635" s="35">
        <v>633.0</v>
      </c>
      <c r="B635" s="107"/>
      <c r="C635" s="39"/>
      <c r="D635" s="39"/>
      <c r="E635" s="41"/>
      <c r="F635" s="39"/>
      <c r="G635" s="39"/>
      <c r="H635" s="39"/>
      <c r="I635" s="39"/>
      <c r="J635" s="41"/>
      <c r="K635" s="71"/>
      <c r="L635" s="41">
        <f t="shared" si="3"/>
        <v>0</v>
      </c>
      <c r="M635" s="37" t="s">
        <v>34</v>
      </c>
      <c r="N635" s="37"/>
      <c r="O635" s="42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  <c r="AA635" s="39"/>
      <c r="AB635" s="39"/>
      <c r="AC635" s="39"/>
      <c r="AD635" s="39"/>
      <c r="AE635" s="39"/>
      <c r="AF635" s="39"/>
      <c r="AG635" s="39"/>
      <c r="AH635" s="39"/>
      <c r="AI635" s="39"/>
      <c r="AJ635" s="43"/>
    </row>
    <row r="636">
      <c r="A636" s="35">
        <v>634.0</v>
      </c>
      <c r="B636" s="107"/>
      <c r="C636" s="39"/>
      <c r="D636" s="39"/>
      <c r="E636" s="41"/>
      <c r="F636" s="39"/>
      <c r="G636" s="39"/>
      <c r="H636" s="39"/>
      <c r="I636" s="39"/>
      <c r="J636" s="41"/>
      <c r="K636" s="71"/>
      <c r="L636" s="41">
        <f t="shared" si="3"/>
        <v>0</v>
      </c>
      <c r="M636" s="37" t="s">
        <v>34</v>
      </c>
      <c r="N636" s="37"/>
      <c r="O636" s="42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  <c r="AA636" s="39"/>
      <c r="AB636" s="39"/>
      <c r="AC636" s="39"/>
      <c r="AD636" s="39"/>
      <c r="AE636" s="39"/>
      <c r="AF636" s="39"/>
      <c r="AG636" s="39"/>
      <c r="AH636" s="39"/>
      <c r="AI636" s="39"/>
      <c r="AJ636" s="43"/>
    </row>
    <row r="637">
      <c r="A637" s="35">
        <v>635.0</v>
      </c>
      <c r="B637" s="107"/>
      <c r="C637" s="39"/>
      <c r="D637" s="39"/>
      <c r="E637" s="41"/>
      <c r="F637" s="39"/>
      <c r="G637" s="39"/>
      <c r="H637" s="39"/>
      <c r="I637" s="39"/>
      <c r="J637" s="41"/>
      <c r="K637" s="71"/>
      <c r="L637" s="41">
        <f t="shared" si="3"/>
        <v>0</v>
      </c>
      <c r="M637" s="37" t="s">
        <v>34</v>
      </c>
      <c r="N637" s="37"/>
      <c r="O637" s="42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  <c r="AA637" s="39"/>
      <c r="AB637" s="39"/>
      <c r="AC637" s="39"/>
      <c r="AD637" s="39"/>
      <c r="AE637" s="39"/>
      <c r="AF637" s="39"/>
      <c r="AG637" s="39"/>
      <c r="AH637" s="39"/>
      <c r="AI637" s="39"/>
      <c r="AJ637" s="43"/>
    </row>
    <row r="638">
      <c r="A638" s="35">
        <v>636.0</v>
      </c>
      <c r="B638" s="107"/>
      <c r="C638" s="39"/>
      <c r="D638" s="39"/>
      <c r="E638" s="41"/>
      <c r="F638" s="39"/>
      <c r="G638" s="39"/>
      <c r="H638" s="39"/>
      <c r="I638" s="39"/>
      <c r="J638" s="41"/>
      <c r="K638" s="71"/>
      <c r="L638" s="41">
        <f t="shared" si="3"/>
        <v>0</v>
      </c>
      <c r="M638" s="37" t="s">
        <v>34</v>
      </c>
      <c r="N638" s="37"/>
      <c r="O638" s="42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  <c r="AA638" s="39"/>
      <c r="AB638" s="39"/>
      <c r="AC638" s="39"/>
      <c r="AD638" s="39"/>
      <c r="AE638" s="39"/>
      <c r="AF638" s="39"/>
      <c r="AG638" s="39"/>
      <c r="AH638" s="39"/>
      <c r="AI638" s="39"/>
      <c r="AJ638" s="43"/>
    </row>
    <row r="639">
      <c r="A639" s="35">
        <v>637.0</v>
      </c>
      <c r="B639" s="107"/>
      <c r="C639" s="39"/>
      <c r="D639" s="39"/>
      <c r="E639" s="41"/>
      <c r="F639" s="39"/>
      <c r="G639" s="39"/>
      <c r="H639" s="39"/>
      <c r="I639" s="39"/>
      <c r="J639" s="41"/>
      <c r="K639" s="71"/>
      <c r="L639" s="41">
        <f t="shared" si="3"/>
        <v>0</v>
      </c>
      <c r="M639" s="37" t="s">
        <v>34</v>
      </c>
      <c r="N639" s="37"/>
      <c r="O639" s="42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  <c r="AA639" s="39"/>
      <c r="AB639" s="39"/>
      <c r="AC639" s="39"/>
      <c r="AD639" s="39"/>
      <c r="AE639" s="39"/>
      <c r="AF639" s="39"/>
      <c r="AG639" s="39"/>
      <c r="AH639" s="39"/>
      <c r="AI639" s="39"/>
      <c r="AJ639" s="43"/>
    </row>
    <row r="640">
      <c r="A640" s="35">
        <v>638.0</v>
      </c>
      <c r="B640" s="107"/>
      <c r="C640" s="39"/>
      <c r="D640" s="39"/>
      <c r="E640" s="41"/>
      <c r="F640" s="39"/>
      <c r="G640" s="39"/>
      <c r="H640" s="39"/>
      <c r="I640" s="39"/>
      <c r="J640" s="41"/>
      <c r="K640" s="71"/>
      <c r="L640" s="41">
        <f t="shared" si="3"/>
        <v>0</v>
      </c>
      <c r="M640" s="37" t="s">
        <v>34</v>
      </c>
      <c r="N640" s="37"/>
      <c r="O640" s="42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  <c r="AA640" s="39"/>
      <c r="AB640" s="39"/>
      <c r="AC640" s="39"/>
      <c r="AD640" s="39"/>
      <c r="AE640" s="39"/>
      <c r="AF640" s="39"/>
      <c r="AG640" s="39"/>
      <c r="AH640" s="39"/>
      <c r="AI640" s="39"/>
      <c r="AJ640" s="43"/>
    </row>
    <row r="641">
      <c r="A641" s="35">
        <v>639.0</v>
      </c>
      <c r="B641" s="107"/>
      <c r="C641" s="39"/>
      <c r="D641" s="39"/>
      <c r="E641" s="41"/>
      <c r="F641" s="39"/>
      <c r="G641" s="39"/>
      <c r="H641" s="39"/>
      <c r="I641" s="39"/>
      <c r="J641" s="41"/>
      <c r="K641" s="71"/>
      <c r="L641" s="41">
        <f t="shared" si="3"/>
        <v>0</v>
      </c>
      <c r="M641" s="37" t="s">
        <v>34</v>
      </c>
      <c r="N641" s="37"/>
      <c r="O641" s="42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  <c r="AA641" s="39"/>
      <c r="AB641" s="39"/>
      <c r="AC641" s="39"/>
      <c r="AD641" s="39"/>
      <c r="AE641" s="39"/>
      <c r="AF641" s="39"/>
      <c r="AG641" s="39"/>
      <c r="AH641" s="39"/>
      <c r="AI641" s="39"/>
      <c r="AJ641" s="43"/>
    </row>
    <row r="642">
      <c r="A642" s="35">
        <v>640.0</v>
      </c>
      <c r="B642" s="107"/>
      <c r="C642" s="39"/>
      <c r="D642" s="39"/>
      <c r="E642" s="41"/>
      <c r="F642" s="39"/>
      <c r="G642" s="39"/>
      <c r="H642" s="39"/>
      <c r="I642" s="39"/>
      <c r="J642" s="41"/>
      <c r="K642" s="71"/>
      <c r="L642" s="41">
        <f t="shared" si="3"/>
        <v>0</v>
      </c>
      <c r="M642" s="37" t="s">
        <v>34</v>
      </c>
      <c r="N642" s="37"/>
      <c r="O642" s="42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  <c r="AA642" s="39"/>
      <c r="AB642" s="39"/>
      <c r="AC642" s="39"/>
      <c r="AD642" s="39"/>
      <c r="AE642" s="39"/>
      <c r="AF642" s="39"/>
      <c r="AG642" s="39"/>
      <c r="AH642" s="39"/>
      <c r="AI642" s="39"/>
      <c r="AJ642" s="43"/>
    </row>
    <row r="643">
      <c r="A643" s="35">
        <v>641.0</v>
      </c>
      <c r="B643" s="107"/>
      <c r="C643" s="39"/>
      <c r="D643" s="39"/>
      <c r="E643" s="41"/>
      <c r="F643" s="39"/>
      <c r="G643" s="39"/>
      <c r="H643" s="39"/>
      <c r="I643" s="39"/>
      <c r="J643" s="41"/>
      <c r="K643" s="71"/>
      <c r="L643" s="41">
        <f t="shared" si="3"/>
        <v>0</v>
      </c>
      <c r="M643" s="37" t="s">
        <v>34</v>
      </c>
      <c r="N643" s="37"/>
      <c r="O643" s="42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  <c r="AA643" s="39"/>
      <c r="AB643" s="39"/>
      <c r="AC643" s="39"/>
      <c r="AD643" s="39"/>
      <c r="AE643" s="39"/>
      <c r="AF643" s="39"/>
      <c r="AG643" s="39"/>
      <c r="AH643" s="39"/>
      <c r="AI643" s="39"/>
      <c r="AJ643" s="43"/>
    </row>
    <row r="644">
      <c r="A644" s="35">
        <v>642.0</v>
      </c>
      <c r="B644" s="107"/>
      <c r="C644" s="39"/>
      <c r="D644" s="39"/>
      <c r="E644" s="41"/>
      <c r="F644" s="39"/>
      <c r="G644" s="39"/>
      <c r="H644" s="39"/>
      <c r="I644" s="39"/>
      <c r="J644" s="41"/>
      <c r="K644" s="71"/>
      <c r="L644" s="41">
        <f t="shared" si="3"/>
        <v>0</v>
      </c>
      <c r="M644" s="37" t="s">
        <v>34</v>
      </c>
      <c r="N644" s="37"/>
      <c r="O644" s="42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  <c r="AA644" s="39"/>
      <c r="AB644" s="39"/>
      <c r="AC644" s="39"/>
      <c r="AD644" s="39"/>
      <c r="AE644" s="39"/>
      <c r="AF644" s="39"/>
      <c r="AG644" s="39"/>
      <c r="AH644" s="39"/>
      <c r="AI644" s="39"/>
      <c r="AJ644" s="43"/>
    </row>
    <row r="645">
      <c r="A645" s="35">
        <v>643.0</v>
      </c>
      <c r="B645" s="107"/>
      <c r="C645" s="39"/>
      <c r="D645" s="39"/>
      <c r="E645" s="41"/>
      <c r="F645" s="39"/>
      <c r="G645" s="39"/>
      <c r="H645" s="39"/>
      <c r="I645" s="39"/>
      <c r="J645" s="41"/>
      <c r="K645" s="71"/>
      <c r="L645" s="41">
        <f t="shared" si="3"/>
        <v>0</v>
      </c>
      <c r="M645" s="37" t="s">
        <v>34</v>
      </c>
      <c r="N645" s="37"/>
      <c r="O645" s="42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  <c r="AA645" s="39"/>
      <c r="AB645" s="39"/>
      <c r="AC645" s="39"/>
      <c r="AD645" s="39"/>
      <c r="AE645" s="39"/>
      <c r="AF645" s="39"/>
      <c r="AG645" s="39"/>
      <c r="AH645" s="39"/>
      <c r="AI645" s="39"/>
      <c r="AJ645" s="43"/>
    </row>
    <row r="646">
      <c r="A646" s="35">
        <v>644.0</v>
      </c>
      <c r="B646" s="107"/>
      <c r="C646" s="39"/>
      <c r="D646" s="39"/>
      <c r="E646" s="41"/>
      <c r="F646" s="39"/>
      <c r="G646" s="39"/>
      <c r="H646" s="39"/>
      <c r="I646" s="39"/>
      <c r="J646" s="41"/>
      <c r="K646" s="71"/>
      <c r="L646" s="41">
        <f t="shared" si="3"/>
        <v>0</v>
      </c>
      <c r="M646" s="37" t="s">
        <v>34</v>
      </c>
      <c r="N646" s="37"/>
      <c r="O646" s="42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  <c r="AA646" s="39"/>
      <c r="AB646" s="39"/>
      <c r="AC646" s="39"/>
      <c r="AD646" s="39"/>
      <c r="AE646" s="39"/>
      <c r="AF646" s="39"/>
      <c r="AG646" s="39"/>
      <c r="AH646" s="39"/>
      <c r="AI646" s="39"/>
      <c r="AJ646" s="43"/>
    </row>
    <row r="647">
      <c r="A647" s="35">
        <v>645.0</v>
      </c>
      <c r="B647" s="107"/>
      <c r="C647" s="39"/>
      <c r="D647" s="39"/>
      <c r="E647" s="41"/>
      <c r="F647" s="39"/>
      <c r="G647" s="39"/>
      <c r="H647" s="39"/>
      <c r="I647" s="39"/>
      <c r="J647" s="41"/>
      <c r="K647" s="71"/>
      <c r="L647" s="41">
        <f t="shared" si="3"/>
        <v>0</v>
      </c>
      <c r="M647" s="37" t="s">
        <v>34</v>
      </c>
      <c r="N647" s="37"/>
      <c r="O647" s="42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  <c r="AA647" s="39"/>
      <c r="AB647" s="39"/>
      <c r="AC647" s="39"/>
      <c r="AD647" s="39"/>
      <c r="AE647" s="39"/>
      <c r="AF647" s="39"/>
      <c r="AG647" s="39"/>
      <c r="AH647" s="39"/>
      <c r="AI647" s="39"/>
      <c r="AJ647" s="43"/>
    </row>
    <row r="648">
      <c r="A648" s="35">
        <v>646.0</v>
      </c>
      <c r="B648" s="107"/>
      <c r="C648" s="39"/>
      <c r="D648" s="39"/>
      <c r="E648" s="41"/>
      <c r="F648" s="39"/>
      <c r="G648" s="39"/>
      <c r="H648" s="39"/>
      <c r="I648" s="39"/>
      <c r="J648" s="41"/>
      <c r="K648" s="71"/>
      <c r="L648" s="41">
        <f t="shared" si="3"/>
        <v>0</v>
      </c>
      <c r="M648" s="37" t="s">
        <v>34</v>
      </c>
      <c r="N648" s="37"/>
      <c r="O648" s="42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  <c r="AA648" s="39"/>
      <c r="AB648" s="39"/>
      <c r="AC648" s="39"/>
      <c r="AD648" s="39"/>
      <c r="AE648" s="39"/>
      <c r="AF648" s="39"/>
      <c r="AG648" s="39"/>
      <c r="AH648" s="39"/>
      <c r="AI648" s="39"/>
      <c r="AJ648" s="43"/>
    </row>
    <row r="649">
      <c r="A649" s="35">
        <v>647.0</v>
      </c>
      <c r="B649" s="107"/>
      <c r="C649" s="39"/>
      <c r="D649" s="39"/>
      <c r="E649" s="41"/>
      <c r="F649" s="39"/>
      <c r="G649" s="39"/>
      <c r="H649" s="39"/>
      <c r="I649" s="39"/>
      <c r="J649" s="41"/>
      <c r="K649" s="71"/>
      <c r="L649" s="41">
        <f t="shared" si="3"/>
        <v>0</v>
      </c>
      <c r="M649" s="37" t="s">
        <v>34</v>
      </c>
      <c r="N649" s="37"/>
      <c r="O649" s="42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  <c r="AA649" s="39"/>
      <c r="AB649" s="39"/>
      <c r="AC649" s="39"/>
      <c r="AD649" s="39"/>
      <c r="AE649" s="39"/>
      <c r="AF649" s="39"/>
      <c r="AG649" s="39"/>
      <c r="AH649" s="39"/>
      <c r="AI649" s="39"/>
      <c r="AJ649" s="43"/>
    </row>
    <row r="650">
      <c r="A650" s="35">
        <v>648.0</v>
      </c>
      <c r="B650" s="107"/>
      <c r="C650" s="39"/>
      <c r="D650" s="39"/>
      <c r="E650" s="41"/>
      <c r="F650" s="39"/>
      <c r="G650" s="39"/>
      <c r="H650" s="39"/>
      <c r="I650" s="39"/>
      <c r="J650" s="41"/>
      <c r="K650" s="71"/>
      <c r="L650" s="41">
        <f t="shared" si="3"/>
        <v>0</v>
      </c>
      <c r="M650" s="37" t="s">
        <v>34</v>
      </c>
      <c r="N650" s="37"/>
      <c r="O650" s="42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  <c r="AA650" s="39"/>
      <c r="AB650" s="39"/>
      <c r="AC650" s="39"/>
      <c r="AD650" s="39"/>
      <c r="AE650" s="39"/>
      <c r="AF650" s="39"/>
      <c r="AG650" s="39"/>
      <c r="AH650" s="39"/>
      <c r="AI650" s="39"/>
      <c r="AJ650" s="43"/>
    </row>
    <row r="651">
      <c r="A651" s="35">
        <v>649.0</v>
      </c>
      <c r="B651" s="107"/>
      <c r="C651" s="39"/>
      <c r="D651" s="39"/>
      <c r="E651" s="41"/>
      <c r="F651" s="39"/>
      <c r="G651" s="39"/>
      <c r="H651" s="39"/>
      <c r="I651" s="39"/>
      <c r="J651" s="41"/>
      <c r="K651" s="71"/>
      <c r="L651" s="41">
        <f t="shared" si="3"/>
        <v>0</v>
      </c>
      <c r="M651" s="37" t="s">
        <v>34</v>
      </c>
      <c r="N651" s="37"/>
      <c r="O651" s="42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  <c r="AA651" s="39"/>
      <c r="AB651" s="39"/>
      <c r="AC651" s="39"/>
      <c r="AD651" s="39"/>
      <c r="AE651" s="39"/>
      <c r="AF651" s="39"/>
      <c r="AG651" s="39"/>
      <c r="AH651" s="39"/>
      <c r="AI651" s="39"/>
      <c r="AJ651" s="43"/>
    </row>
    <row r="652">
      <c r="A652" s="35">
        <v>650.0</v>
      </c>
      <c r="B652" s="107"/>
      <c r="C652" s="39"/>
      <c r="D652" s="39"/>
      <c r="E652" s="41"/>
      <c r="F652" s="39"/>
      <c r="G652" s="39"/>
      <c r="H652" s="39"/>
      <c r="I652" s="39"/>
      <c r="J652" s="41"/>
      <c r="K652" s="71"/>
      <c r="L652" s="41">
        <f t="shared" si="3"/>
        <v>0</v>
      </c>
      <c r="M652" s="37" t="s">
        <v>34</v>
      </c>
      <c r="N652" s="37"/>
      <c r="O652" s="42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  <c r="AA652" s="39"/>
      <c r="AB652" s="39"/>
      <c r="AC652" s="39"/>
      <c r="AD652" s="39"/>
      <c r="AE652" s="39"/>
      <c r="AF652" s="39"/>
      <c r="AG652" s="39"/>
      <c r="AH652" s="39"/>
      <c r="AI652" s="39"/>
      <c r="AJ652" s="43"/>
    </row>
    <row r="653">
      <c r="A653" s="35">
        <v>651.0</v>
      </c>
      <c r="B653" s="107"/>
      <c r="C653" s="39"/>
      <c r="D653" s="39"/>
      <c r="E653" s="41"/>
      <c r="F653" s="39"/>
      <c r="G653" s="39"/>
      <c r="H653" s="39"/>
      <c r="I653" s="39"/>
      <c r="J653" s="41"/>
      <c r="K653" s="71"/>
      <c r="L653" s="41">
        <f t="shared" si="3"/>
        <v>0</v>
      </c>
      <c r="M653" s="37" t="s">
        <v>34</v>
      </c>
      <c r="N653" s="37"/>
      <c r="O653" s="42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  <c r="AA653" s="39"/>
      <c r="AB653" s="39"/>
      <c r="AC653" s="39"/>
      <c r="AD653" s="39"/>
      <c r="AE653" s="39"/>
      <c r="AF653" s="39"/>
      <c r="AG653" s="39"/>
      <c r="AH653" s="39"/>
      <c r="AI653" s="39"/>
      <c r="AJ653" s="43"/>
    </row>
    <row r="654">
      <c r="A654" s="35">
        <v>652.0</v>
      </c>
      <c r="B654" s="107"/>
      <c r="C654" s="39"/>
      <c r="D654" s="39"/>
      <c r="E654" s="41"/>
      <c r="F654" s="39"/>
      <c r="G654" s="39"/>
      <c r="H654" s="39"/>
      <c r="I654" s="39"/>
      <c r="J654" s="41"/>
      <c r="K654" s="71"/>
      <c r="L654" s="41">
        <f t="shared" si="3"/>
        <v>0</v>
      </c>
      <c r="M654" s="37" t="s">
        <v>34</v>
      </c>
      <c r="N654" s="37"/>
      <c r="O654" s="42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  <c r="AA654" s="39"/>
      <c r="AB654" s="39"/>
      <c r="AC654" s="39"/>
      <c r="AD654" s="39"/>
      <c r="AE654" s="39"/>
      <c r="AF654" s="39"/>
      <c r="AG654" s="39"/>
      <c r="AH654" s="39"/>
      <c r="AI654" s="39"/>
      <c r="AJ654" s="43"/>
    </row>
    <row r="655">
      <c r="A655" s="35">
        <v>653.0</v>
      </c>
      <c r="B655" s="107"/>
      <c r="C655" s="39"/>
      <c r="D655" s="39"/>
      <c r="E655" s="41"/>
      <c r="F655" s="39"/>
      <c r="G655" s="39"/>
      <c r="H655" s="39"/>
      <c r="I655" s="39"/>
      <c r="J655" s="41"/>
      <c r="K655" s="71"/>
      <c r="L655" s="41">
        <f t="shared" si="3"/>
        <v>0</v>
      </c>
      <c r="M655" s="37" t="s">
        <v>34</v>
      </c>
      <c r="N655" s="37"/>
      <c r="O655" s="42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  <c r="AA655" s="39"/>
      <c r="AB655" s="39"/>
      <c r="AC655" s="39"/>
      <c r="AD655" s="39"/>
      <c r="AE655" s="39"/>
      <c r="AF655" s="39"/>
      <c r="AG655" s="39"/>
      <c r="AH655" s="39"/>
      <c r="AI655" s="39"/>
      <c r="AJ655" s="43"/>
    </row>
    <row r="656">
      <c r="A656" s="35">
        <v>654.0</v>
      </c>
      <c r="B656" s="107"/>
      <c r="C656" s="39"/>
      <c r="D656" s="39"/>
      <c r="E656" s="41"/>
      <c r="F656" s="39"/>
      <c r="G656" s="39"/>
      <c r="H656" s="39"/>
      <c r="I656" s="39"/>
      <c r="J656" s="41"/>
      <c r="K656" s="71"/>
      <c r="L656" s="41">
        <f t="shared" si="3"/>
        <v>0</v>
      </c>
      <c r="M656" s="37" t="s">
        <v>34</v>
      </c>
      <c r="N656" s="37"/>
      <c r="O656" s="42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  <c r="AA656" s="39"/>
      <c r="AB656" s="39"/>
      <c r="AC656" s="39"/>
      <c r="AD656" s="39"/>
      <c r="AE656" s="39"/>
      <c r="AF656" s="39"/>
      <c r="AG656" s="39"/>
      <c r="AH656" s="39"/>
      <c r="AI656" s="39"/>
      <c r="AJ656" s="43"/>
    </row>
    <row r="657">
      <c r="A657" s="35">
        <v>655.0</v>
      </c>
      <c r="B657" s="107"/>
      <c r="C657" s="39"/>
      <c r="D657" s="39"/>
      <c r="E657" s="41"/>
      <c r="F657" s="39"/>
      <c r="G657" s="39"/>
      <c r="H657" s="39"/>
      <c r="I657" s="39"/>
      <c r="J657" s="41"/>
      <c r="K657" s="71"/>
      <c r="L657" s="41">
        <f t="shared" si="3"/>
        <v>0</v>
      </c>
      <c r="M657" s="37" t="s">
        <v>34</v>
      </c>
      <c r="N657" s="37"/>
      <c r="O657" s="42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  <c r="AA657" s="39"/>
      <c r="AB657" s="39"/>
      <c r="AC657" s="39"/>
      <c r="AD657" s="39"/>
      <c r="AE657" s="39"/>
      <c r="AF657" s="39"/>
      <c r="AG657" s="39"/>
      <c r="AH657" s="39"/>
      <c r="AI657" s="39"/>
      <c r="AJ657" s="43"/>
    </row>
    <row r="658">
      <c r="A658" s="35">
        <v>656.0</v>
      </c>
      <c r="B658" s="107"/>
      <c r="C658" s="39"/>
      <c r="D658" s="39"/>
      <c r="E658" s="41"/>
      <c r="F658" s="39"/>
      <c r="G658" s="39"/>
      <c r="H658" s="39"/>
      <c r="I658" s="39"/>
      <c r="J658" s="41"/>
      <c r="K658" s="71"/>
      <c r="L658" s="41">
        <f t="shared" si="3"/>
        <v>0</v>
      </c>
      <c r="M658" s="37" t="s">
        <v>34</v>
      </c>
      <c r="N658" s="37"/>
      <c r="O658" s="42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  <c r="AA658" s="39"/>
      <c r="AB658" s="39"/>
      <c r="AC658" s="39"/>
      <c r="AD658" s="39"/>
      <c r="AE658" s="39"/>
      <c r="AF658" s="39"/>
      <c r="AG658" s="39"/>
      <c r="AH658" s="39"/>
      <c r="AI658" s="39"/>
      <c r="AJ658" s="43"/>
    </row>
    <row r="659">
      <c r="A659" s="35">
        <v>657.0</v>
      </c>
      <c r="B659" s="107"/>
      <c r="C659" s="39"/>
      <c r="D659" s="39"/>
      <c r="E659" s="41"/>
      <c r="F659" s="39"/>
      <c r="G659" s="39"/>
      <c r="H659" s="39"/>
      <c r="I659" s="39"/>
      <c r="J659" s="41"/>
      <c r="K659" s="71"/>
      <c r="L659" s="41">
        <f t="shared" si="3"/>
        <v>0</v>
      </c>
      <c r="M659" s="37" t="s">
        <v>34</v>
      </c>
      <c r="N659" s="37"/>
      <c r="O659" s="42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  <c r="AA659" s="39"/>
      <c r="AB659" s="39"/>
      <c r="AC659" s="39"/>
      <c r="AD659" s="39"/>
      <c r="AE659" s="39"/>
      <c r="AF659" s="39"/>
      <c r="AG659" s="39"/>
      <c r="AH659" s="39"/>
      <c r="AI659" s="39"/>
      <c r="AJ659" s="43"/>
    </row>
    <row r="660">
      <c r="A660" s="35">
        <v>658.0</v>
      </c>
      <c r="B660" s="107"/>
      <c r="C660" s="39"/>
      <c r="D660" s="39"/>
      <c r="E660" s="41"/>
      <c r="F660" s="39"/>
      <c r="G660" s="39"/>
      <c r="H660" s="39"/>
      <c r="I660" s="39"/>
      <c r="J660" s="41"/>
      <c r="K660" s="71"/>
      <c r="L660" s="41">
        <f t="shared" si="3"/>
        <v>0</v>
      </c>
      <c r="M660" s="37" t="s">
        <v>34</v>
      </c>
      <c r="N660" s="37"/>
      <c r="O660" s="42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  <c r="AA660" s="39"/>
      <c r="AB660" s="39"/>
      <c r="AC660" s="39"/>
      <c r="AD660" s="39"/>
      <c r="AE660" s="39"/>
      <c r="AF660" s="39"/>
      <c r="AG660" s="39"/>
      <c r="AH660" s="39"/>
      <c r="AI660" s="39"/>
      <c r="AJ660" s="43"/>
    </row>
    <row r="661">
      <c r="A661" s="35">
        <v>659.0</v>
      </c>
      <c r="B661" s="107"/>
      <c r="C661" s="39"/>
      <c r="D661" s="39"/>
      <c r="E661" s="41"/>
      <c r="F661" s="39"/>
      <c r="G661" s="39"/>
      <c r="H661" s="39"/>
      <c r="I661" s="39"/>
      <c r="J661" s="41"/>
      <c r="K661" s="71"/>
      <c r="L661" s="41">
        <f t="shared" si="3"/>
        <v>0</v>
      </c>
      <c r="M661" s="37" t="s">
        <v>34</v>
      </c>
      <c r="N661" s="37"/>
      <c r="O661" s="42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  <c r="AA661" s="39"/>
      <c r="AB661" s="39"/>
      <c r="AC661" s="39"/>
      <c r="AD661" s="39"/>
      <c r="AE661" s="39"/>
      <c r="AF661" s="39"/>
      <c r="AG661" s="39"/>
      <c r="AH661" s="39"/>
      <c r="AI661" s="39"/>
      <c r="AJ661" s="43"/>
    </row>
    <row r="662">
      <c r="A662" s="35">
        <v>660.0</v>
      </c>
      <c r="B662" s="107"/>
      <c r="C662" s="39"/>
      <c r="D662" s="39"/>
      <c r="E662" s="41"/>
      <c r="F662" s="39"/>
      <c r="G662" s="39"/>
      <c r="H662" s="39"/>
      <c r="I662" s="39"/>
      <c r="J662" s="41"/>
      <c r="K662" s="71"/>
      <c r="L662" s="41">
        <f t="shared" si="3"/>
        <v>0</v>
      </c>
      <c r="M662" s="37" t="s">
        <v>34</v>
      </c>
      <c r="N662" s="37"/>
      <c r="O662" s="42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  <c r="AA662" s="39"/>
      <c r="AB662" s="39"/>
      <c r="AC662" s="39"/>
      <c r="AD662" s="39"/>
      <c r="AE662" s="39"/>
      <c r="AF662" s="39"/>
      <c r="AG662" s="39"/>
      <c r="AH662" s="39"/>
      <c r="AI662" s="39"/>
      <c r="AJ662" s="43"/>
    </row>
    <row r="663">
      <c r="A663" s="35">
        <v>661.0</v>
      </c>
      <c r="B663" s="107"/>
      <c r="C663" s="39"/>
      <c r="D663" s="39"/>
      <c r="E663" s="41"/>
      <c r="F663" s="39"/>
      <c r="G663" s="39"/>
      <c r="H663" s="39"/>
      <c r="I663" s="39"/>
      <c r="J663" s="41"/>
      <c r="K663" s="71"/>
      <c r="L663" s="41">
        <f t="shared" si="3"/>
        <v>0</v>
      </c>
      <c r="M663" s="37" t="s">
        <v>34</v>
      </c>
      <c r="N663" s="37"/>
      <c r="O663" s="42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  <c r="AA663" s="39"/>
      <c r="AB663" s="39"/>
      <c r="AC663" s="39"/>
      <c r="AD663" s="39"/>
      <c r="AE663" s="39"/>
      <c r="AF663" s="39"/>
      <c r="AG663" s="39"/>
      <c r="AH663" s="39"/>
      <c r="AI663" s="39"/>
      <c r="AJ663" s="43"/>
    </row>
    <row r="664">
      <c r="A664" s="35">
        <v>662.0</v>
      </c>
      <c r="B664" s="107"/>
      <c r="C664" s="39"/>
      <c r="D664" s="39"/>
      <c r="E664" s="41"/>
      <c r="F664" s="39"/>
      <c r="G664" s="39"/>
      <c r="H664" s="39"/>
      <c r="I664" s="39"/>
      <c r="J664" s="41"/>
      <c r="K664" s="71"/>
      <c r="L664" s="41">
        <f t="shared" si="3"/>
        <v>0</v>
      </c>
      <c r="M664" s="37" t="s">
        <v>34</v>
      </c>
      <c r="N664" s="37"/>
      <c r="O664" s="42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  <c r="AA664" s="39"/>
      <c r="AB664" s="39"/>
      <c r="AC664" s="39"/>
      <c r="AD664" s="39"/>
      <c r="AE664" s="39"/>
      <c r="AF664" s="39"/>
      <c r="AG664" s="39"/>
      <c r="AH664" s="39"/>
      <c r="AI664" s="39"/>
      <c r="AJ664" s="43"/>
    </row>
    <row r="665">
      <c r="A665" s="35">
        <v>663.0</v>
      </c>
      <c r="B665" s="107"/>
      <c r="C665" s="39"/>
      <c r="D665" s="39"/>
      <c r="E665" s="41"/>
      <c r="F665" s="39"/>
      <c r="G665" s="39"/>
      <c r="H665" s="39"/>
      <c r="I665" s="39"/>
      <c r="J665" s="41"/>
      <c r="K665" s="71"/>
      <c r="L665" s="41">
        <f t="shared" si="3"/>
        <v>0</v>
      </c>
      <c r="M665" s="37" t="s">
        <v>34</v>
      </c>
      <c r="N665" s="37"/>
      <c r="O665" s="42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  <c r="AA665" s="39"/>
      <c r="AB665" s="39"/>
      <c r="AC665" s="39"/>
      <c r="AD665" s="39"/>
      <c r="AE665" s="39"/>
      <c r="AF665" s="39"/>
      <c r="AG665" s="39"/>
      <c r="AH665" s="39"/>
      <c r="AI665" s="39"/>
      <c r="AJ665" s="43"/>
    </row>
    <row r="666">
      <c r="A666" s="35">
        <v>664.0</v>
      </c>
      <c r="B666" s="107"/>
      <c r="C666" s="39"/>
      <c r="D666" s="39"/>
      <c r="E666" s="41"/>
      <c r="F666" s="39"/>
      <c r="G666" s="39"/>
      <c r="H666" s="39"/>
      <c r="I666" s="39"/>
      <c r="J666" s="41"/>
      <c r="K666" s="71"/>
      <c r="L666" s="41">
        <f t="shared" si="3"/>
        <v>0</v>
      </c>
      <c r="M666" s="37" t="s">
        <v>34</v>
      </c>
      <c r="N666" s="37"/>
      <c r="O666" s="42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  <c r="AA666" s="39"/>
      <c r="AB666" s="39"/>
      <c r="AC666" s="39"/>
      <c r="AD666" s="39"/>
      <c r="AE666" s="39"/>
      <c r="AF666" s="39"/>
      <c r="AG666" s="39"/>
      <c r="AH666" s="39"/>
      <c r="AI666" s="39"/>
      <c r="AJ666" s="43"/>
    </row>
    <row r="667">
      <c r="A667" s="35">
        <v>665.0</v>
      </c>
      <c r="B667" s="107"/>
      <c r="C667" s="39"/>
      <c r="D667" s="39"/>
      <c r="E667" s="41"/>
      <c r="F667" s="39"/>
      <c r="G667" s="39"/>
      <c r="H667" s="39"/>
      <c r="I667" s="39"/>
      <c r="J667" s="41"/>
      <c r="K667" s="71"/>
      <c r="L667" s="41">
        <f t="shared" si="3"/>
        <v>0</v>
      </c>
      <c r="M667" s="37" t="s">
        <v>34</v>
      </c>
      <c r="N667" s="37"/>
      <c r="O667" s="42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  <c r="AA667" s="39"/>
      <c r="AB667" s="39"/>
      <c r="AC667" s="39"/>
      <c r="AD667" s="39"/>
      <c r="AE667" s="39"/>
      <c r="AF667" s="39"/>
      <c r="AG667" s="39"/>
      <c r="AH667" s="39"/>
      <c r="AI667" s="39"/>
      <c r="AJ667" s="43"/>
    </row>
    <row r="668">
      <c r="A668" s="35">
        <v>666.0</v>
      </c>
      <c r="B668" s="107"/>
      <c r="C668" s="39"/>
      <c r="D668" s="39"/>
      <c r="E668" s="41"/>
      <c r="F668" s="39"/>
      <c r="G668" s="39"/>
      <c r="H668" s="39"/>
      <c r="I668" s="39"/>
      <c r="J668" s="41"/>
      <c r="K668" s="71"/>
      <c r="L668" s="41">
        <f t="shared" si="3"/>
        <v>0</v>
      </c>
      <c r="M668" s="37" t="s">
        <v>34</v>
      </c>
      <c r="N668" s="37"/>
      <c r="O668" s="42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  <c r="AA668" s="39"/>
      <c r="AB668" s="39"/>
      <c r="AC668" s="39"/>
      <c r="AD668" s="39"/>
      <c r="AE668" s="39"/>
      <c r="AF668" s="39"/>
      <c r="AG668" s="39"/>
      <c r="AH668" s="39"/>
      <c r="AI668" s="39"/>
      <c r="AJ668" s="43"/>
    </row>
    <row r="669">
      <c r="A669" s="35">
        <v>667.0</v>
      </c>
      <c r="B669" s="107"/>
      <c r="C669" s="39"/>
      <c r="D669" s="39"/>
      <c r="E669" s="41"/>
      <c r="F669" s="39"/>
      <c r="G669" s="39"/>
      <c r="H669" s="39"/>
      <c r="I669" s="39"/>
      <c r="J669" s="41"/>
      <c r="K669" s="71"/>
      <c r="L669" s="41">
        <f t="shared" si="3"/>
        <v>0</v>
      </c>
      <c r="M669" s="37" t="s">
        <v>34</v>
      </c>
      <c r="N669" s="37"/>
      <c r="O669" s="42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  <c r="AA669" s="39"/>
      <c r="AB669" s="39"/>
      <c r="AC669" s="39"/>
      <c r="AD669" s="39"/>
      <c r="AE669" s="39"/>
      <c r="AF669" s="39"/>
      <c r="AG669" s="39"/>
      <c r="AH669" s="39"/>
      <c r="AI669" s="39"/>
      <c r="AJ669" s="43"/>
    </row>
    <row r="670">
      <c r="A670" s="35">
        <v>668.0</v>
      </c>
      <c r="B670" s="107"/>
      <c r="C670" s="39"/>
      <c r="D670" s="39"/>
      <c r="E670" s="41"/>
      <c r="F670" s="39"/>
      <c r="G670" s="39"/>
      <c r="H670" s="39"/>
      <c r="I670" s="39"/>
      <c r="J670" s="41"/>
      <c r="K670" s="71"/>
      <c r="L670" s="41">
        <f t="shared" si="3"/>
        <v>0</v>
      </c>
      <c r="M670" s="37" t="s">
        <v>34</v>
      </c>
      <c r="N670" s="37"/>
      <c r="O670" s="42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  <c r="AA670" s="39"/>
      <c r="AB670" s="39"/>
      <c r="AC670" s="39"/>
      <c r="AD670" s="39"/>
      <c r="AE670" s="39"/>
      <c r="AF670" s="39"/>
      <c r="AG670" s="39"/>
      <c r="AH670" s="39"/>
      <c r="AI670" s="39"/>
      <c r="AJ670" s="43"/>
    </row>
    <row r="671">
      <c r="A671" s="35">
        <v>669.0</v>
      </c>
      <c r="B671" s="107"/>
      <c r="C671" s="39"/>
      <c r="D671" s="39"/>
      <c r="E671" s="41"/>
      <c r="F671" s="39"/>
      <c r="G671" s="39"/>
      <c r="H671" s="39"/>
      <c r="I671" s="39"/>
      <c r="J671" s="41"/>
      <c r="K671" s="71"/>
      <c r="L671" s="41">
        <f t="shared" si="3"/>
        <v>0</v>
      </c>
      <c r="M671" s="37" t="s">
        <v>34</v>
      </c>
      <c r="N671" s="37"/>
      <c r="O671" s="42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  <c r="AA671" s="39"/>
      <c r="AB671" s="39"/>
      <c r="AC671" s="39"/>
      <c r="AD671" s="39"/>
      <c r="AE671" s="39"/>
      <c r="AF671" s="39"/>
      <c r="AG671" s="39"/>
      <c r="AH671" s="39"/>
      <c r="AI671" s="39"/>
      <c r="AJ671" s="43"/>
    </row>
    <row r="672">
      <c r="A672" s="35">
        <v>670.0</v>
      </c>
      <c r="B672" s="107"/>
      <c r="C672" s="39"/>
      <c r="D672" s="39"/>
      <c r="E672" s="41"/>
      <c r="F672" s="39"/>
      <c r="G672" s="39"/>
      <c r="H672" s="39"/>
      <c r="I672" s="39"/>
      <c r="J672" s="41"/>
      <c r="K672" s="71"/>
      <c r="L672" s="41">
        <f t="shared" si="3"/>
        <v>0</v>
      </c>
      <c r="M672" s="37" t="s">
        <v>34</v>
      </c>
      <c r="N672" s="37"/>
      <c r="O672" s="42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  <c r="AA672" s="39"/>
      <c r="AB672" s="39"/>
      <c r="AC672" s="39"/>
      <c r="AD672" s="39"/>
      <c r="AE672" s="39"/>
      <c r="AF672" s="39"/>
      <c r="AG672" s="39"/>
      <c r="AH672" s="39"/>
      <c r="AI672" s="39"/>
      <c r="AJ672" s="43"/>
    </row>
    <row r="673">
      <c r="A673" s="35">
        <v>671.0</v>
      </c>
      <c r="B673" s="107"/>
      <c r="C673" s="39"/>
      <c r="D673" s="39"/>
      <c r="E673" s="41"/>
      <c r="F673" s="39"/>
      <c r="G673" s="39"/>
      <c r="H673" s="39"/>
      <c r="I673" s="39"/>
      <c r="J673" s="41"/>
      <c r="K673" s="71"/>
      <c r="L673" s="41">
        <f t="shared" si="3"/>
        <v>0</v>
      </c>
      <c r="M673" s="37" t="s">
        <v>34</v>
      </c>
      <c r="N673" s="37"/>
      <c r="O673" s="42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  <c r="AA673" s="39"/>
      <c r="AB673" s="39"/>
      <c r="AC673" s="39"/>
      <c r="AD673" s="39"/>
      <c r="AE673" s="39"/>
      <c r="AF673" s="39"/>
      <c r="AG673" s="39"/>
      <c r="AH673" s="39"/>
      <c r="AI673" s="39"/>
      <c r="AJ673" s="43"/>
    </row>
    <row r="674">
      <c r="A674" s="35">
        <v>672.0</v>
      </c>
      <c r="B674" s="107"/>
      <c r="C674" s="39"/>
      <c r="D674" s="39"/>
      <c r="E674" s="41"/>
      <c r="F674" s="39"/>
      <c r="G674" s="39"/>
      <c r="H674" s="39"/>
      <c r="I674" s="39"/>
      <c r="J674" s="41"/>
      <c r="K674" s="71"/>
      <c r="L674" s="41">
        <f t="shared" si="3"/>
        <v>0</v>
      </c>
      <c r="M674" s="37" t="s">
        <v>34</v>
      </c>
      <c r="N674" s="37"/>
      <c r="O674" s="42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  <c r="AA674" s="39"/>
      <c r="AB674" s="39"/>
      <c r="AC674" s="39"/>
      <c r="AD674" s="39"/>
      <c r="AE674" s="39"/>
      <c r="AF674" s="39"/>
      <c r="AG674" s="39"/>
      <c r="AH674" s="39"/>
      <c r="AI674" s="39"/>
      <c r="AJ674" s="43"/>
    </row>
    <row r="675">
      <c r="A675" s="35">
        <v>673.0</v>
      </c>
      <c r="B675" s="107"/>
      <c r="C675" s="39"/>
      <c r="D675" s="39"/>
      <c r="E675" s="41"/>
      <c r="F675" s="39"/>
      <c r="G675" s="39"/>
      <c r="H675" s="39"/>
      <c r="I675" s="39"/>
      <c r="J675" s="41"/>
      <c r="K675" s="71"/>
      <c r="L675" s="41">
        <f t="shared" si="3"/>
        <v>0</v>
      </c>
      <c r="M675" s="37" t="s">
        <v>34</v>
      </c>
      <c r="N675" s="37"/>
      <c r="O675" s="42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  <c r="AA675" s="39"/>
      <c r="AB675" s="39"/>
      <c r="AC675" s="39"/>
      <c r="AD675" s="39"/>
      <c r="AE675" s="39"/>
      <c r="AF675" s="39"/>
      <c r="AG675" s="39"/>
      <c r="AH675" s="39"/>
      <c r="AI675" s="39"/>
      <c r="AJ675" s="43"/>
    </row>
    <row r="676">
      <c r="A676" s="35">
        <v>674.0</v>
      </c>
      <c r="B676" s="107"/>
      <c r="C676" s="39"/>
      <c r="D676" s="39"/>
      <c r="E676" s="41"/>
      <c r="F676" s="39"/>
      <c r="G676" s="39"/>
      <c r="H676" s="39"/>
      <c r="I676" s="39"/>
      <c r="J676" s="41"/>
      <c r="K676" s="71"/>
      <c r="L676" s="41">
        <f t="shared" si="3"/>
        <v>0</v>
      </c>
      <c r="M676" s="37" t="s">
        <v>34</v>
      </c>
      <c r="N676" s="37"/>
      <c r="O676" s="42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  <c r="AA676" s="39"/>
      <c r="AB676" s="39"/>
      <c r="AC676" s="39"/>
      <c r="AD676" s="39"/>
      <c r="AE676" s="39"/>
      <c r="AF676" s="39"/>
      <c r="AG676" s="39"/>
      <c r="AH676" s="39"/>
      <c r="AI676" s="39"/>
      <c r="AJ676" s="43"/>
    </row>
    <row r="677">
      <c r="A677" s="35">
        <v>675.0</v>
      </c>
      <c r="B677" s="107"/>
      <c r="C677" s="39"/>
      <c r="D677" s="39"/>
      <c r="E677" s="41"/>
      <c r="F677" s="39"/>
      <c r="G677" s="39"/>
      <c r="H677" s="39"/>
      <c r="I677" s="39"/>
      <c r="J677" s="41"/>
      <c r="K677" s="71"/>
      <c r="L677" s="41">
        <f t="shared" si="3"/>
        <v>0</v>
      </c>
      <c r="M677" s="37" t="s">
        <v>34</v>
      </c>
      <c r="N677" s="37"/>
      <c r="O677" s="42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  <c r="AA677" s="39"/>
      <c r="AB677" s="39"/>
      <c r="AC677" s="39"/>
      <c r="AD677" s="39"/>
      <c r="AE677" s="39"/>
      <c r="AF677" s="39"/>
      <c r="AG677" s="39"/>
      <c r="AH677" s="39"/>
      <c r="AI677" s="39"/>
      <c r="AJ677" s="43"/>
    </row>
    <row r="678">
      <c r="A678" s="35">
        <v>676.0</v>
      </c>
      <c r="B678" s="107"/>
      <c r="C678" s="39"/>
      <c r="D678" s="39"/>
      <c r="E678" s="41"/>
      <c r="F678" s="39"/>
      <c r="G678" s="39"/>
      <c r="H678" s="39"/>
      <c r="I678" s="39"/>
      <c r="J678" s="41"/>
      <c r="K678" s="71"/>
      <c r="L678" s="41">
        <f t="shared" si="3"/>
        <v>0</v>
      </c>
      <c r="M678" s="37" t="s">
        <v>34</v>
      </c>
      <c r="N678" s="37"/>
      <c r="O678" s="42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  <c r="AA678" s="39"/>
      <c r="AB678" s="39"/>
      <c r="AC678" s="39"/>
      <c r="AD678" s="39"/>
      <c r="AE678" s="39"/>
      <c r="AF678" s="39"/>
      <c r="AG678" s="39"/>
      <c r="AH678" s="39"/>
      <c r="AI678" s="39"/>
      <c r="AJ678" s="43"/>
    </row>
    <row r="679">
      <c r="A679" s="35">
        <v>677.0</v>
      </c>
      <c r="B679" s="107"/>
      <c r="C679" s="39"/>
      <c r="D679" s="39"/>
      <c r="E679" s="41"/>
      <c r="F679" s="39"/>
      <c r="G679" s="39"/>
      <c r="H679" s="39"/>
      <c r="I679" s="39"/>
      <c r="J679" s="41"/>
      <c r="K679" s="71"/>
      <c r="L679" s="41">
        <f t="shared" si="3"/>
        <v>0</v>
      </c>
      <c r="M679" s="37" t="s">
        <v>34</v>
      </c>
      <c r="N679" s="37"/>
      <c r="O679" s="42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  <c r="AA679" s="39"/>
      <c r="AB679" s="39"/>
      <c r="AC679" s="39"/>
      <c r="AD679" s="39"/>
      <c r="AE679" s="39"/>
      <c r="AF679" s="39"/>
      <c r="AG679" s="39"/>
      <c r="AH679" s="39"/>
      <c r="AI679" s="39"/>
      <c r="AJ679" s="43"/>
    </row>
    <row r="680">
      <c r="A680" s="35">
        <v>678.0</v>
      </c>
      <c r="B680" s="107"/>
      <c r="C680" s="39"/>
      <c r="D680" s="39"/>
      <c r="E680" s="41"/>
      <c r="F680" s="39"/>
      <c r="G680" s="39"/>
      <c r="H680" s="39"/>
      <c r="I680" s="39"/>
      <c r="J680" s="41"/>
      <c r="K680" s="71"/>
      <c r="L680" s="41">
        <f t="shared" si="3"/>
        <v>0</v>
      </c>
      <c r="M680" s="37" t="s">
        <v>34</v>
      </c>
      <c r="N680" s="37"/>
      <c r="O680" s="42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  <c r="AA680" s="39"/>
      <c r="AB680" s="39"/>
      <c r="AC680" s="39"/>
      <c r="AD680" s="39"/>
      <c r="AE680" s="39"/>
      <c r="AF680" s="39"/>
      <c r="AG680" s="39"/>
      <c r="AH680" s="39"/>
      <c r="AI680" s="39"/>
      <c r="AJ680" s="43"/>
    </row>
    <row r="681">
      <c r="A681" s="35">
        <v>679.0</v>
      </c>
      <c r="B681" s="107"/>
      <c r="C681" s="39"/>
      <c r="D681" s="39"/>
      <c r="E681" s="41"/>
      <c r="F681" s="39"/>
      <c r="G681" s="39"/>
      <c r="H681" s="39"/>
      <c r="I681" s="39"/>
      <c r="J681" s="41"/>
      <c r="K681" s="71"/>
      <c r="L681" s="41">
        <f t="shared" si="3"/>
        <v>0</v>
      </c>
      <c r="M681" s="37" t="s">
        <v>34</v>
      </c>
      <c r="N681" s="37"/>
      <c r="O681" s="42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  <c r="AA681" s="39"/>
      <c r="AB681" s="39"/>
      <c r="AC681" s="39"/>
      <c r="AD681" s="39"/>
      <c r="AE681" s="39"/>
      <c r="AF681" s="39"/>
      <c r="AG681" s="39"/>
      <c r="AH681" s="39"/>
      <c r="AI681" s="39"/>
      <c r="AJ681" s="43"/>
    </row>
    <row r="682">
      <c r="A682" s="35">
        <v>680.0</v>
      </c>
      <c r="B682" s="107"/>
      <c r="C682" s="39"/>
      <c r="D682" s="39"/>
      <c r="E682" s="41"/>
      <c r="F682" s="39"/>
      <c r="G682" s="39"/>
      <c r="H682" s="39"/>
      <c r="I682" s="39"/>
      <c r="J682" s="41"/>
      <c r="K682" s="71"/>
      <c r="L682" s="41">
        <f t="shared" si="3"/>
        <v>0</v>
      </c>
      <c r="M682" s="37" t="s">
        <v>34</v>
      </c>
      <c r="N682" s="37"/>
      <c r="O682" s="42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  <c r="AA682" s="39"/>
      <c r="AB682" s="39"/>
      <c r="AC682" s="39"/>
      <c r="AD682" s="39"/>
      <c r="AE682" s="39"/>
      <c r="AF682" s="39"/>
      <c r="AG682" s="39"/>
      <c r="AH682" s="39"/>
      <c r="AI682" s="39"/>
      <c r="AJ682" s="43"/>
    </row>
    <row r="683">
      <c r="A683" s="35">
        <v>681.0</v>
      </c>
      <c r="B683" s="107"/>
      <c r="C683" s="39"/>
      <c r="D683" s="39"/>
      <c r="E683" s="41"/>
      <c r="F683" s="39"/>
      <c r="G683" s="39"/>
      <c r="H683" s="39"/>
      <c r="I683" s="39"/>
      <c r="J683" s="41"/>
      <c r="K683" s="71"/>
      <c r="L683" s="41">
        <f t="shared" si="3"/>
        <v>0</v>
      </c>
      <c r="M683" s="37" t="s">
        <v>34</v>
      </c>
      <c r="N683" s="37"/>
      <c r="O683" s="42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  <c r="AA683" s="39"/>
      <c r="AB683" s="39"/>
      <c r="AC683" s="39"/>
      <c r="AD683" s="39"/>
      <c r="AE683" s="39"/>
      <c r="AF683" s="39"/>
      <c r="AG683" s="39"/>
      <c r="AH683" s="39"/>
      <c r="AI683" s="39"/>
      <c r="AJ683" s="43"/>
    </row>
    <row r="684">
      <c r="A684" s="35">
        <v>682.0</v>
      </c>
      <c r="B684" s="107"/>
      <c r="C684" s="39"/>
      <c r="D684" s="39"/>
      <c r="E684" s="41"/>
      <c r="F684" s="39"/>
      <c r="G684" s="39"/>
      <c r="H684" s="39"/>
      <c r="I684" s="39"/>
      <c r="J684" s="41"/>
      <c r="K684" s="71"/>
      <c r="L684" s="41">
        <f t="shared" si="3"/>
        <v>0</v>
      </c>
      <c r="M684" s="37" t="s">
        <v>34</v>
      </c>
      <c r="N684" s="37"/>
      <c r="O684" s="42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  <c r="AA684" s="39"/>
      <c r="AB684" s="39"/>
      <c r="AC684" s="39"/>
      <c r="AD684" s="39"/>
      <c r="AE684" s="39"/>
      <c r="AF684" s="39"/>
      <c r="AG684" s="39"/>
      <c r="AH684" s="39"/>
      <c r="AI684" s="39"/>
      <c r="AJ684" s="43"/>
    </row>
    <row r="685">
      <c r="A685" s="35">
        <v>683.0</v>
      </c>
      <c r="B685" s="107"/>
      <c r="C685" s="39"/>
      <c r="D685" s="39"/>
      <c r="E685" s="41"/>
      <c r="F685" s="39"/>
      <c r="G685" s="39"/>
      <c r="H685" s="39"/>
      <c r="I685" s="39"/>
      <c r="J685" s="41"/>
      <c r="K685" s="71"/>
      <c r="L685" s="41">
        <f t="shared" si="3"/>
        <v>0</v>
      </c>
      <c r="M685" s="37" t="s">
        <v>34</v>
      </c>
      <c r="N685" s="37"/>
      <c r="O685" s="42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  <c r="AA685" s="39"/>
      <c r="AB685" s="39"/>
      <c r="AC685" s="39"/>
      <c r="AD685" s="39"/>
      <c r="AE685" s="39"/>
      <c r="AF685" s="39"/>
      <c r="AG685" s="39"/>
      <c r="AH685" s="39"/>
      <c r="AI685" s="39"/>
      <c r="AJ685" s="43"/>
    </row>
    <row r="686">
      <c r="A686" s="35">
        <v>684.0</v>
      </c>
      <c r="B686" s="107"/>
      <c r="C686" s="39"/>
      <c r="D686" s="39"/>
      <c r="E686" s="41"/>
      <c r="F686" s="39"/>
      <c r="G686" s="39"/>
      <c r="H686" s="39"/>
      <c r="I686" s="39"/>
      <c r="J686" s="41"/>
      <c r="K686" s="71"/>
      <c r="L686" s="41">
        <f t="shared" si="3"/>
        <v>0</v>
      </c>
      <c r="M686" s="37" t="s">
        <v>34</v>
      </c>
      <c r="N686" s="37"/>
      <c r="O686" s="42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  <c r="AA686" s="39"/>
      <c r="AB686" s="39"/>
      <c r="AC686" s="39"/>
      <c r="AD686" s="39"/>
      <c r="AE686" s="39"/>
      <c r="AF686" s="39"/>
      <c r="AG686" s="39"/>
      <c r="AH686" s="39"/>
      <c r="AI686" s="39"/>
      <c r="AJ686" s="43"/>
    </row>
    <row r="687">
      <c r="A687" s="35">
        <v>685.0</v>
      </c>
      <c r="B687" s="107"/>
      <c r="C687" s="39"/>
      <c r="D687" s="39"/>
      <c r="E687" s="41"/>
      <c r="F687" s="39"/>
      <c r="G687" s="39"/>
      <c r="H687" s="39"/>
      <c r="I687" s="39"/>
      <c r="J687" s="41"/>
      <c r="K687" s="71"/>
      <c r="L687" s="41">
        <f t="shared" si="3"/>
        <v>0</v>
      </c>
      <c r="M687" s="37" t="s">
        <v>34</v>
      </c>
      <c r="N687" s="37"/>
      <c r="O687" s="42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  <c r="AA687" s="39"/>
      <c r="AB687" s="39"/>
      <c r="AC687" s="39"/>
      <c r="AD687" s="39"/>
      <c r="AE687" s="39"/>
      <c r="AF687" s="39"/>
      <c r="AG687" s="39"/>
      <c r="AH687" s="39"/>
      <c r="AI687" s="39"/>
      <c r="AJ687" s="43"/>
    </row>
    <row r="688">
      <c r="A688" s="35">
        <v>686.0</v>
      </c>
      <c r="B688" s="107"/>
      <c r="C688" s="39"/>
      <c r="D688" s="39"/>
      <c r="E688" s="41"/>
      <c r="F688" s="39"/>
      <c r="G688" s="39"/>
      <c r="H688" s="39"/>
      <c r="I688" s="39"/>
      <c r="J688" s="41"/>
      <c r="K688" s="71"/>
      <c r="L688" s="41">
        <f t="shared" si="3"/>
        <v>0</v>
      </c>
      <c r="M688" s="37" t="s">
        <v>34</v>
      </c>
      <c r="N688" s="37"/>
      <c r="O688" s="42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  <c r="AA688" s="39"/>
      <c r="AB688" s="39"/>
      <c r="AC688" s="39"/>
      <c r="AD688" s="39"/>
      <c r="AE688" s="39"/>
      <c r="AF688" s="39"/>
      <c r="AG688" s="39"/>
      <c r="AH688" s="39"/>
      <c r="AI688" s="39"/>
      <c r="AJ688" s="43"/>
    </row>
    <row r="689">
      <c r="A689" s="35">
        <v>687.0</v>
      </c>
      <c r="B689" s="107"/>
      <c r="C689" s="39"/>
      <c r="D689" s="39"/>
      <c r="E689" s="41"/>
      <c r="F689" s="39"/>
      <c r="G689" s="39"/>
      <c r="H689" s="39"/>
      <c r="I689" s="39"/>
      <c r="J689" s="41"/>
      <c r="K689" s="71"/>
      <c r="L689" s="41">
        <f t="shared" si="3"/>
        <v>0</v>
      </c>
      <c r="M689" s="37" t="s">
        <v>34</v>
      </c>
      <c r="N689" s="37"/>
      <c r="O689" s="42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  <c r="AA689" s="39"/>
      <c r="AB689" s="39"/>
      <c r="AC689" s="39"/>
      <c r="AD689" s="39"/>
      <c r="AE689" s="39"/>
      <c r="AF689" s="39"/>
      <c r="AG689" s="39"/>
      <c r="AH689" s="39"/>
      <c r="AI689" s="39"/>
      <c r="AJ689" s="43"/>
    </row>
    <row r="690">
      <c r="A690" s="35">
        <v>688.0</v>
      </c>
      <c r="B690" s="107"/>
      <c r="C690" s="39"/>
      <c r="D690" s="39"/>
      <c r="E690" s="41"/>
      <c r="F690" s="39"/>
      <c r="G690" s="39"/>
      <c r="H690" s="39"/>
      <c r="I690" s="39"/>
      <c r="J690" s="41"/>
      <c r="K690" s="71"/>
      <c r="L690" s="41">
        <f t="shared" si="3"/>
        <v>0</v>
      </c>
      <c r="M690" s="37" t="s">
        <v>34</v>
      </c>
      <c r="N690" s="37"/>
      <c r="O690" s="42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  <c r="AA690" s="39"/>
      <c r="AB690" s="39"/>
      <c r="AC690" s="39"/>
      <c r="AD690" s="39"/>
      <c r="AE690" s="39"/>
      <c r="AF690" s="39"/>
      <c r="AG690" s="39"/>
      <c r="AH690" s="39"/>
      <c r="AI690" s="39"/>
      <c r="AJ690" s="43"/>
    </row>
    <row r="691">
      <c r="A691" s="35">
        <v>689.0</v>
      </c>
      <c r="B691" s="107"/>
      <c r="C691" s="39"/>
      <c r="D691" s="39"/>
      <c r="E691" s="41"/>
      <c r="F691" s="39"/>
      <c r="G691" s="39"/>
      <c r="H691" s="39"/>
      <c r="I691" s="39"/>
      <c r="J691" s="41"/>
      <c r="K691" s="71"/>
      <c r="L691" s="41">
        <f t="shared" si="3"/>
        <v>0</v>
      </c>
      <c r="M691" s="37" t="s">
        <v>34</v>
      </c>
      <c r="N691" s="37"/>
      <c r="O691" s="42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  <c r="AA691" s="39"/>
      <c r="AB691" s="39"/>
      <c r="AC691" s="39"/>
      <c r="AD691" s="39"/>
      <c r="AE691" s="39"/>
      <c r="AF691" s="39"/>
      <c r="AG691" s="39"/>
      <c r="AH691" s="39"/>
      <c r="AI691" s="39"/>
      <c r="AJ691" s="43"/>
    </row>
    <row r="692">
      <c r="A692" s="35">
        <v>690.0</v>
      </c>
      <c r="B692" s="107"/>
      <c r="C692" s="39"/>
      <c r="D692" s="39"/>
      <c r="E692" s="41"/>
      <c r="F692" s="39"/>
      <c r="G692" s="39"/>
      <c r="H692" s="39"/>
      <c r="I692" s="39"/>
      <c r="J692" s="41"/>
      <c r="K692" s="71"/>
      <c r="L692" s="41">
        <f t="shared" si="3"/>
        <v>0</v>
      </c>
      <c r="M692" s="37" t="s">
        <v>34</v>
      </c>
      <c r="N692" s="37"/>
      <c r="O692" s="42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  <c r="AA692" s="39"/>
      <c r="AB692" s="39"/>
      <c r="AC692" s="39"/>
      <c r="AD692" s="39"/>
      <c r="AE692" s="39"/>
      <c r="AF692" s="39"/>
      <c r="AG692" s="39"/>
      <c r="AH692" s="39"/>
      <c r="AI692" s="39"/>
      <c r="AJ692" s="43"/>
    </row>
    <row r="693">
      <c r="A693" s="35">
        <v>691.0</v>
      </c>
      <c r="B693" s="107"/>
      <c r="C693" s="39"/>
      <c r="D693" s="39"/>
      <c r="E693" s="41"/>
      <c r="F693" s="39"/>
      <c r="G693" s="39"/>
      <c r="H693" s="39"/>
      <c r="I693" s="39"/>
      <c r="J693" s="41"/>
      <c r="K693" s="71"/>
      <c r="L693" s="41">
        <f t="shared" si="3"/>
        <v>0</v>
      </c>
      <c r="M693" s="37" t="s">
        <v>34</v>
      </c>
      <c r="N693" s="37"/>
      <c r="O693" s="42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  <c r="AA693" s="39"/>
      <c r="AB693" s="39"/>
      <c r="AC693" s="39"/>
      <c r="AD693" s="39"/>
      <c r="AE693" s="39"/>
      <c r="AF693" s="39"/>
      <c r="AG693" s="39"/>
      <c r="AH693" s="39"/>
      <c r="AI693" s="39"/>
      <c r="AJ693" s="43"/>
    </row>
    <row r="694">
      <c r="A694" s="35">
        <v>692.0</v>
      </c>
      <c r="B694" s="107"/>
      <c r="C694" s="39"/>
      <c r="D694" s="39"/>
      <c r="E694" s="41"/>
      <c r="F694" s="39"/>
      <c r="G694" s="39"/>
      <c r="H694" s="39"/>
      <c r="I694" s="39"/>
      <c r="J694" s="41"/>
      <c r="K694" s="71"/>
      <c r="L694" s="41">
        <f t="shared" si="3"/>
        <v>0</v>
      </c>
      <c r="M694" s="37" t="s">
        <v>34</v>
      </c>
      <c r="N694" s="37"/>
      <c r="O694" s="42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  <c r="AA694" s="39"/>
      <c r="AB694" s="39"/>
      <c r="AC694" s="39"/>
      <c r="AD694" s="39"/>
      <c r="AE694" s="39"/>
      <c r="AF694" s="39"/>
      <c r="AG694" s="39"/>
      <c r="AH694" s="39"/>
      <c r="AI694" s="39"/>
      <c r="AJ694" s="43"/>
    </row>
    <row r="695">
      <c r="A695" s="35">
        <v>693.0</v>
      </c>
      <c r="B695" s="107"/>
      <c r="C695" s="39"/>
      <c r="D695" s="39"/>
      <c r="E695" s="41"/>
      <c r="F695" s="39"/>
      <c r="G695" s="39"/>
      <c r="H695" s="39"/>
      <c r="I695" s="39"/>
      <c r="J695" s="41"/>
      <c r="K695" s="71"/>
      <c r="L695" s="41">
        <f t="shared" si="3"/>
        <v>0</v>
      </c>
      <c r="M695" s="37" t="s">
        <v>34</v>
      </c>
      <c r="N695" s="37"/>
      <c r="O695" s="42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  <c r="AA695" s="39"/>
      <c r="AB695" s="39"/>
      <c r="AC695" s="39"/>
      <c r="AD695" s="39"/>
      <c r="AE695" s="39"/>
      <c r="AF695" s="39"/>
      <c r="AG695" s="39"/>
      <c r="AH695" s="39"/>
      <c r="AI695" s="39"/>
      <c r="AJ695" s="43"/>
    </row>
    <row r="696">
      <c r="A696" s="35">
        <v>694.0</v>
      </c>
      <c r="B696" s="107"/>
      <c r="C696" s="39"/>
      <c r="D696" s="39"/>
      <c r="E696" s="41"/>
      <c r="F696" s="39"/>
      <c r="G696" s="39"/>
      <c r="H696" s="39"/>
      <c r="I696" s="39"/>
      <c r="J696" s="41"/>
      <c r="K696" s="71"/>
      <c r="L696" s="41">
        <f t="shared" si="3"/>
        <v>0</v>
      </c>
      <c r="M696" s="37" t="s">
        <v>34</v>
      </c>
      <c r="N696" s="37"/>
      <c r="O696" s="42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  <c r="AA696" s="39"/>
      <c r="AB696" s="39"/>
      <c r="AC696" s="39"/>
      <c r="AD696" s="39"/>
      <c r="AE696" s="39"/>
      <c r="AF696" s="39"/>
      <c r="AG696" s="39"/>
      <c r="AH696" s="39"/>
      <c r="AI696" s="39"/>
      <c r="AJ696" s="43"/>
    </row>
    <row r="697">
      <c r="A697" s="35">
        <v>695.0</v>
      </c>
      <c r="B697" s="107"/>
      <c r="C697" s="39"/>
      <c r="D697" s="39"/>
      <c r="E697" s="41"/>
      <c r="F697" s="39"/>
      <c r="G697" s="39"/>
      <c r="H697" s="39"/>
      <c r="I697" s="39"/>
      <c r="J697" s="41"/>
      <c r="K697" s="71"/>
      <c r="L697" s="41">
        <f t="shared" si="3"/>
        <v>0</v>
      </c>
      <c r="M697" s="37" t="s">
        <v>34</v>
      </c>
      <c r="N697" s="37"/>
      <c r="O697" s="42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  <c r="AA697" s="39"/>
      <c r="AB697" s="39"/>
      <c r="AC697" s="39"/>
      <c r="AD697" s="39"/>
      <c r="AE697" s="39"/>
      <c r="AF697" s="39"/>
      <c r="AG697" s="39"/>
      <c r="AH697" s="39"/>
      <c r="AI697" s="39"/>
      <c r="AJ697" s="43"/>
    </row>
    <row r="698">
      <c r="A698" s="35">
        <v>696.0</v>
      </c>
      <c r="B698" s="107"/>
      <c r="C698" s="39"/>
      <c r="D698" s="39"/>
      <c r="E698" s="41"/>
      <c r="F698" s="39"/>
      <c r="G698" s="39"/>
      <c r="H698" s="39"/>
      <c r="I698" s="39"/>
      <c r="J698" s="41"/>
      <c r="K698" s="71"/>
      <c r="L698" s="41">
        <f t="shared" si="3"/>
        <v>0</v>
      </c>
      <c r="M698" s="37" t="s">
        <v>34</v>
      </c>
      <c r="N698" s="37"/>
      <c r="O698" s="42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  <c r="AA698" s="39"/>
      <c r="AB698" s="39"/>
      <c r="AC698" s="39"/>
      <c r="AD698" s="39"/>
      <c r="AE698" s="39"/>
      <c r="AF698" s="39"/>
      <c r="AG698" s="39"/>
      <c r="AH698" s="39"/>
      <c r="AI698" s="39"/>
      <c r="AJ698" s="43"/>
    </row>
    <row r="699">
      <c r="A699" s="35">
        <v>697.0</v>
      </c>
      <c r="B699" s="107"/>
      <c r="C699" s="39"/>
      <c r="D699" s="39"/>
      <c r="E699" s="41"/>
      <c r="F699" s="39"/>
      <c r="G699" s="39"/>
      <c r="H699" s="39"/>
      <c r="I699" s="39"/>
      <c r="J699" s="41"/>
      <c r="K699" s="71"/>
      <c r="L699" s="41">
        <f t="shared" si="3"/>
        <v>0</v>
      </c>
      <c r="M699" s="37" t="s">
        <v>34</v>
      </c>
      <c r="N699" s="37"/>
      <c r="O699" s="42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  <c r="AA699" s="39"/>
      <c r="AB699" s="39"/>
      <c r="AC699" s="39"/>
      <c r="AD699" s="39"/>
      <c r="AE699" s="39"/>
      <c r="AF699" s="39"/>
      <c r="AG699" s="39"/>
      <c r="AH699" s="39"/>
      <c r="AI699" s="39"/>
      <c r="AJ699" s="43"/>
    </row>
    <row r="700">
      <c r="A700" s="35">
        <v>698.0</v>
      </c>
      <c r="B700" s="107"/>
      <c r="C700" s="39"/>
      <c r="D700" s="39"/>
      <c r="E700" s="41"/>
      <c r="F700" s="39"/>
      <c r="G700" s="39"/>
      <c r="H700" s="39"/>
      <c r="I700" s="39"/>
      <c r="J700" s="41"/>
      <c r="K700" s="71"/>
      <c r="L700" s="41">
        <f t="shared" si="3"/>
        <v>0</v>
      </c>
      <c r="M700" s="37" t="s">
        <v>34</v>
      </c>
      <c r="N700" s="37"/>
      <c r="O700" s="42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  <c r="AA700" s="39"/>
      <c r="AB700" s="39"/>
      <c r="AC700" s="39"/>
      <c r="AD700" s="39"/>
      <c r="AE700" s="39"/>
      <c r="AF700" s="39"/>
      <c r="AG700" s="39"/>
      <c r="AH700" s="39"/>
      <c r="AI700" s="39"/>
      <c r="AJ700" s="43"/>
    </row>
    <row r="701">
      <c r="A701" s="35">
        <v>699.0</v>
      </c>
      <c r="B701" s="107"/>
      <c r="C701" s="39"/>
      <c r="D701" s="39"/>
      <c r="E701" s="41"/>
      <c r="F701" s="39"/>
      <c r="G701" s="39"/>
      <c r="H701" s="39"/>
      <c r="I701" s="39"/>
      <c r="J701" s="41"/>
      <c r="K701" s="71"/>
      <c r="L701" s="41">
        <f t="shared" si="3"/>
        <v>0</v>
      </c>
      <c r="M701" s="37" t="s">
        <v>34</v>
      </c>
      <c r="N701" s="37"/>
      <c r="O701" s="42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  <c r="AA701" s="39"/>
      <c r="AB701" s="39"/>
      <c r="AC701" s="39"/>
      <c r="AD701" s="39"/>
      <c r="AE701" s="39"/>
      <c r="AF701" s="39"/>
      <c r="AG701" s="39"/>
      <c r="AH701" s="39"/>
      <c r="AI701" s="39"/>
      <c r="AJ701" s="43"/>
    </row>
    <row r="702">
      <c r="A702" s="35">
        <v>700.0</v>
      </c>
      <c r="B702" s="107"/>
      <c r="C702" s="39"/>
      <c r="D702" s="39"/>
      <c r="E702" s="41"/>
      <c r="F702" s="39"/>
      <c r="G702" s="39"/>
      <c r="H702" s="39"/>
      <c r="I702" s="39"/>
      <c r="J702" s="41"/>
      <c r="K702" s="71"/>
      <c r="L702" s="41">
        <f t="shared" si="3"/>
        <v>0</v>
      </c>
      <c r="M702" s="37" t="s">
        <v>34</v>
      </c>
      <c r="N702" s="37"/>
      <c r="O702" s="42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  <c r="AA702" s="39"/>
      <c r="AB702" s="39"/>
      <c r="AC702" s="39"/>
      <c r="AD702" s="39"/>
      <c r="AE702" s="39"/>
      <c r="AF702" s="39"/>
      <c r="AG702" s="39"/>
      <c r="AH702" s="39"/>
      <c r="AI702" s="39"/>
      <c r="AJ702" s="43"/>
    </row>
    <row r="703">
      <c r="A703" s="35">
        <v>701.0</v>
      </c>
      <c r="B703" s="107"/>
      <c r="C703" s="39"/>
      <c r="D703" s="39"/>
      <c r="E703" s="41"/>
      <c r="F703" s="39"/>
      <c r="G703" s="39"/>
      <c r="H703" s="39"/>
      <c r="I703" s="39"/>
      <c r="J703" s="41"/>
      <c r="K703" s="71"/>
      <c r="L703" s="41">
        <f t="shared" si="3"/>
        <v>0</v>
      </c>
      <c r="M703" s="37" t="s">
        <v>34</v>
      </c>
      <c r="N703" s="37"/>
      <c r="O703" s="42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  <c r="AA703" s="39"/>
      <c r="AB703" s="39"/>
      <c r="AC703" s="39"/>
      <c r="AD703" s="39"/>
      <c r="AE703" s="39"/>
      <c r="AF703" s="39"/>
      <c r="AG703" s="39"/>
      <c r="AH703" s="39"/>
      <c r="AI703" s="39"/>
      <c r="AJ703" s="43"/>
    </row>
    <row r="704">
      <c r="A704" s="35">
        <v>702.0</v>
      </c>
      <c r="B704" s="107"/>
      <c r="C704" s="39"/>
      <c r="D704" s="39"/>
      <c r="E704" s="41"/>
      <c r="F704" s="39"/>
      <c r="G704" s="39"/>
      <c r="H704" s="39"/>
      <c r="I704" s="39"/>
      <c r="J704" s="41"/>
      <c r="K704" s="71"/>
      <c r="L704" s="41">
        <f t="shared" si="3"/>
        <v>0</v>
      </c>
      <c r="M704" s="37" t="s">
        <v>34</v>
      </c>
      <c r="N704" s="37"/>
      <c r="O704" s="42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  <c r="AA704" s="39"/>
      <c r="AB704" s="39"/>
      <c r="AC704" s="39"/>
      <c r="AD704" s="39"/>
      <c r="AE704" s="39"/>
      <c r="AF704" s="39"/>
      <c r="AG704" s="39"/>
      <c r="AH704" s="39"/>
      <c r="AI704" s="39"/>
      <c r="AJ704" s="43"/>
    </row>
    <row r="705">
      <c r="A705" s="35">
        <v>703.0</v>
      </c>
      <c r="B705" s="107"/>
      <c r="C705" s="39"/>
      <c r="D705" s="39"/>
      <c r="E705" s="41"/>
      <c r="F705" s="39"/>
      <c r="G705" s="39"/>
      <c r="H705" s="39"/>
      <c r="I705" s="39"/>
      <c r="J705" s="41"/>
      <c r="K705" s="71"/>
      <c r="L705" s="41">
        <f t="shared" si="3"/>
        <v>0</v>
      </c>
      <c r="M705" s="37" t="s">
        <v>34</v>
      </c>
      <c r="N705" s="37"/>
      <c r="O705" s="42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  <c r="AA705" s="39"/>
      <c r="AB705" s="39"/>
      <c r="AC705" s="39"/>
      <c r="AD705" s="39"/>
      <c r="AE705" s="39"/>
      <c r="AF705" s="39"/>
      <c r="AG705" s="39"/>
      <c r="AH705" s="39"/>
      <c r="AI705" s="39"/>
      <c r="AJ705" s="43"/>
    </row>
    <row r="706">
      <c r="A706" s="35">
        <v>704.0</v>
      </c>
      <c r="B706" s="107"/>
      <c r="C706" s="39"/>
      <c r="D706" s="39"/>
      <c r="E706" s="41"/>
      <c r="F706" s="39"/>
      <c r="G706" s="39"/>
      <c r="H706" s="39"/>
      <c r="I706" s="39"/>
      <c r="J706" s="41"/>
      <c r="K706" s="71"/>
      <c r="L706" s="41">
        <f t="shared" si="3"/>
        <v>0</v>
      </c>
      <c r="M706" s="37" t="s">
        <v>34</v>
      </c>
      <c r="N706" s="37"/>
      <c r="O706" s="42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  <c r="AA706" s="39"/>
      <c r="AB706" s="39"/>
      <c r="AC706" s="39"/>
      <c r="AD706" s="39"/>
      <c r="AE706" s="39"/>
      <c r="AF706" s="39"/>
      <c r="AG706" s="39"/>
      <c r="AH706" s="39"/>
      <c r="AI706" s="39"/>
      <c r="AJ706" s="43"/>
    </row>
    <row r="707">
      <c r="A707" s="35">
        <v>705.0</v>
      </c>
      <c r="B707" s="107"/>
      <c r="C707" s="39"/>
      <c r="D707" s="39"/>
      <c r="E707" s="41"/>
      <c r="F707" s="39"/>
      <c r="G707" s="39"/>
      <c r="H707" s="39"/>
      <c r="I707" s="39"/>
      <c r="J707" s="41"/>
      <c r="K707" s="71"/>
      <c r="L707" s="41">
        <f t="shared" si="3"/>
        <v>0</v>
      </c>
      <c r="M707" s="37" t="s">
        <v>34</v>
      </c>
      <c r="N707" s="37"/>
      <c r="O707" s="42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  <c r="AA707" s="39"/>
      <c r="AB707" s="39"/>
      <c r="AC707" s="39"/>
      <c r="AD707" s="39"/>
      <c r="AE707" s="39"/>
      <c r="AF707" s="39"/>
      <c r="AG707" s="39"/>
      <c r="AH707" s="39"/>
      <c r="AI707" s="39"/>
      <c r="AJ707" s="43"/>
    </row>
    <row r="708">
      <c r="A708" s="35">
        <v>706.0</v>
      </c>
      <c r="B708" s="107"/>
      <c r="C708" s="39"/>
      <c r="D708" s="39"/>
      <c r="E708" s="41"/>
      <c r="F708" s="39"/>
      <c r="G708" s="39"/>
      <c r="H708" s="39"/>
      <c r="I708" s="39"/>
      <c r="J708" s="41"/>
      <c r="K708" s="71"/>
      <c r="L708" s="41">
        <f t="shared" si="3"/>
        <v>0</v>
      </c>
      <c r="M708" s="37" t="s">
        <v>34</v>
      </c>
      <c r="N708" s="37"/>
      <c r="O708" s="42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  <c r="AA708" s="39"/>
      <c r="AB708" s="39"/>
      <c r="AC708" s="39"/>
      <c r="AD708" s="39"/>
      <c r="AE708" s="39"/>
      <c r="AF708" s="39"/>
      <c r="AG708" s="39"/>
      <c r="AH708" s="39"/>
      <c r="AI708" s="39"/>
      <c r="AJ708" s="43"/>
    </row>
    <row r="709">
      <c r="A709" s="35">
        <v>707.0</v>
      </c>
      <c r="B709" s="107"/>
      <c r="C709" s="39"/>
      <c r="D709" s="39"/>
      <c r="E709" s="41"/>
      <c r="F709" s="39"/>
      <c r="G709" s="39"/>
      <c r="H709" s="39"/>
      <c r="I709" s="39"/>
      <c r="J709" s="41"/>
      <c r="K709" s="71"/>
      <c r="L709" s="41">
        <f t="shared" si="3"/>
        <v>0</v>
      </c>
      <c r="M709" s="37" t="s">
        <v>34</v>
      </c>
      <c r="N709" s="37"/>
      <c r="O709" s="42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  <c r="AA709" s="39"/>
      <c r="AB709" s="39"/>
      <c r="AC709" s="39"/>
      <c r="AD709" s="39"/>
      <c r="AE709" s="39"/>
      <c r="AF709" s="39"/>
      <c r="AG709" s="39"/>
      <c r="AH709" s="39"/>
      <c r="AI709" s="39"/>
      <c r="AJ709" s="43"/>
    </row>
    <row r="710">
      <c r="A710" s="35">
        <v>708.0</v>
      </c>
      <c r="B710" s="107"/>
      <c r="C710" s="39"/>
      <c r="D710" s="39"/>
      <c r="E710" s="41"/>
      <c r="F710" s="39"/>
      <c r="G710" s="39"/>
      <c r="H710" s="39"/>
      <c r="I710" s="39"/>
      <c r="J710" s="41"/>
      <c r="K710" s="71"/>
      <c r="L710" s="41">
        <f t="shared" si="3"/>
        <v>0</v>
      </c>
      <c r="M710" s="37" t="s">
        <v>34</v>
      </c>
      <c r="N710" s="37"/>
      <c r="O710" s="42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  <c r="AA710" s="39"/>
      <c r="AB710" s="39"/>
      <c r="AC710" s="39"/>
      <c r="AD710" s="39"/>
      <c r="AE710" s="39"/>
      <c r="AF710" s="39"/>
      <c r="AG710" s="39"/>
      <c r="AH710" s="39"/>
      <c r="AI710" s="39"/>
      <c r="AJ710" s="43"/>
    </row>
    <row r="711">
      <c r="A711" s="35">
        <v>709.0</v>
      </c>
      <c r="B711" s="107"/>
      <c r="C711" s="39"/>
      <c r="D711" s="39"/>
      <c r="E711" s="41"/>
      <c r="F711" s="39"/>
      <c r="G711" s="39"/>
      <c r="H711" s="39"/>
      <c r="I711" s="39"/>
      <c r="J711" s="41"/>
      <c r="K711" s="71"/>
      <c r="L711" s="41">
        <f t="shared" si="3"/>
        <v>0</v>
      </c>
      <c r="M711" s="37" t="s">
        <v>34</v>
      </c>
      <c r="N711" s="37"/>
      <c r="O711" s="42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  <c r="AA711" s="39"/>
      <c r="AB711" s="39"/>
      <c r="AC711" s="39"/>
      <c r="AD711" s="39"/>
      <c r="AE711" s="39"/>
      <c r="AF711" s="39"/>
      <c r="AG711" s="39"/>
      <c r="AH711" s="39"/>
      <c r="AI711" s="39"/>
      <c r="AJ711" s="43"/>
    </row>
    <row r="712">
      <c r="A712" s="35">
        <v>710.0</v>
      </c>
      <c r="B712" s="107"/>
      <c r="C712" s="39"/>
      <c r="D712" s="39"/>
      <c r="E712" s="41"/>
      <c r="F712" s="39"/>
      <c r="G712" s="39"/>
      <c r="H712" s="39"/>
      <c r="I712" s="39"/>
      <c r="J712" s="41"/>
      <c r="K712" s="71"/>
      <c r="L712" s="41">
        <f t="shared" si="3"/>
        <v>0</v>
      </c>
      <c r="M712" s="37" t="s">
        <v>34</v>
      </c>
      <c r="N712" s="37"/>
      <c r="O712" s="42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  <c r="AA712" s="39"/>
      <c r="AB712" s="39"/>
      <c r="AC712" s="39"/>
      <c r="AD712" s="39"/>
      <c r="AE712" s="39"/>
      <c r="AF712" s="39"/>
      <c r="AG712" s="39"/>
      <c r="AH712" s="39"/>
      <c r="AI712" s="39"/>
      <c r="AJ712" s="43"/>
    </row>
    <row r="713">
      <c r="A713" s="35">
        <v>711.0</v>
      </c>
      <c r="B713" s="107"/>
      <c r="C713" s="39"/>
      <c r="D713" s="39"/>
      <c r="E713" s="41"/>
      <c r="F713" s="39"/>
      <c r="G713" s="39"/>
      <c r="H713" s="39"/>
      <c r="I713" s="39"/>
      <c r="J713" s="41"/>
      <c r="K713" s="71"/>
      <c r="L713" s="41">
        <f t="shared" si="3"/>
        <v>0</v>
      </c>
      <c r="M713" s="37" t="s">
        <v>34</v>
      </c>
      <c r="N713" s="37"/>
      <c r="O713" s="42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  <c r="AA713" s="39"/>
      <c r="AB713" s="39"/>
      <c r="AC713" s="39"/>
      <c r="AD713" s="39"/>
      <c r="AE713" s="39"/>
      <c r="AF713" s="39"/>
      <c r="AG713" s="39"/>
      <c r="AH713" s="39"/>
      <c r="AI713" s="39"/>
      <c r="AJ713" s="43"/>
    </row>
    <row r="714">
      <c r="A714" s="35">
        <v>712.0</v>
      </c>
      <c r="B714" s="107"/>
      <c r="C714" s="39"/>
      <c r="D714" s="39"/>
      <c r="E714" s="41"/>
      <c r="F714" s="39"/>
      <c r="G714" s="39"/>
      <c r="H714" s="39"/>
      <c r="I714" s="39"/>
      <c r="J714" s="41"/>
      <c r="K714" s="71"/>
      <c r="L714" s="41">
        <f t="shared" si="3"/>
        <v>0</v>
      </c>
      <c r="M714" s="37" t="s">
        <v>34</v>
      </c>
      <c r="N714" s="37"/>
      <c r="O714" s="42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  <c r="AA714" s="39"/>
      <c r="AB714" s="39"/>
      <c r="AC714" s="39"/>
      <c r="AD714" s="39"/>
      <c r="AE714" s="39"/>
      <c r="AF714" s="39"/>
      <c r="AG714" s="39"/>
      <c r="AH714" s="39"/>
      <c r="AI714" s="39"/>
      <c r="AJ714" s="43"/>
    </row>
    <row r="715">
      <c r="A715" s="35">
        <v>713.0</v>
      </c>
      <c r="B715" s="107"/>
      <c r="C715" s="39"/>
      <c r="D715" s="39"/>
      <c r="E715" s="41"/>
      <c r="F715" s="39"/>
      <c r="G715" s="39"/>
      <c r="H715" s="39"/>
      <c r="I715" s="39"/>
      <c r="J715" s="41"/>
      <c r="K715" s="71"/>
      <c r="L715" s="41">
        <f t="shared" si="3"/>
        <v>0</v>
      </c>
      <c r="M715" s="37" t="s">
        <v>34</v>
      </c>
      <c r="N715" s="37"/>
      <c r="O715" s="42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  <c r="AA715" s="39"/>
      <c r="AB715" s="39"/>
      <c r="AC715" s="39"/>
      <c r="AD715" s="39"/>
      <c r="AE715" s="39"/>
      <c r="AF715" s="39"/>
      <c r="AG715" s="39"/>
      <c r="AH715" s="39"/>
      <c r="AI715" s="39"/>
      <c r="AJ715" s="43"/>
    </row>
    <row r="716">
      <c r="A716" s="35">
        <v>714.0</v>
      </c>
      <c r="B716" s="107"/>
      <c r="C716" s="39"/>
      <c r="D716" s="39"/>
      <c r="E716" s="41"/>
      <c r="F716" s="39"/>
      <c r="G716" s="39"/>
      <c r="H716" s="39"/>
      <c r="I716" s="39"/>
      <c r="J716" s="41"/>
      <c r="K716" s="71"/>
      <c r="L716" s="41">
        <f t="shared" si="3"/>
        <v>0</v>
      </c>
      <c r="M716" s="37" t="s">
        <v>34</v>
      </c>
      <c r="N716" s="37"/>
      <c r="O716" s="42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  <c r="AA716" s="39"/>
      <c r="AB716" s="39"/>
      <c r="AC716" s="39"/>
      <c r="AD716" s="39"/>
      <c r="AE716" s="39"/>
      <c r="AF716" s="39"/>
      <c r="AG716" s="39"/>
      <c r="AH716" s="39"/>
      <c r="AI716" s="39"/>
      <c r="AJ716" s="43"/>
    </row>
    <row r="717">
      <c r="A717" s="35">
        <v>715.0</v>
      </c>
      <c r="B717" s="107"/>
      <c r="C717" s="39"/>
      <c r="D717" s="39"/>
      <c r="E717" s="41"/>
      <c r="F717" s="39"/>
      <c r="G717" s="39"/>
      <c r="H717" s="39"/>
      <c r="I717" s="39"/>
      <c r="J717" s="41"/>
      <c r="K717" s="71"/>
      <c r="L717" s="41">
        <f t="shared" si="3"/>
        <v>0</v>
      </c>
      <c r="M717" s="37" t="s">
        <v>34</v>
      </c>
      <c r="N717" s="37"/>
      <c r="O717" s="42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  <c r="AA717" s="39"/>
      <c r="AB717" s="39"/>
      <c r="AC717" s="39"/>
      <c r="AD717" s="39"/>
      <c r="AE717" s="39"/>
      <c r="AF717" s="39"/>
      <c r="AG717" s="39"/>
      <c r="AH717" s="39"/>
      <c r="AI717" s="39"/>
      <c r="AJ717" s="43"/>
    </row>
    <row r="718">
      <c r="A718" s="35">
        <v>716.0</v>
      </c>
      <c r="B718" s="107"/>
      <c r="C718" s="39"/>
      <c r="D718" s="39"/>
      <c r="E718" s="41"/>
      <c r="F718" s="39"/>
      <c r="G718" s="39"/>
      <c r="H718" s="39"/>
      <c r="I718" s="39"/>
      <c r="J718" s="41"/>
      <c r="K718" s="71"/>
      <c r="L718" s="41">
        <f t="shared" si="3"/>
        <v>0</v>
      </c>
      <c r="M718" s="37" t="s">
        <v>34</v>
      </c>
      <c r="N718" s="37"/>
      <c r="O718" s="42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  <c r="AA718" s="39"/>
      <c r="AB718" s="39"/>
      <c r="AC718" s="39"/>
      <c r="AD718" s="39"/>
      <c r="AE718" s="39"/>
      <c r="AF718" s="39"/>
      <c r="AG718" s="39"/>
      <c r="AH718" s="39"/>
      <c r="AI718" s="39"/>
      <c r="AJ718" s="43"/>
    </row>
    <row r="719">
      <c r="A719" s="35">
        <v>717.0</v>
      </c>
      <c r="B719" s="107"/>
      <c r="C719" s="39"/>
      <c r="D719" s="39"/>
      <c r="E719" s="41"/>
      <c r="F719" s="39"/>
      <c r="G719" s="39"/>
      <c r="H719" s="39"/>
      <c r="I719" s="39"/>
      <c r="J719" s="41"/>
      <c r="K719" s="71"/>
      <c r="L719" s="41">
        <f t="shared" si="3"/>
        <v>0</v>
      </c>
      <c r="M719" s="37" t="s">
        <v>34</v>
      </c>
      <c r="N719" s="37"/>
      <c r="O719" s="42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  <c r="AA719" s="39"/>
      <c r="AB719" s="39"/>
      <c r="AC719" s="39"/>
      <c r="AD719" s="39"/>
      <c r="AE719" s="39"/>
      <c r="AF719" s="39"/>
      <c r="AG719" s="39"/>
      <c r="AH719" s="39"/>
      <c r="AI719" s="39"/>
      <c r="AJ719" s="43"/>
    </row>
    <row r="720">
      <c r="A720" s="35">
        <v>718.0</v>
      </c>
      <c r="B720" s="107"/>
      <c r="C720" s="39"/>
      <c r="D720" s="39"/>
      <c r="E720" s="41"/>
      <c r="F720" s="39"/>
      <c r="G720" s="39"/>
      <c r="H720" s="39"/>
      <c r="I720" s="39"/>
      <c r="J720" s="41"/>
      <c r="K720" s="71"/>
      <c r="L720" s="41">
        <f t="shared" si="3"/>
        <v>0</v>
      </c>
      <c r="M720" s="37" t="s">
        <v>34</v>
      </c>
      <c r="N720" s="37"/>
      <c r="O720" s="42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  <c r="AA720" s="39"/>
      <c r="AB720" s="39"/>
      <c r="AC720" s="39"/>
      <c r="AD720" s="39"/>
      <c r="AE720" s="39"/>
      <c r="AF720" s="39"/>
      <c r="AG720" s="39"/>
      <c r="AH720" s="39"/>
      <c r="AI720" s="39"/>
      <c r="AJ720" s="43"/>
    </row>
    <row r="721">
      <c r="A721" s="35">
        <v>719.0</v>
      </c>
      <c r="B721" s="107"/>
      <c r="C721" s="39"/>
      <c r="D721" s="39"/>
      <c r="E721" s="41"/>
      <c r="F721" s="39"/>
      <c r="G721" s="39"/>
      <c r="H721" s="39"/>
      <c r="I721" s="39"/>
      <c r="J721" s="41"/>
      <c r="K721" s="71"/>
      <c r="L721" s="41">
        <f t="shared" si="3"/>
        <v>0</v>
      </c>
      <c r="M721" s="37" t="s">
        <v>34</v>
      </c>
      <c r="N721" s="37"/>
      <c r="O721" s="42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  <c r="AA721" s="39"/>
      <c r="AB721" s="39"/>
      <c r="AC721" s="39"/>
      <c r="AD721" s="39"/>
      <c r="AE721" s="39"/>
      <c r="AF721" s="39"/>
      <c r="AG721" s="39"/>
      <c r="AH721" s="39"/>
      <c r="AI721" s="39"/>
      <c r="AJ721" s="43"/>
    </row>
    <row r="722">
      <c r="A722" s="35">
        <v>720.0</v>
      </c>
      <c r="B722" s="107"/>
      <c r="C722" s="39"/>
      <c r="D722" s="39"/>
      <c r="E722" s="41"/>
      <c r="F722" s="39"/>
      <c r="G722" s="39"/>
      <c r="H722" s="39"/>
      <c r="I722" s="39"/>
      <c r="J722" s="41"/>
      <c r="K722" s="71"/>
      <c r="L722" s="41">
        <f t="shared" si="3"/>
        <v>0</v>
      </c>
      <c r="M722" s="37" t="s">
        <v>34</v>
      </c>
      <c r="N722" s="37"/>
      <c r="O722" s="42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  <c r="AA722" s="39"/>
      <c r="AB722" s="39"/>
      <c r="AC722" s="39"/>
      <c r="AD722" s="39"/>
      <c r="AE722" s="39"/>
      <c r="AF722" s="39"/>
      <c r="AG722" s="39"/>
      <c r="AH722" s="39"/>
      <c r="AI722" s="39"/>
      <c r="AJ722" s="43"/>
    </row>
    <row r="723">
      <c r="A723" s="35">
        <v>721.0</v>
      </c>
      <c r="B723" s="107"/>
      <c r="C723" s="39"/>
      <c r="D723" s="39"/>
      <c r="E723" s="41"/>
      <c r="F723" s="39"/>
      <c r="G723" s="39"/>
      <c r="H723" s="39"/>
      <c r="I723" s="39"/>
      <c r="J723" s="41"/>
      <c r="K723" s="71"/>
      <c r="L723" s="41">
        <f t="shared" si="3"/>
        <v>0</v>
      </c>
      <c r="M723" s="37" t="s">
        <v>34</v>
      </c>
      <c r="N723" s="37"/>
      <c r="O723" s="42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  <c r="AA723" s="39"/>
      <c r="AB723" s="39"/>
      <c r="AC723" s="39"/>
      <c r="AD723" s="39"/>
      <c r="AE723" s="39"/>
      <c r="AF723" s="39"/>
      <c r="AG723" s="39"/>
      <c r="AH723" s="39"/>
      <c r="AI723" s="39"/>
      <c r="AJ723" s="43"/>
    </row>
    <row r="724">
      <c r="A724" s="35">
        <v>722.0</v>
      </c>
      <c r="B724" s="107"/>
      <c r="C724" s="39"/>
      <c r="D724" s="39"/>
      <c r="E724" s="41"/>
      <c r="F724" s="39"/>
      <c r="G724" s="39"/>
      <c r="H724" s="39"/>
      <c r="I724" s="39"/>
      <c r="J724" s="41"/>
      <c r="K724" s="71"/>
      <c r="L724" s="41">
        <f t="shared" si="3"/>
        <v>0</v>
      </c>
      <c r="M724" s="37" t="s">
        <v>34</v>
      </c>
      <c r="N724" s="37"/>
      <c r="O724" s="42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  <c r="AA724" s="39"/>
      <c r="AB724" s="39"/>
      <c r="AC724" s="39"/>
      <c r="AD724" s="39"/>
      <c r="AE724" s="39"/>
      <c r="AF724" s="39"/>
      <c r="AG724" s="39"/>
      <c r="AH724" s="39"/>
      <c r="AI724" s="39"/>
      <c r="AJ724" s="43"/>
    </row>
    <row r="725">
      <c r="A725" s="35">
        <v>723.0</v>
      </c>
      <c r="B725" s="107"/>
      <c r="C725" s="39"/>
      <c r="D725" s="39"/>
      <c r="E725" s="41"/>
      <c r="F725" s="39"/>
      <c r="G725" s="39"/>
      <c r="H725" s="39"/>
      <c r="I725" s="39"/>
      <c r="J725" s="41"/>
      <c r="K725" s="71"/>
      <c r="L725" s="41">
        <f t="shared" si="3"/>
        <v>0</v>
      </c>
      <c r="M725" s="37" t="s">
        <v>34</v>
      </c>
      <c r="N725" s="37"/>
      <c r="O725" s="42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  <c r="AA725" s="39"/>
      <c r="AB725" s="39"/>
      <c r="AC725" s="39"/>
      <c r="AD725" s="39"/>
      <c r="AE725" s="39"/>
      <c r="AF725" s="39"/>
      <c r="AG725" s="39"/>
      <c r="AH725" s="39"/>
      <c r="AI725" s="39"/>
      <c r="AJ725" s="43"/>
    </row>
    <row r="726">
      <c r="A726" s="35">
        <v>724.0</v>
      </c>
      <c r="B726" s="107"/>
      <c r="C726" s="39"/>
      <c r="D726" s="39"/>
      <c r="E726" s="41"/>
      <c r="F726" s="39"/>
      <c r="G726" s="39"/>
      <c r="H726" s="39"/>
      <c r="I726" s="39"/>
      <c r="J726" s="41"/>
      <c r="K726" s="71"/>
      <c r="L726" s="41">
        <f t="shared" si="3"/>
        <v>0</v>
      </c>
      <c r="M726" s="37" t="s">
        <v>34</v>
      </c>
      <c r="N726" s="37"/>
      <c r="O726" s="42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  <c r="AA726" s="39"/>
      <c r="AB726" s="39"/>
      <c r="AC726" s="39"/>
      <c r="AD726" s="39"/>
      <c r="AE726" s="39"/>
      <c r="AF726" s="39"/>
      <c r="AG726" s="39"/>
      <c r="AH726" s="39"/>
      <c r="AI726" s="39"/>
      <c r="AJ726" s="43"/>
    </row>
    <row r="727">
      <c r="A727" s="35">
        <v>725.0</v>
      </c>
      <c r="B727" s="107"/>
      <c r="C727" s="39"/>
      <c r="D727" s="39"/>
      <c r="E727" s="41"/>
      <c r="F727" s="39"/>
      <c r="G727" s="39"/>
      <c r="H727" s="39"/>
      <c r="I727" s="39"/>
      <c r="J727" s="41"/>
      <c r="K727" s="71"/>
      <c r="L727" s="41">
        <f t="shared" si="3"/>
        <v>0</v>
      </c>
      <c r="M727" s="37" t="s">
        <v>34</v>
      </c>
      <c r="N727" s="37"/>
      <c r="O727" s="42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  <c r="AA727" s="39"/>
      <c r="AB727" s="39"/>
      <c r="AC727" s="39"/>
      <c r="AD727" s="39"/>
      <c r="AE727" s="39"/>
      <c r="AF727" s="39"/>
      <c r="AG727" s="39"/>
      <c r="AH727" s="39"/>
      <c r="AI727" s="39"/>
      <c r="AJ727" s="43"/>
    </row>
    <row r="728">
      <c r="A728" s="35">
        <v>726.0</v>
      </c>
      <c r="B728" s="107"/>
      <c r="C728" s="39"/>
      <c r="D728" s="39"/>
      <c r="E728" s="41"/>
      <c r="F728" s="39"/>
      <c r="G728" s="39"/>
      <c r="H728" s="39"/>
      <c r="I728" s="39"/>
      <c r="J728" s="41"/>
      <c r="K728" s="71"/>
      <c r="L728" s="41">
        <f t="shared" si="3"/>
        <v>0</v>
      </c>
      <c r="M728" s="37" t="s">
        <v>34</v>
      </c>
      <c r="N728" s="37"/>
      <c r="O728" s="42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  <c r="AA728" s="39"/>
      <c r="AB728" s="39"/>
      <c r="AC728" s="39"/>
      <c r="AD728" s="39"/>
      <c r="AE728" s="39"/>
      <c r="AF728" s="39"/>
      <c r="AG728" s="39"/>
      <c r="AH728" s="39"/>
      <c r="AI728" s="39"/>
      <c r="AJ728" s="43"/>
    </row>
    <row r="729">
      <c r="A729" s="35">
        <v>727.0</v>
      </c>
      <c r="B729" s="107"/>
      <c r="C729" s="39"/>
      <c r="D729" s="39"/>
      <c r="E729" s="41"/>
      <c r="F729" s="39"/>
      <c r="G729" s="39"/>
      <c r="H729" s="39"/>
      <c r="I729" s="39"/>
      <c r="J729" s="41"/>
      <c r="K729" s="71"/>
      <c r="L729" s="41">
        <f t="shared" si="3"/>
        <v>0</v>
      </c>
      <c r="M729" s="37" t="s">
        <v>34</v>
      </c>
      <c r="N729" s="37"/>
      <c r="O729" s="42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  <c r="AA729" s="39"/>
      <c r="AB729" s="39"/>
      <c r="AC729" s="39"/>
      <c r="AD729" s="39"/>
      <c r="AE729" s="39"/>
      <c r="AF729" s="39"/>
      <c r="AG729" s="39"/>
      <c r="AH729" s="39"/>
      <c r="AI729" s="39"/>
      <c r="AJ729" s="43"/>
    </row>
    <row r="730">
      <c r="A730" s="35">
        <v>728.0</v>
      </c>
      <c r="B730" s="107"/>
      <c r="C730" s="39"/>
      <c r="D730" s="39"/>
      <c r="E730" s="41"/>
      <c r="F730" s="39"/>
      <c r="G730" s="39"/>
      <c r="H730" s="39"/>
      <c r="I730" s="39"/>
      <c r="J730" s="41"/>
      <c r="K730" s="71"/>
      <c r="L730" s="41">
        <f t="shared" si="3"/>
        <v>0</v>
      </c>
      <c r="M730" s="37" t="s">
        <v>34</v>
      </c>
      <c r="N730" s="37"/>
      <c r="O730" s="42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  <c r="AA730" s="39"/>
      <c r="AB730" s="39"/>
      <c r="AC730" s="39"/>
      <c r="AD730" s="39"/>
      <c r="AE730" s="39"/>
      <c r="AF730" s="39"/>
      <c r="AG730" s="39"/>
      <c r="AH730" s="39"/>
      <c r="AI730" s="39"/>
      <c r="AJ730" s="43"/>
    </row>
    <row r="731">
      <c r="A731" s="35">
        <v>729.0</v>
      </c>
      <c r="B731" s="107"/>
      <c r="C731" s="39"/>
      <c r="D731" s="39"/>
      <c r="E731" s="41"/>
      <c r="F731" s="39"/>
      <c r="G731" s="39"/>
      <c r="H731" s="39"/>
      <c r="I731" s="39"/>
      <c r="J731" s="41"/>
      <c r="K731" s="71"/>
      <c r="L731" s="41">
        <f t="shared" si="3"/>
        <v>0</v>
      </c>
      <c r="M731" s="37" t="s">
        <v>34</v>
      </c>
      <c r="N731" s="37"/>
      <c r="O731" s="42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  <c r="AA731" s="39"/>
      <c r="AB731" s="39"/>
      <c r="AC731" s="39"/>
      <c r="AD731" s="39"/>
      <c r="AE731" s="39"/>
      <c r="AF731" s="39"/>
      <c r="AG731" s="39"/>
      <c r="AH731" s="39"/>
      <c r="AI731" s="39"/>
      <c r="AJ731" s="43"/>
    </row>
    <row r="732">
      <c r="A732" s="35">
        <v>730.0</v>
      </c>
      <c r="B732" s="107"/>
      <c r="C732" s="39"/>
      <c r="D732" s="39"/>
      <c r="E732" s="41"/>
      <c r="F732" s="39"/>
      <c r="G732" s="39"/>
      <c r="H732" s="39"/>
      <c r="I732" s="39"/>
      <c r="J732" s="41"/>
      <c r="K732" s="71"/>
      <c r="L732" s="41">
        <f t="shared" si="3"/>
        <v>0</v>
      </c>
      <c r="M732" s="37" t="s">
        <v>34</v>
      </c>
      <c r="N732" s="37"/>
      <c r="O732" s="42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  <c r="AA732" s="39"/>
      <c r="AB732" s="39"/>
      <c r="AC732" s="39"/>
      <c r="AD732" s="39"/>
      <c r="AE732" s="39"/>
      <c r="AF732" s="39"/>
      <c r="AG732" s="39"/>
      <c r="AH732" s="39"/>
      <c r="AI732" s="39"/>
      <c r="AJ732" s="43"/>
    </row>
    <row r="733">
      <c r="A733" s="35">
        <v>731.0</v>
      </c>
      <c r="B733" s="107"/>
      <c r="C733" s="39"/>
      <c r="D733" s="39"/>
      <c r="E733" s="41"/>
      <c r="F733" s="39"/>
      <c r="G733" s="39"/>
      <c r="H733" s="39"/>
      <c r="I733" s="39"/>
      <c r="J733" s="41"/>
      <c r="K733" s="71"/>
      <c r="L733" s="41">
        <f t="shared" si="3"/>
        <v>0</v>
      </c>
      <c r="M733" s="37" t="s">
        <v>34</v>
      </c>
      <c r="N733" s="37"/>
      <c r="O733" s="42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  <c r="AA733" s="39"/>
      <c r="AB733" s="39"/>
      <c r="AC733" s="39"/>
      <c r="AD733" s="39"/>
      <c r="AE733" s="39"/>
      <c r="AF733" s="39"/>
      <c r="AG733" s="39"/>
      <c r="AH733" s="39"/>
      <c r="AI733" s="39"/>
      <c r="AJ733" s="43"/>
    </row>
    <row r="734">
      <c r="A734" s="35">
        <v>732.0</v>
      </c>
      <c r="B734" s="107"/>
      <c r="C734" s="39"/>
      <c r="D734" s="39"/>
      <c r="E734" s="41"/>
      <c r="F734" s="39"/>
      <c r="G734" s="39"/>
      <c r="H734" s="39"/>
      <c r="I734" s="39"/>
      <c r="J734" s="41"/>
      <c r="K734" s="71"/>
      <c r="L734" s="41">
        <f t="shared" si="3"/>
        <v>0</v>
      </c>
      <c r="M734" s="37" t="s">
        <v>34</v>
      </c>
      <c r="N734" s="37"/>
      <c r="O734" s="42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  <c r="AA734" s="39"/>
      <c r="AB734" s="39"/>
      <c r="AC734" s="39"/>
      <c r="AD734" s="39"/>
      <c r="AE734" s="39"/>
      <c r="AF734" s="39"/>
      <c r="AG734" s="39"/>
      <c r="AH734" s="39"/>
      <c r="AI734" s="39"/>
      <c r="AJ734" s="43"/>
    </row>
    <row r="735">
      <c r="A735" s="35">
        <v>733.0</v>
      </c>
      <c r="B735" s="107"/>
      <c r="C735" s="39"/>
      <c r="D735" s="39"/>
      <c r="E735" s="41"/>
      <c r="F735" s="39"/>
      <c r="G735" s="39"/>
      <c r="H735" s="39"/>
      <c r="I735" s="39"/>
      <c r="J735" s="41"/>
      <c r="K735" s="71"/>
      <c r="L735" s="41">
        <f t="shared" si="3"/>
        <v>0</v>
      </c>
      <c r="M735" s="37" t="s">
        <v>34</v>
      </c>
      <c r="N735" s="37"/>
      <c r="O735" s="42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  <c r="AA735" s="39"/>
      <c r="AB735" s="39"/>
      <c r="AC735" s="39"/>
      <c r="AD735" s="39"/>
      <c r="AE735" s="39"/>
      <c r="AF735" s="39"/>
      <c r="AG735" s="39"/>
      <c r="AH735" s="39"/>
      <c r="AI735" s="39"/>
      <c r="AJ735" s="43"/>
    </row>
    <row r="736">
      <c r="A736" s="35">
        <v>734.0</v>
      </c>
      <c r="B736" s="107"/>
      <c r="C736" s="39"/>
      <c r="D736" s="39"/>
      <c r="E736" s="41"/>
      <c r="F736" s="39"/>
      <c r="G736" s="39"/>
      <c r="H736" s="39"/>
      <c r="I736" s="39"/>
      <c r="J736" s="41"/>
      <c r="K736" s="71"/>
      <c r="L736" s="41">
        <f t="shared" si="3"/>
        <v>0</v>
      </c>
      <c r="M736" s="37" t="s">
        <v>34</v>
      </c>
      <c r="N736" s="37"/>
      <c r="O736" s="42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  <c r="AA736" s="39"/>
      <c r="AB736" s="39"/>
      <c r="AC736" s="39"/>
      <c r="AD736" s="39"/>
      <c r="AE736" s="39"/>
      <c r="AF736" s="39"/>
      <c r="AG736" s="39"/>
      <c r="AH736" s="39"/>
      <c r="AI736" s="39"/>
      <c r="AJ736" s="43"/>
    </row>
    <row r="737">
      <c r="A737" s="35">
        <v>735.0</v>
      </c>
      <c r="B737" s="107"/>
      <c r="C737" s="39"/>
      <c r="D737" s="39"/>
      <c r="E737" s="41"/>
      <c r="F737" s="39"/>
      <c r="G737" s="39"/>
      <c r="H737" s="39"/>
      <c r="I737" s="39"/>
      <c r="J737" s="41"/>
      <c r="K737" s="71"/>
      <c r="L737" s="41">
        <f t="shared" si="3"/>
        <v>0</v>
      </c>
      <c r="M737" s="37" t="s">
        <v>34</v>
      </c>
      <c r="N737" s="37"/>
      <c r="O737" s="42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  <c r="AA737" s="39"/>
      <c r="AB737" s="39"/>
      <c r="AC737" s="39"/>
      <c r="AD737" s="39"/>
      <c r="AE737" s="39"/>
      <c r="AF737" s="39"/>
      <c r="AG737" s="39"/>
      <c r="AH737" s="39"/>
      <c r="AI737" s="39"/>
      <c r="AJ737" s="43"/>
    </row>
    <row r="738">
      <c r="A738" s="35">
        <v>736.0</v>
      </c>
      <c r="B738" s="107"/>
      <c r="C738" s="39"/>
      <c r="D738" s="39"/>
      <c r="E738" s="41"/>
      <c r="F738" s="39"/>
      <c r="G738" s="39"/>
      <c r="H738" s="39"/>
      <c r="I738" s="39"/>
      <c r="J738" s="41"/>
      <c r="K738" s="71"/>
      <c r="L738" s="41">
        <f t="shared" si="3"/>
        <v>0</v>
      </c>
      <c r="M738" s="37" t="s">
        <v>34</v>
      </c>
      <c r="N738" s="37"/>
      <c r="O738" s="42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  <c r="AA738" s="39"/>
      <c r="AB738" s="39"/>
      <c r="AC738" s="39"/>
      <c r="AD738" s="39"/>
      <c r="AE738" s="39"/>
      <c r="AF738" s="39"/>
      <c r="AG738" s="39"/>
      <c r="AH738" s="39"/>
      <c r="AI738" s="39"/>
      <c r="AJ738" s="43"/>
    </row>
    <row r="739">
      <c r="A739" s="35">
        <v>737.0</v>
      </c>
      <c r="B739" s="107"/>
      <c r="C739" s="39"/>
      <c r="D739" s="39"/>
      <c r="E739" s="41"/>
      <c r="F739" s="39"/>
      <c r="G739" s="39"/>
      <c r="H739" s="39"/>
      <c r="I739" s="39"/>
      <c r="J739" s="41"/>
      <c r="K739" s="71"/>
      <c r="L739" s="41">
        <f t="shared" si="3"/>
        <v>0</v>
      </c>
      <c r="M739" s="37" t="s">
        <v>34</v>
      </c>
      <c r="N739" s="37"/>
      <c r="O739" s="42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  <c r="AA739" s="39"/>
      <c r="AB739" s="39"/>
      <c r="AC739" s="39"/>
      <c r="AD739" s="39"/>
      <c r="AE739" s="39"/>
      <c r="AF739" s="39"/>
      <c r="AG739" s="39"/>
      <c r="AH739" s="39"/>
      <c r="AI739" s="39"/>
      <c r="AJ739" s="43"/>
    </row>
    <row r="740">
      <c r="A740" s="35">
        <v>738.0</v>
      </c>
      <c r="B740" s="107"/>
      <c r="C740" s="39"/>
      <c r="D740" s="39"/>
      <c r="E740" s="41"/>
      <c r="F740" s="39"/>
      <c r="G740" s="39"/>
      <c r="H740" s="39"/>
      <c r="I740" s="39"/>
      <c r="J740" s="41"/>
      <c r="K740" s="71"/>
      <c r="L740" s="41">
        <f t="shared" si="3"/>
        <v>0</v>
      </c>
      <c r="M740" s="37" t="s">
        <v>34</v>
      </c>
      <c r="N740" s="37"/>
      <c r="O740" s="42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  <c r="AA740" s="39"/>
      <c r="AB740" s="39"/>
      <c r="AC740" s="39"/>
      <c r="AD740" s="39"/>
      <c r="AE740" s="39"/>
      <c r="AF740" s="39"/>
      <c r="AG740" s="39"/>
      <c r="AH740" s="39"/>
      <c r="AI740" s="39"/>
      <c r="AJ740" s="43"/>
    </row>
    <row r="741">
      <c r="A741" s="35">
        <v>739.0</v>
      </c>
      <c r="B741" s="107"/>
      <c r="C741" s="39"/>
      <c r="D741" s="39"/>
      <c r="E741" s="41"/>
      <c r="F741" s="39"/>
      <c r="G741" s="39"/>
      <c r="H741" s="39"/>
      <c r="I741" s="39"/>
      <c r="J741" s="41"/>
      <c r="K741" s="71"/>
      <c r="L741" s="41">
        <f t="shared" si="3"/>
        <v>0</v>
      </c>
      <c r="M741" s="37" t="s">
        <v>34</v>
      </c>
      <c r="N741" s="37"/>
      <c r="O741" s="42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  <c r="AA741" s="39"/>
      <c r="AB741" s="39"/>
      <c r="AC741" s="39"/>
      <c r="AD741" s="39"/>
      <c r="AE741" s="39"/>
      <c r="AF741" s="39"/>
      <c r="AG741" s="39"/>
      <c r="AH741" s="39"/>
      <c r="AI741" s="39"/>
      <c r="AJ741" s="43"/>
    </row>
    <row r="742">
      <c r="A742" s="35">
        <v>740.0</v>
      </c>
      <c r="B742" s="107"/>
      <c r="C742" s="39"/>
      <c r="D742" s="39"/>
      <c r="E742" s="41"/>
      <c r="F742" s="39"/>
      <c r="G742" s="39"/>
      <c r="H742" s="39"/>
      <c r="I742" s="39"/>
      <c r="J742" s="41"/>
      <c r="K742" s="71"/>
      <c r="L742" s="41">
        <f t="shared" si="3"/>
        <v>0</v>
      </c>
      <c r="M742" s="37" t="s">
        <v>34</v>
      </c>
      <c r="N742" s="37"/>
      <c r="O742" s="42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  <c r="AA742" s="39"/>
      <c r="AB742" s="39"/>
      <c r="AC742" s="39"/>
      <c r="AD742" s="39"/>
      <c r="AE742" s="39"/>
      <c r="AF742" s="39"/>
      <c r="AG742" s="39"/>
      <c r="AH742" s="39"/>
      <c r="AI742" s="39"/>
      <c r="AJ742" s="43"/>
    </row>
    <row r="743">
      <c r="A743" s="35">
        <v>741.0</v>
      </c>
      <c r="B743" s="107"/>
      <c r="C743" s="39"/>
      <c r="D743" s="39"/>
      <c r="E743" s="41"/>
      <c r="F743" s="39"/>
      <c r="G743" s="39"/>
      <c r="H743" s="39"/>
      <c r="I743" s="39"/>
      <c r="J743" s="41"/>
      <c r="K743" s="71"/>
      <c r="L743" s="41">
        <f t="shared" si="3"/>
        <v>0</v>
      </c>
      <c r="M743" s="37" t="s">
        <v>34</v>
      </c>
      <c r="N743" s="37"/>
      <c r="O743" s="42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  <c r="AA743" s="39"/>
      <c r="AB743" s="39"/>
      <c r="AC743" s="39"/>
      <c r="AD743" s="39"/>
      <c r="AE743" s="39"/>
      <c r="AF743" s="39"/>
      <c r="AG743" s="39"/>
      <c r="AH743" s="39"/>
      <c r="AI743" s="39"/>
      <c r="AJ743" s="43"/>
    </row>
    <row r="744">
      <c r="A744" s="35">
        <v>742.0</v>
      </c>
      <c r="B744" s="107"/>
      <c r="C744" s="39"/>
      <c r="D744" s="39"/>
      <c r="E744" s="41"/>
      <c r="F744" s="39"/>
      <c r="G744" s="39"/>
      <c r="H744" s="39"/>
      <c r="I744" s="39"/>
      <c r="J744" s="41"/>
      <c r="K744" s="71"/>
      <c r="L744" s="41">
        <f t="shared" si="3"/>
        <v>0</v>
      </c>
      <c r="M744" s="37" t="s">
        <v>34</v>
      </c>
      <c r="N744" s="37"/>
      <c r="O744" s="42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  <c r="AA744" s="39"/>
      <c r="AB744" s="39"/>
      <c r="AC744" s="39"/>
      <c r="AD744" s="39"/>
      <c r="AE744" s="39"/>
      <c r="AF744" s="39"/>
      <c r="AG744" s="39"/>
      <c r="AH744" s="39"/>
      <c r="AI744" s="39"/>
      <c r="AJ744" s="43"/>
    </row>
    <row r="745">
      <c r="A745" s="35">
        <v>743.0</v>
      </c>
      <c r="B745" s="107"/>
      <c r="C745" s="39"/>
      <c r="D745" s="39"/>
      <c r="E745" s="41"/>
      <c r="F745" s="39"/>
      <c r="G745" s="39"/>
      <c r="H745" s="39"/>
      <c r="I745" s="39"/>
      <c r="J745" s="41"/>
      <c r="K745" s="71"/>
      <c r="L745" s="41">
        <f t="shared" si="3"/>
        <v>0</v>
      </c>
      <c r="M745" s="37" t="s">
        <v>34</v>
      </c>
      <c r="N745" s="37"/>
      <c r="O745" s="42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  <c r="AA745" s="39"/>
      <c r="AB745" s="39"/>
      <c r="AC745" s="39"/>
      <c r="AD745" s="39"/>
      <c r="AE745" s="39"/>
      <c r="AF745" s="39"/>
      <c r="AG745" s="39"/>
      <c r="AH745" s="39"/>
      <c r="AI745" s="39"/>
      <c r="AJ745" s="43"/>
    </row>
    <row r="746">
      <c r="A746" s="35">
        <v>744.0</v>
      </c>
      <c r="B746" s="107"/>
      <c r="C746" s="39"/>
      <c r="D746" s="39"/>
      <c r="E746" s="41"/>
      <c r="F746" s="39"/>
      <c r="G746" s="39"/>
      <c r="H746" s="39"/>
      <c r="I746" s="39"/>
      <c r="J746" s="41"/>
      <c r="K746" s="71"/>
      <c r="L746" s="41">
        <f t="shared" si="3"/>
        <v>0</v>
      </c>
      <c r="M746" s="37" t="s">
        <v>34</v>
      </c>
      <c r="N746" s="37"/>
      <c r="O746" s="42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  <c r="AA746" s="39"/>
      <c r="AB746" s="39"/>
      <c r="AC746" s="39"/>
      <c r="AD746" s="39"/>
      <c r="AE746" s="39"/>
      <c r="AF746" s="39"/>
      <c r="AG746" s="39"/>
      <c r="AH746" s="39"/>
      <c r="AI746" s="39"/>
      <c r="AJ746" s="43"/>
    </row>
    <row r="747">
      <c r="A747" s="35">
        <v>745.0</v>
      </c>
      <c r="B747" s="107"/>
      <c r="C747" s="39"/>
      <c r="D747" s="39"/>
      <c r="E747" s="41"/>
      <c r="F747" s="39"/>
      <c r="G747" s="39"/>
      <c r="H747" s="39"/>
      <c r="I747" s="39"/>
      <c r="J747" s="41"/>
      <c r="K747" s="71"/>
      <c r="L747" s="41">
        <f t="shared" si="3"/>
        <v>0</v>
      </c>
      <c r="M747" s="37" t="s">
        <v>34</v>
      </c>
      <c r="N747" s="37"/>
      <c r="O747" s="42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  <c r="AA747" s="39"/>
      <c r="AB747" s="39"/>
      <c r="AC747" s="39"/>
      <c r="AD747" s="39"/>
      <c r="AE747" s="39"/>
      <c r="AF747" s="39"/>
      <c r="AG747" s="39"/>
      <c r="AH747" s="39"/>
      <c r="AI747" s="39"/>
      <c r="AJ747" s="43"/>
    </row>
    <row r="748">
      <c r="A748" s="35">
        <v>746.0</v>
      </c>
      <c r="B748" s="107"/>
      <c r="C748" s="39"/>
      <c r="D748" s="39"/>
      <c r="E748" s="41"/>
      <c r="F748" s="39"/>
      <c r="G748" s="39"/>
      <c r="H748" s="39"/>
      <c r="I748" s="39"/>
      <c r="J748" s="41"/>
      <c r="K748" s="71"/>
      <c r="L748" s="41">
        <f t="shared" si="3"/>
        <v>0</v>
      </c>
      <c r="M748" s="37" t="s">
        <v>34</v>
      </c>
      <c r="N748" s="37"/>
      <c r="O748" s="42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  <c r="AA748" s="39"/>
      <c r="AB748" s="39"/>
      <c r="AC748" s="39"/>
      <c r="AD748" s="39"/>
      <c r="AE748" s="39"/>
      <c r="AF748" s="39"/>
      <c r="AG748" s="39"/>
      <c r="AH748" s="39"/>
      <c r="AI748" s="39"/>
      <c r="AJ748" s="43"/>
    </row>
    <row r="749">
      <c r="A749" s="35">
        <v>747.0</v>
      </c>
      <c r="B749" s="107"/>
      <c r="C749" s="39"/>
      <c r="D749" s="39"/>
      <c r="E749" s="41"/>
      <c r="F749" s="39"/>
      <c r="G749" s="39"/>
      <c r="H749" s="39"/>
      <c r="I749" s="39"/>
      <c r="J749" s="41"/>
      <c r="K749" s="71"/>
      <c r="L749" s="41">
        <f t="shared" si="3"/>
        <v>0</v>
      </c>
      <c r="M749" s="37" t="s">
        <v>34</v>
      </c>
      <c r="N749" s="37"/>
      <c r="O749" s="42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  <c r="AA749" s="39"/>
      <c r="AB749" s="39"/>
      <c r="AC749" s="39"/>
      <c r="AD749" s="39"/>
      <c r="AE749" s="39"/>
      <c r="AF749" s="39"/>
      <c r="AG749" s="39"/>
      <c r="AH749" s="39"/>
      <c r="AI749" s="39"/>
      <c r="AJ749" s="43"/>
    </row>
    <row r="750">
      <c r="A750" s="35">
        <v>748.0</v>
      </c>
      <c r="B750" s="107"/>
      <c r="C750" s="39"/>
      <c r="D750" s="39"/>
      <c r="E750" s="41"/>
      <c r="F750" s="39"/>
      <c r="G750" s="39"/>
      <c r="H750" s="39"/>
      <c r="I750" s="39"/>
      <c r="J750" s="41"/>
      <c r="K750" s="71"/>
      <c r="L750" s="41">
        <f t="shared" si="3"/>
        <v>0</v>
      </c>
      <c r="M750" s="37" t="s">
        <v>34</v>
      </c>
      <c r="N750" s="37"/>
      <c r="O750" s="42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  <c r="AA750" s="39"/>
      <c r="AB750" s="39"/>
      <c r="AC750" s="39"/>
      <c r="AD750" s="39"/>
      <c r="AE750" s="39"/>
      <c r="AF750" s="39"/>
      <c r="AG750" s="39"/>
      <c r="AH750" s="39"/>
      <c r="AI750" s="39"/>
      <c r="AJ750" s="43"/>
    </row>
    <row r="751">
      <c r="A751" s="35">
        <v>749.0</v>
      </c>
      <c r="B751" s="107"/>
      <c r="C751" s="39"/>
      <c r="D751" s="39"/>
      <c r="E751" s="41"/>
      <c r="F751" s="39"/>
      <c r="G751" s="39"/>
      <c r="H751" s="39"/>
      <c r="I751" s="39"/>
      <c r="J751" s="41"/>
      <c r="K751" s="71"/>
      <c r="L751" s="41">
        <f t="shared" si="3"/>
        <v>0</v>
      </c>
      <c r="M751" s="37" t="s">
        <v>34</v>
      </c>
      <c r="N751" s="37"/>
      <c r="O751" s="42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  <c r="AA751" s="39"/>
      <c r="AB751" s="39"/>
      <c r="AC751" s="39"/>
      <c r="AD751" s="39"/>
      <c r="AE751" s="39"/>
      <c r="AF751" s="39"/>
      <c r="AG751" s="39"/>
      <c r="AH751" s="39"/>
      <c r="AI751" s="39"/>
      <c r="AJ751" s="43"/>
    </row>
    <row r="752">
      <c r="A752" s="35">
        <v>750.0</v>
      </c>
      <c r="B752" s="107"/>
      <c r="C752" s="39"/>
      <c r="D752" s="39"/>
      <c r="E752" s="41"/>
      <c r="F752" s="39"/>
      <c r="G752" s="39"/>
      <c r="H752" s="39"/>
      <c r="I752" s="39"/>
      <c r="J752" s="41"/>
      <c r="K752" s="71"/>
      <c r="L752" s="41">
        <f t="shared" si="3"/>
        <v>0</v>
      </c>
      <c r="M752" s="37" t="s">
        <v>34</v>
      </c>
      <c r="N752" s="37"/>
      <c r="O752" s="42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  <c r="AA752" s="39"/>
      <c r="AB752" s="39"/>
      <c r="AC752" s="39"/>
      <c r="AD752" s="39"/>
      <c r="AE752" s="39"/>
      <c r="AF752" s="39"/>
      <c r="AG752" s="39"/>
      <c r="AH752" s="39"/>
      <c r="AI752" s="39"/>
      <c r="AJ752" s="43"/>
    </row>
    <row r="753">
      <c r="A753" s="35">
        <v>751.0</v>
      </c>
      <c r="B753" s="107"/>
      <c r="C753" s="39"/>
      <c r="D753" s="39"/>
      <c r="E753" s="41"/>
      <c r="F753" s="39"/>
      <c r="G753" s="39"/>
      <c r="H753" s="39"/>
      <c r="I753" s="39"/>
      <c r="J753" s="41"/>
      <c r="K753" s="71"/>
      <c r="L753" s="41">
        <f t="shared" si="3"/>
        <v>0</v>
      </c>
      <c r="M753" s="37" t="s">
        <v>34</v>
      </c>
      <c r="N753" s="37"/>
      <c r="O753" s="42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  <c r="AA753" s="39"/>
      <c r="AB753" s="39"/>
      <c r="AC753" s="39"/>
      <c r="AD753" s="39"/>
      <c r="AE753" s="39"/>
      <c r="AF753" s="39"/>
      <c r="AG753" s="39"/>
      <c r="AH753" s="39"/>
      <c r="AI753" s="39"/>
      <c r="AJ753" s="43"/>
    </row>
    <row r="754">
      <c r="A754" s="35">
        <v>752.0</v>
      </c>
      <c r="B754" s="107"/>
      <c r="C754" s="39"/>
      <c r="D754" s="39"/>
      <c r="E754" s="41"/>
      <c r="F754" s="39"/>
      <c r="G754" s="39"/>
      <c r="H754" s="39"/>
      <c r="I754" s="39"/>
      <c r="J754" s="41"/>
      <c r="K754" s="71"/>
      <c r="L754" s="41">
        <f t="shared" si="3"/>
        <v>0</v>
      </c>
      <c r="M754" s="37" t="s">
        <v>34</v>
      </c>
      <c r="N754" s="37"/>
      <c r="O754" s="42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  <c r="AA754" s="39"/>
      <c r="AB754" s="39"/>
      <c r="AC754" s="39"/>
      <c r="AD754" s="39"/>
      <c r="AE754" s="39"/>
      <c r="AF754" s="39"/>
      <c r="AG754" s="39"/>
      <c r="AH754" s="39"/>
      <c r="AI754" s="39"/>
      <c r="AJ754" s="43"/>
    </row>
    <row r="755">
      <c r="A755" s="35">
        <v>753.0</v>
      </c>
      <c r="B755" s="107"/>
      <c r="C755" s="39"/>
      <c r="D755" s="39"/>
      <c r="E755" s="41"/>
      <c r="F755" s="39"/>
      <c r="G755" s="39"/>
      <c r="H755" s="39"/>
      <c r="I755" s="39"/>
      <c r="J755" s="41"/>
      <c r="K755" s="71"/>
      <c r="L755" s="41">
        <f t="shared" si="3"/>
        <v>0</v>
      </c>
      <c r="M755" s="37" t="s">
        <v>34</v>
      </c>
      <c r="N755" s="37"/>
      <c r="O755" s="42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  <c r="AA755" s="39"/>
      <c r="AB755" s="39"/>
      <c r="AC755" s="39"/>
      <c r="AD755" s="39"/>
      <c r="AE755" s="39"/>
      <c r="AF755" s="39"/>
      <c r="AG755" s="39"/>
      <c r="AH755" s="39"/>
      <c r="AI755" s="39"/>
      <c r="AJ755" s="43"/>
    </row>
    <row r="756">
      <c r="A756" s="35">
        <v>754.0</v>
      </c>
      <c r="B756" s="107"/>
      <c r="C756" s="39"/>
      <c r="D756" s="39"/>
      <c r="E756" s="41"/>
      <c r="F756" s="39"/>
      <c r="G756" s="39"/>
      <c r="H756" s="39"/>
      <c r="I756" s="39"/>
      <c r="J756" s="41"/>
      <c r="K756" s="71"/>
      <c r="L756" s="41">
        <f t="shared" si="3"/>
        <v>0</v>
      </c>
      <c r="M756" s="37" t="s">
        <v>34</v>
      </c>
      <c r="N756" s="37"/>
      <c r="O756" s="42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  <c r="AA756" s="39"/>
      <c r="AB756" s="39"/>
      <c r="AC756" s="39"/>
      <c r="AD756" s="39"/>
      <c r="AE756" s="39"/>
      <c r="AF756" s="39"/>
      <c r="AG756" s="39"/>
      <c r="AH756" s="39"/>
      <c r="AI756" s="39"/>
      <c r="AJ756" s="43"/>
    </row>
    <row r="757">
      <c r="A757" s="35">
        <v>755.0</v>
      </c>
      <c r="B757" s="107"/>
      <c r="C757" s="39"/>
      <c r="D757" s="39"/>
      <c r="E757" s="41"/>
      <c r="F757" s="39"/>
      <c r="G757" s="39"/>
      <c r="H757" s="39"/>
      <c r="I757" s="39"/>
      <c r="J757" s="41"/>
      <c r="K757" s="71"/>
      <c r="L757" s="41">
        <f t="shared" si="3"/>
        <v>0</v>
      </c>
      <c r="M757" s="37" t="s">
        <v>34</v>
      </c>
      <c r="N757" s="37"/>
      <c r="O757" s="42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  <c r="AA757" s="39"/>
      <c r="AB757" s="39"/>
      <c r="AC757" s="39"/>
      <c r="AD757" s="39"/>
      <c r="AE757" s="39"/>
      <c r="AF757" s="39"/>
      <c r="AG757" s="39"/>
      <c r="AH757" s="39"/>
      <c r="AI757" s="39"/>
      <c r="AJ757" s="43"/>
    </row>
    <row r="758">
      <c r="A758" s="35">
        <v>756.0</v>
      </c>
      <c r="B758" s="107"/>
      <c r="C758" s="39"/>
      <c r="D758" s="39"/>
      <c r="E758" s="41"/>
      <c r="F758" s="39"/>
      <c r="G758" s="39"/>
      <c r="H758" s="39"/>
      <c r="I758" s="39"/>
      <c r="J758" s="41"/>
      <c r="K758" s="71"/>
      <c r="L758" s="41">
        <f t="shared" si="3"/>
        <v>0</v>
      </c>
      <c r="M758" s="37" t="s">
        <v>34</v>
      </c>
      <c r="N758" s="37"/>
      <c r="O758" s="42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  <c r="AA758" s="39"/>
      <c r="AB758" s="39"/>
      <c r="AC758" s="39"/>
      <c r="AD758" s="39"/>
      <c r="AE758" s="39"/>
      <c r="AF758" s="39"/>
      <c r="AG758" s="39"/>
      <c r="AH758" s="39"/>
      <c r="AI758" s="39"/>
      <c r="AJ758" s="43"/>
    </row>
    <row r="759">
      <c r="A759" s="35">
        <v>757.0</v>
      </c>
      <c r="B759" s="107"/>
      <c r="C759" s="39"/>
      <c r="D759" s="39"/>
      <c r="E759" s="41"/>
      <c r="F759" s="39"/>
      <c r="G759" s="39"/>
      <c r="H759" s="39"/>
      <c r="I759" s="39"/>
      <c r="J759" s="41"/>
      <c r="K759" s="71"/>
      <c r="L759" s="41">
        <f t="shared" si="3"/>
        <v>0</v>
      </c>
      <c r="M759" s="37" t="s">
        <v>34</v>
      </c>
      <c r="N759" s="37"/>
      <c r="O759" s="42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  <c r="AA759" s="39"/>
      <c r="AB759" s="39"/>
      <c r="AC759" s="39"/>
      <c r="AD759" s="39"/>
      <c r="AE759" s="39"/>
      <c r="AF759" s="39"/>
      <c r="AG759" s="39"/>
      <c r="AH759" s="39"/>
      <c r="AI759" s="39"/>
      <c r="AJ759" s="43"/>
    </row>
    <row r="760">
      <c r="A760" s="35">
        <v>758.0</v>
      </c>
      <c r="B760" s="107"/>
      <c r="C760" s="39"/>
      <c r="D760" s="39"/>
      <c r="E760" s="41"/>
      <c r="F760" s="39"/>
      <c r="G760" s="39"/>
      <c r="H760" s="39"/>
      <c r="I760" s="39"/>
      <c r="J760" s="41"/>
      <c r="K760" s="71"/>
      <c r="L760" s="41">
        <f t="shared" si="3"/>
        <v>0</v>
      </c>
      <c r="M760" s="37" t="s">
        <v>34</v>
      </c>
      <c r="N760" s="37"/>
      <c r="O760" s="42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  <c r="AA760" s="39"/>
      <c r="AB760" s="39"/>
      <c r="AC760" s="39"/>
      <c r="AD760" s="39"/>
      <c r="AE760" s="39"/>
      <c r="AF760" s="39"/>
      <c r="AG760" s="39"/>
      <c r="AH760" s="39"/>
      <c r="AI760" s="39"/>
      <c r="AJ760" s="43"/>
    </row>
    <row r="761">
      <c r="A761" s="35">
        <v>759.0</v>
      </c>
      <c r="B761" s="107"/>
      <c r="C761" s="39"/>
      <c r="D761" s="39"/>
      <c r="E761" s="41"/>
      <c r="F761" s="39"/>
      <c r="G761" s="39"/>
      <c r="H761" s="39"/>
      <c r="I761" s="39"/>
      <c r="J761" s="41"/>
      <c r="K761" s="71"/>
      <c r="L761" s="41">
        <f t="shared" si="3"/>
        <v>0</v>
      </c>
      <c r="M761" s="37" t="s">
        <v>34</v>
      </c>
      <c r="N761" s="37"/>
      <c r="O761" s="42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  <c r="AA761" s="39"/>
      <c r="AB761" s="39"/>
      <c r="AC761" s="39"/>
      <c r="AD761" s="39"/>
      <c r="AE761" s="39"/>
      <c r="AF761" s="39"/>
      <c r="AG761" s="39"/>
      <c r="AH761" s="39"/>
      <c r="AI761" s="39"/>
      <c r="AJ761" s="43"/>
    </row>
    <row r="762">
      <c r="A762" s="35">
        <v>760.0</v>
      </c>
      <c r="B762" s="107"/>
      <c r="C762" s="39"/>
      <c r="D762" s="39"/>
      <c r="E762" s="41"/>
      <c r="F762" s="39"/>
      <c r="G762" s="39"/>
      <c r="H762" s="39"/>
      <c r="I762" s="39"/>
      <c r="J762" s="41"/>
      <c r="K762" s="71"/>
      <c r="L762" s="41">
        <f t="shared" si="3"/>
        <v>0</v>
      </c>
      <c r="M762" s="37" t="s">
        <v>34</v>
      </c>
      <c r="N762" s="37"/>
      <c r="O762" s="42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  <c r="AA762" s="39"/>
      <c r="AB762" s="39"/>
      <c r="AC762" s="39"/>
      <c r="AD762" s="39"/>
      <c r="AE762" s="39"/>
      <c r="AF762" s="39"/>
      <c r="AG762" s="39"/>
      <c r="AH762" s="39"/>
      <c r="AI762" s="39"/>
      <c r="AJ762" s="43"/>
    </row>
    <row r="763">
      <c r="A763" s="35">
        <v>761.0</v>
      </c>
      <c r="B763" s="107"/>
      <c r="C763" s="39"/>
      <c r="D763" s="39"/>
      <c r="E763" s="41"/>
      <c r="F763" s="39"/>
      <c r="G763" s="39"/>
      <c r="H763" s="39"/>
      <c r="I763" s="39"/>
      <c r="J763" s="41"/>
      <c r="K763" s="71"/>
      <c r="L763" s="41">
        <f t="shared" si="3"/>
        <v>0</v>
      </c>
      <c r="M763" s="37" t="s">
        <v>34</v>
      </c>
      <c r="N763" s="37"/>
      <c r="O763" s="42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  <c r="AA763" s="39"/>
      <c r="AB763" s="39"/>
      <c r="AC763" s="39"/>
      <c r="AD763" s="39"/>
      <c r="AE763" s="39"/>
      <c r="AF763" s="39"/>
      <c r="AG763" s="39"/>
      <c r="AH763" s="39"/>
      <c r="AI763" s="39"/>
      <c r="AJ763" s="43"/>
    </row>
    <row r="764">
      <c r="A764" s="35">
        <v>762.0</v>
      </c>
      <c r="B764" s="107"/>
      <c r="C764" s="39"/>
      <c r="D764" s="39"/>
      <c r="E764" s="41"/>
      <c r="F764" s="39"/>
      <c r="G764" s="39"/>
      <c r="H764" s="39"/>
      <c r="I764" s="39"/>
      <c r="J764" s="41"/>
      <c r="K764" s="71"/>
      <c r="L764" s="41">
        <f t="shared" si="3"/>
        <v>0</v>
      </c>
      <c r="M764" s="37" t="s">
        <v>34</v>
      </c>
      <c r="N764" s="37"/>
      <c r="O764" s="42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  <c r="AA764" s="39"/>
      <c r="AB764" s="39"/>
      <c r="AC764" s="39"/>
      <c r="AD764" s="39"/>
      <c r="AE764" s="39"/>
      <c r="AF764" s="39"/>
      <c r="AG764" s="39"/>
      <c r="AH764" s="39"/>
      <c r="AI764" s="39"/>
      <c r="AJ764" s="43"/>
    </row>
    <row r="765">
      <c r="A765" s="35">
        <v>763.0</v>
      </c>
      <c r="B765" s="107"/>
      <c r="C765" s="39"/>
      <c r="D765" s="39"/>
      <c r="E765" s="41"/>
      <c r="F765" s="39"/>
      <c r="G765" s="39"/>
      <c r="H765" s="39"/>
      <c r="I765" s="39"/>
      <c r="J765" s="41"/>
      <c r="K765" s="71"/>
      <c r="L765" s="41">
        <f t="shared" si="3"/>
        <v>0</v>
      </c>
      <c r="M765" s="37" t="s">
        <v>34</v>
      </c>
      <c r="N765" s="37"/>
      <c r="O765" s="42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  <c r="AA765" s="39"/>
      <c r="AB765" s="39"/>
      <c r="AC765" s="39"/>
      <c r="AD765" s="39"/>
      <c r="AE765" s="39"/>
      <c r="AF765" s="39"/>
      <c r="AG765" s="39"/>
      <c r="AH765" s="39"/>
      <c r="AI765" s="39"/>
      <c r="AJ765" s="43"/>
    </row>
    <row r="766">
      <c r="A766" s="35">
        <v>764.0</v>
      </c>
      <c r="B766" s="107"/>
      <c r="C766" s="39"/>
      <c r="D766" s="39"/>
      <c r="E766" s="41"/>
      <c r="F766" s="39"/>
      <c r="G766" s="39"/>
      <c r="H766" s="39"/>
      <c r="I766" s="39"/>
      <c r="J766" s="41"/>
      <c r="K766" s="71"/>
      <c r="L766" s="41">
        <f t="shared" si="3"/>
        <v>0</v>
      </c>
      <c r="M766" s="37" t="s">
        <v>34</v>
      </c>
      <c r="N766" s="37"/>
      <c r="O766" s="42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  <c r="AA766" s="39"/>
      <c r="AB766" s="39"/>
      <c r="AC766" s="39"/>
      <c r="AD766" s="39"/>
      <c r="AE766" s="39"/>
      <c r="AF766" s="39"/>
      <c r="AG766" s="39"/>
      <c r="AH766" s="39"/>
      <c r="AI766" s="39"/>
      <c r="AJ766" s="43"/>
    </row>
    <row r="767">
      <c r="A767" s="35">
        <v>765.0</v>
      </c>
      <c r="B767" s="107"/>
      <c r="C767" s="39"/>
      <c r="D767" s="39"/>
      <c r="E767" s="41"/>
      <c r="F767" s="39"/>
      <c r="G767" s="39"/>
      <c r="H767" s="39"/>
      <c r="I767" s="39"/>
      <c r="J767" s="41"/>
      <c r="K767" s="71"/>
      <c r="L767" s="41">
        <f t="shared" si="3"/>
        <v>0</v>
      </c>
      <c r="M767" s="37" t="s">
        <v>34</v>
      </c>
      <c r="N767" s="37"/>
      <c r="O767" s="42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  <c r="AA767" s="39"/>
      <c r="AB767" s="39"/>
      <c r="AC767" s="39"/>
      <c r="AD767" s="39"/>
      <c r="AE767" s="39"/>
      <c r="AF767" s="39"/>
      <c r="AG767" s="39"/>
      <c r="AH767" s="39"/>
      <c r="AI767" s="39"/>
      <c r="AJ767" s="43"/>
    </row>
    <row r="768">
      <c r="A768" s="35">
        <v>766.0</v>
      </c>
      <c r="B768" s="107"/>
      <c r="C768" s="39"/>
      <c r="D768" s="39"/>
      <c r="E768" s="41"/>
      <c r="F768" s="39"/>
      <c r="G768" s="39"/>
      <c r="H768" s="39"/>
      <c r="I768" s="39"/>
      <c r="J768" s="41"/>
      <c r="K768" s="71"/>
      <c r="L768" s="41">
        <f t="shared" si="3"/>
        <v>0</v>
      </c>
      <c r="M768" s="37" t="s">
        <v>34</v>
      </c>
      <c r="N768" s="37"/>
      <c r="O768" s="42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  <c r="AA768" s="39"/>
      <c r="AB768" s="39"/>
      <c r="AC768" s="39"/>
      <c r="AD768" s="39"/>
      <c r="AE768" s="39"/>
      <c r="AF768" s="39"/>
      <c r="AG768" s="39"/>
      <c r="AH768" s="39"/>
      <c r="AI768" s="39"/>
      <c r="AJ768" s="43"/>
    </row>
    <row r="769">
      <c r="A769" s="35">
        <v>767.0</v>
      </c>
      <c r="B769" s="107"/>
      <c r="C769" s="39"/>
      <c r="D769" s="39"/>
      <c r="E769" s="41"/>
      <c r="F769" s="39"/>
      <c r="G769" s="39"/>
      <c r="H769" s="39"/>
      <c r="I769" s="39"/>
      <c r="J769" s="41"/>
      <c r="K769" s="71"/>
      <c r="L769" s="41">
        <f t="shared" si="3"/>
        <v>0</v>
      </c>
      <c r="M769" s="37" t="s">
        <v>34</v>
      </c>
      <c r="N769" s="37"/>
      <c r="O769" s="42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  <c r="AA769" s="39"/>
      <c r="AB769" s="39"/>
      <c r="AC769" s="39"/>
      <c r="AD769" s="39"/>
      <c r="AE769" s="39"/>
      <c r="AF769" s="39"/>
      <c r="AG769" s="39"/>
      <c r="AH769" s="39"/>
      <c r="AI769" s="39"/>
      <c r="AJ769" s="43"/>
    </row>
    <row r="770">
      <c r="A770" s="35">
        <v>768.0</v>
      </c>
      <c r="B770" s="107"/>
      <c r="C770" s="39"/>
      <c r="D770" s="39"/>
      <c r="E770" s="41"/>
      <c r="F770" s="39"/>
      <c r="G770" s="39"/>
      <c r="H770" s="39"/>
      <c r="I770" s="39"/>
      <c r="J770" s="41"/>
      <c r="K770" s="71"/>
      <c r="L770" s="41">
        <f t="shared" si="3"/>
        <v>0</v>
      </c>
      <c r="M770" s="37" t="s">
        <v>34</v>
      </c>
      <c r="N770" s="37"/>
      <c r="O770" s="42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  <c r="AA770" s="39"/>
      <c r="AB770" s="39"/>
      <c r="AC770" s="39"/>
      <c r="AD770" s="39"/>
      <c r="AE770" s="39"/>
      <c r="AF770" s="39"/>
      <c r="AG770" s="39"/>
      <c r="AH770" s="39"/>
      <c r="AI770" s="39"/>
      <c r="AJ770" s="43"/>
    </row>
    <row r="771">
      <c r="A771" s="35">
        <v>769.0</v>
      </c>
      <c r="B771" s="107"/>
      <c r="C771" s="39"/>
      <c r="D771" s="39"/>
      <c r="E771" s="41"/>
      <c r="F771" s="39"/>
      <c r="G771" s="39"/>
      <c r="H771" s="39"/>
      <c r="I771" s="39"/>
      <c r="J771" s="41"/>
      <c r="K771" s="71"/>
      <c r="L771" s="41">
        <f t="shared" si="3"/>
        <v>0</v>
      </c>
      <c r="M771" s="37" t="s">
        <v>34</v>
      </c>
      <c r="N771" s="37"/>
      <c r="O771" s="42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  <c r="AA771" s="39"/>
      <c r="AB771" s="39"/>
      <c r="AC771" s="39"/>
      <c r="AD771" s="39"/>
      <c r="AE771" s="39"/>
      <c r="AF771" s="39"/>
      <c r="AG771" s="39"/>
      <c r="AH771" s="39"/>
      <c r="AI771" s="39"/>
      <c r="AJ771" s="43"/>
    </row>
    <row r="772">
      <c r="A772" s="35">
        <v>770.0</v>
      </c>
      <c r="B772" s="107"/>
      <c r="C772" s="39"/>
      <c r="D772" s="39"/>
      <c r="E772" s="41"/>
      <c r="F772" s="39"/>
      <c r="G772" s="39"/>
      <c r="H772" s="39"/>
      <c r="I772" s="39"/>
      <c r="J772" s="41"/>
      <c r="K772" s="71"/>
      <c r="L772" s="41">
        <f t="shared" si="3"/>
        <v>0</v>
      </c>
      <c r="M772" s="37" t="s">
        <v>34</v>
      </c>
      <c r="N772" s="37"/>
      <c r="O772" s="42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  <c r="AA772" s="39"/>
      <c r="AB772" s="39"/>
      <c r="AC772" s="39"/>
      <c r="AD772" s="39"/>
      <c r="AE772" s="39"/>
      <c r="AF772" s="39"/>
      <c r="AG772" s="39"/>
      <c r="AH772" s="39"/>
      <c r="AI772" s="39"/>
      <c r="AJ772" s="43"/>
    </row>
    <row r="773">
      <c r="A773" s="35">
        <v>771.0</v>
      </c>
      <c r="B773" s="107"/>
      <c r="C773" s="39"/>
      <c r="D773" s="39"/>
      <c r="E773" s="41"/>
      <c r="F773" s="39"/>
      <c r="G773" s="39"/>
      <c r="H773" s="39"/>
      <c r="I773" s="39"/>
      <c r="J773" s="41"/>
      <c r="K773" s="71"/>
      <c r="L773" s="41">
        <f t="shared" si="3"/>
        <v>0</v>
      </c>
      <c r="M773" s="37" t="s">
        <v>34</v>
      </c>
      <c r="N773" s="37"/>
      <c r="O773" s="42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  <c r="AA773" s="39"/>
      <c r="AB773" s="39"/>
      <c r="AC773" s="39"/>
      <c r="AD773" s="39"/>
      <c r="AE773" s="39"/>
      <c r="AF773" s="39"/>
      <c r="AG773" s="39"/>
      <c r="AH773" s="39"/>
      <c r="AI773" s="39"/>
      <c r="AJ773" s="43"/>
    </row>
    <row r="774">
      <c r="A774" s="35">
        <v>772.0</v>
      </c>
      <c r="B774" s="107"/>
      <c r="C774" s="39"/>
      <c r="D774" s="39"/>
      <c r="E774" s="41"/>
      <c r="F774" s="39"/>
      <c r="G774" s="39"/>
      <c r="H774" s="39"/>
      <c r="I774" s="39"/>
      <c r="J774" s="41"/>
      <c r="K774" s="71"/>
      <c r="L774" s="41">
        <f t="shared" si="3"/>
        <v>0</v>
      </c>
      <c r="M774" s="37" t="s">
        <v>34</v>
      </c>
      <c r="N774" s="37"/>
      <c r="O774" s="42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  <c r="AA774" s="39"/>
      <c r="AB774" s="39"/>
      <c r="AC774" s="39"/>
      <c r="AD774" s="39"/>
      <c r="AE774" s="39"/>
      <c r="AF774" s="39"/>
      <c r="AG774" s="39"/>
      <c r="AH774" s="39"/>
      <c r="AI774" s="39"/>
      <c r="AJ774" s="43"/>
    </row>
    <row r="775">
      <c r="A775" s="35">
        <v>773.0</v>
      </c>
      <c r="B775" s="107"/>
      <c r="C775" s="39"/>
      <c r="D775" s="39"/>
      <c r="E775" s="41"/>
      <c r="F775" s="39"/>
      <c r="G775" s="39"/>
      <c r="H775" s="39"/>
      <c r="I775" s="39"/>
      <c r="J775" s="41"/>
      <c r="K775" s="71"/>
      <c r="L775" s="41">
        <f t="shared" si="3"/>
        <v>0</v>
      </c>
      <c r="M775" s="37" t="s">
        <v>34</v>
      </c>
      <c r="N775" s="37"/>
      <c r="O775" s="42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  <c r="AA775" s="39"/>
      <c r="AB775" s="39"/>
      <c r="AC775" s="39"/>
      <c r="AD775" s="39"/>
      <c r="AE775" s="39"/>
      <c r="AF775" s="39"/>
      <c r="AG775" s="39"/>
      <c r="AH775" s="39"/>
      <c r="AI775" s="39"/>
      <c r="AJ775" s="43"/>
    </row>
    <row r="776">
      <c r="A776" s="35">
        <v>774.0</v>
      </c>
      <c r="B776" s="107"/>
      <c r="C776" s="39"/>
      <c r="D776" s="39"/>
      <c r="E776" s="41"/>
      <c r="F776" s="39"/>
      <c r="G776" s="39"/>
      <c r="H776" s="39"/>
      <c r="I776" s="39"/>
      <c r="J776" s="41"/>
      <c r="K776" s="71"/>
      <c r="L776" s="41">
        <f t="shared" si="3"/>
        <v>0</v>
      </c>
      <c r="M776" s="37" t="s">
        <v>34</v>
      </c>
      <c r="N776" s="37"/>
      <c r="O776" s="42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  <c r="AA776" s="39"/>
      <c r="AB776" s="39"/>
      <c r="AC776" s="39"/>
      <c r="AD776" s="39"/>
      <c r="AE776" s="39"/>
      <c r="AF776" s="39"/>
      <c r="AG776" s="39"/>
      <c r="AH776" s="39"/>
      <c r="AI776" s="39"/>
      <c r="AJ776" s="43"/>
    </row>
    <row r="777">
      <c r="A777" s="35">
        <v>775.0</v>
      </c>
      <c r="B777" s="107"/>
      <c r="C777" s="39"/>
      <c r="D777" s="39"/>
      <c r="E777" s="41"/>
      <c r="F777" s="39"/>
      <c r="G777" s="39"/>
      <c r="H777" s="39"/>
      <c r="I777" s="39"/>
      <c r="J777" s="41"/>
      <c r="K777" s="71"/>
      <c r="L777" s="41">
        <f t="shared" si="3"/>
        <v>0</v>
      </c>
      <c r="M777" s="37" t="s">
        <v>34</v>
      </c>
      <c r="N777" s="37"/>
      <c r="O777" s="42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  <c r="AA777" s="39"/>
      <c r="AB777" s="39"/>
      <c r="AC777" s="39"/>
      <c r="AD777" s="39"/>
      <c r="AE777" s="39"/>
      <c r="AF777" s="39"/>
      <c r="AG777" s="39"/>
      <c r="AH777" s="39"/>
      <c r="AI777" s="39"/>
      <c r="AJ777" s="43"/>
    </row>
    <row r="778">
      <c r="A778" s="35">
        <v>776.0</v>
      </c>
      <c r="B778" s="107"/>
      <c r="C778" s="39"/>
      <c r="D778" s="39"/>
      <c r="E778" s="41"/>
      <c r="F778" s="39"/>
      <c r="G778" s="39"/>
      <c r="H778" s="39"/>
      <c r="I778" s="39"/>
      <c r="J778" s="41"/>
      <c r="K778" s="71"/>
      <c r="L778" s="41">
        <f t="shared" si="3"/>
        <v>0</v>
      </c>
      <c r="M778" s="37" t="s">
        <v>34</v>
      </c>
      <c r="N778" s="37"/>
      <c r="O778" s="42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  <c r="AA778" s="39"/>
      <c r="AB778" s="39"/>
      <c r="AC778" s="39"/>
      <c r="AD778" s="39"/>
      <c r="AE778" s="39"/>
      <c r="AF778" s="39"/>
      <c r="AG778" s="39"/>
      <c r="AH778" s="39"/>
      <c r="AI778" s="39"/>
      <c r="AJ778" s="43"/>
    </row>
    <row r="779">
      <c r="A779" s="35">
        <v>777.0</v>
      </c>
      <c r="B779" s="107"/>
      <c r="C779" s="39"/>
      <c r="D779" s="39"/>
      <c r="E779" s="41"/>
      <c r="F779" s="39"/>
      <c r="G779" s="39"/>
      <c r="H779" s="39"/>
      <c r="I779" s="39"/>
      <c r="J779" s="41"/>
      <c r="K779" s="71"/>
      <c r="L779" s="41">
        <f t="shared" si="3"/>
        <v>0</v>
      </c>
      <c r="M779" s="37" t="s">
        <v>34</v>
      </c>
      <c r="N779" s="37"/>
      <c r="O779" s="42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  <c r="AA779" s="39"/>
      <c r="AB779" s="39"/>
      <c r="AC779" s="39"/>
      <c r="AD779" s="39"/>
      <c r="AE779" s="39"/>
      <c r="AF779" s="39"/>
      <c r="AG779" s="39"/>
      <c r="AH779" s="39"/>
      <c r="AI779" s="39"/>
      <c r="AJ779" s="43"/>
    </row>
    <row r="780">
      <c r="A780" s="35">
        <v>778.0</v>
      </c>
      <c r="B780" s="107"/>
      <c r="C780" s="39"/>
      <c r="D780" s="39"/>
      <c r="E780" s="41"/>
      <c r="F780" s="39"/>
      <c r="G780" s="39"/>
      <c r="H780" s="39"/>
      <c r="I780" s="39"/>
      <c r="J780" s="41"/>
      <c r="K780" s="71"/>
      <c r="L780" s="41">
        <f t="shared" si="3"/>
        <v>0</v>
      </c>
      <c r="M780" s="37" t="s">
        <v>34</v>
      </c>
      <c r="N780" s="37"/>
      <c r="O780" s="42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  <c r="AA780" s="39"/>
      <c r="AB780" s="39"/>
      <c r="AC780" s="39"/>
      <c r="AD780" s="39"/>
      <c r="AE780" s="39"/>
      <c r="AF780" s="39"/>
      <c r="AG780" s="39"/>
      <c r="AH780" s="39"/>
      <c r="AI780" s="39"/>
      <c r="AJ780" s="43"/>
    </row>
    <row r="781">
      <c r="A781" s="35">
        <v>779.0</v>
      </c>
      <c r="B781" s="107"/>
      <c r="C781" s="39"/>
      <c r="D781" s="39"/>
      <c r="E781" s="41"/>
      <c r="F781" s="39"/>
      <c r="G781" s="39"/>
      <c r="H781" s="39"/>
      <c r="I781" s="39"/>
      <c r="J781" s="41"/>
      <c r="K781" s="71"/>
      <c r="L781" s="41">
        <f t="shared" si="3"/>
        <v>0</v>
      </c>
      <c r="M781" s="37" t="s">
        <v>34</v>
      </c>
      <c r="N781" s="37"/>
      <c r="O781" s="42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  <c r="AA781" s="39"/>
      <c r="AB781" s="39"/>
      <c r="AC781" s="39"/>
      <c r="AD781" s="39"/>
      <c r="AE781" s="39"/>
      <c r="AF781" s="39"/>
      <c r="AG781" s="39"/>
      <c r="AH781" s="39"/>
      <c r="AI781" s="39"/>
      <c r="AJ781" s="43"/>
    </row>
    <row r="782">
      <c r="A782" s="35">
        <v>780.0</v>
      </c>
      <c r="B782" s="107"/>
      <c r="C782" s="39"/>
      <c r="D782" s="39"/>
      <c r="E782" s="41"/>
      <c r="F782" s="39"/>
      <c r="G782" s="39"/>
      <c r="H782" s="39"/>
      <c r="I782" s="39"/>
      <c r="J782" s="41"/>
      <c r="K782" s="71"/>
      <c r="L782" s="41">
        <f t="shared" si="3"/>
        <v>0</v>
      </c>
      <c r="M782" s="37" t="s">
        <v>34</v>
      </c>
      <c r="N782" s="37"/>
      <c r="O782" s="42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  <c r="AA782" s="39"/>
      <c r="AB782" s="39"/>
      <c r="AC782" s="39"/>
      <c r="AD782" s="39"/>
      <c r="AE782" s="39"/>
      <c r="AF782" s="39"/>
      <c r="AG782" s="39"/>
      <c r="AH782" s="39"/>
      <c r="AI782" s="39"/>
      <c r="AJ782" s="43"/>
    </row>
    <row r="783">
      <c r="A783" s="35">
        <v>781.0</v>
      </c>
      <c r="B783" s="107"/>
      <c r="C783" s="39"/>
      <c r="D783" s="39"/>
      <c r="E783" s="41"/>
      <c r="F783" s="39"/>
      <c r="G783" s="39"/>
      <c r="H783" s="39"/>
      <c r="I783" s="39"/>
      <c r="J783" s="41"/>
      <c r="K783" s="71"/>
      <c r="L783" s="41">
        <f t="shared" si="3"/>
        <v>0</v>
      </c>
      <c r="M783" s="37" t="s">
        <v>34</v>
      </c>
      <c r="N783" s="37"/>
      <c r="O783" s="42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  <c r="AA783" s="39"/>
      <c r="AB783" s="39"/>
      <c r="AC783" s="39"/>
      <c r="AD783" s="39"/>
      <c r="AE783" s="39"/>
      <c r="AF783" s="39"/>
      <c r="AG783" s="39"/>
      <c r="AH783" s="39"/>
      <c r="AI783" s="39"/>
      <c r="AJ783" s="43"/>
    </row>
    <row r="784">
      <c r="A784" s="35">
        <v>782.0</v>
      </c>
      <c r="B784" s="107"/>
      <c r="C784" s="39"/>
      <c r="D784" s="39"/>
      <c r="E784" s="41"/>
      <c r="F784" s="39"/>
      <c r="G784" s="39"/>
      <c r="H784" s="39"/>
      <c r="I784" s="39"/>
      <c r="J784" s="41"/>
      <c r="K784" s="71"/>
      <c r="L784" s="41">
        <f t="shared" si="3"/>
        <v>0</v>
      </c>
      <c r="M784" s="37" t="s">
        <v>34</v>
      </c>
      <c r="N784" s="37"/>
      <c r="O784" s="42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  <c r="AA784" s="39"/>
      <c r="AB784" s="39"/>
      <c r="AC784" s="39"/>
      <c r="AD784" s="39"/>
      <c r="AE784" s="39"/>
      <c r="AF784" s="39"/>
      <c r="AG784" s="39"/>
      <c r="AH784" s="39"/>
      <c r="AI784" s="39"/>
      <c r="AJ784" s="43"/>
    </row>
    <row r="785">
      <c r="A785" s="35">
        <v>783.0</v>
      </c>
      <c r="B785" s="107"/>
      <c r="C785" s="39"/>
      <c r="D785" s="39"/>
      <c r="E785" s="41"/>
      <c r="F785" s="39"/>
      <c r="G785" s="39"/>
      <c r="H785" s="39"/>
      <c r="I785" s="39"/>
      <c r="J785" s="41"/>
      <c r="K785" s="71"/>
      <c r="L785" s="41">
        <f t="shared" si="3"/>
        <v>0</v>
      </c>
      <c r="M785" s="37" t="s">
        <v>34</v>
      </c>
      <c r="N785" s="37"/>
      <c r="O785" s="42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  <c r="AA785" s="39"/>
      <c r="AB785" s="39"/>
      <c r="AC785" s="39"/>
      <c r="AD785" s="39"/>
      <c r="AE785" s="39"/>
      <c r="AF785" s="39"/>
      <c r="AG785" s="39"/>
      <c r="AH785" s="39"/>
      <c r="AI785" s="39"/>
      <c r="AJ785" s="43"/>
    </row>
    <row r="786">
      <c r="A786" s="35">
        <v>784.0</v>
      </c>
      <c r="B786" s="107"/>
      <c r="C786" s="39"/>
      <c r="D786" s="39"/>
      <c r="E786" s="41"/>
      <c r="F786" s="39"/>
      <c r="G786" s="39"/>
      <c r="H786" s="39"/>
      <c r="I786" s="39"/>
      <c r="J786" s="41"/>
      <c r="K786" s="71"/>
      <c r="L786" s="41">
        <f t="shared" si="3"/>
        <v>0</v>
      </c>
      <c r="M786" s="37" t="s">
        <v>34</v>
      </c>
      <c r="N786" s="37"/>
      <c r="O786" s="42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  <c r="AA786" s="39"/>
      <c r="AB786" s="39"/>
      <c r="AC786" s="39"/>
      <c r="AD786" s="39"/>
      <c r="AE786" s="39"/>
      <c r="AF786" s="39"/>
      <c r="AG786" s="39"/>
      <c r="AH786" s="39"/>
      <c r="AI786" s="39"/>
      <c r="AJ786" s="43"/>
    </row>
    <row r="787">
      <c r="A787" s="35">
        <v>785.0</v>
      </c>
      <c r="B787" s="107"/>
      <c r="C787" s="39"/>
      <c r="D787" s="39"/>
      <c r="E787" s="41"/>
      <c r="F787" s="39"/>
      <c r="G787" s="39"/>
      <c r="H787" s="39"/>
      <c r="I787" s="39"/>
      <c r="J787" s="41"/>
      <c r="K787" s="71"/>
      <c r="L787" s="41">
        <f t="shared" si="3"/>
        <v>0</v>
      </c>
      <c r="M787" s="37" t="s">
        <v>34</v>
      </c>
      <c r="N787" s="37"/>
      <c r="O787" s="42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  <c r="AA787" s="39"/>
      <c r="AB787" s="39"/>
      <c r="AC787" s="39"/>
      <c r="AD787" s="39"/>
      <c r="AE787" s="39"/>
      <c r="AF787" s="39"/>
      <c r="AG787" s="39"/>
      <c r="AH787" s="39"/>
      <c r="AI787" s="39"/>
      <c r="AJ787" s="43"/>
    </row>
    <row r="788">
      <c r="A788" s="35">
        <v>786.0</v>
      </c>
      <c r="B788" s="107"/>
      <c r="C788" s="39"/>
      <c r="D788" s="39"/>
      <c r="E788" s="41"/>
      <c r="F788" s="39"/>
      <c r="G788" s="39"/>
      <c r="H788" s="39"/>
      <c r="I788" s="39"/>
      <c r="J788" s="41"/>
      <c r="K788" s="71"/>
      <c r="L788" s="41">
        <f t="shared" si="3"/>
        <v>0</v>
      </c>
      <c r="M788" s="37" t="s">
        <v>34</v>
      </c>
      <c r="N788" s="37"/>
      <c r="O788" s="42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  <c r="AA788" s="39"/>
      <c r="AB788" s="39"/>
      <c r="AC788" s="39"/>
      <c r="AD788" s="39"/>
      <c r="AE788" s="39"/>
      <c r="AF788" s="39"/>
      <c r="AG788" s="39"/>
      <c r="AH788" s="39"/>
      <c r="AI788" s="39"/>
      <c r="AJ788" s="43"/>
    </row>
    <row r="789">
      <c r="A789" s="35">
        <v>787.0</v>
      </c>
      <c r="B789" s="107"/>
      <c r="C789" s="39"/>
      <c r="D789" s="39"/>
      <c r="E789" s="41"/>
      <c r="F789" s="39"/>
      <c r="G789" s="39"/>
      <c r="H789" s="39"/>
      <c r="I789" s="39"/>
      <c r="J789" s="41"/>
      <c r="K789" s="71"/>
      <c r="L789" s="41">
        <f t="shared" si="3"/>
        <v>0</v>
      </c>
      <c r="M789" s="37" t="s">
        <v>34</v>
      </c>
      <c r="N789" s="37"/>
      <c r="O789" s="42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  <c r="AA789" s="39"/>
      <c r="AB789" s="39"/>
      <c r="AC789" s="39"/>
      <c r="AD789" s="39"/>
      <c r="AE789" s="39"/>
      <c r="AF789" s="39"/>
      <c r="AG789" s="39"/>
      <c r="AH789" s="39"/>
      <c r="AI789" s="39"/>
      <c r="AJ789" s="43"/>
    </row>
    <row r="790">
      <c r="A790" s="35">
        <v>788.0</v>
      </c>
      <c r="B790" s="107"/>
      <c r="C790" s="39"/>
      <c r="D790" s="39"/>
      <c r="E790" s="41"/>
      <c r="F790" s="39"/>
      <c r="G790" s="39"/>
      <c r="H790" s="39"/>
      <c r="I790" s="39"/>
      <c r="J790" s="41"/>
      <c r="K790" s="71"/>
      <c r="L790" s="41">
        <f t="shared" si="3"/>
        <v>0</v>
      </c>
      <c r="M790" s="37" t="s">
        <v>34</v>
      </c>
      <c r="N790" s="37"/>
      <c r="O790" s="42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  <c r="AA790" s="39"/>
      <c r="AB790" s="39"/>
      <c r="AC790" s="39"/>
      <c r="AD790" s="39"/>
      <c r="AE790" s="39"/>
      <c r="AF790" s="39"/>
      <c r="AG790" s="39"/>
      <c r="AH790" s="39"/>
      <c r="AI790" s="39"/>
      <c r="AJ790" s="43"/>
    </row>
    <row r="791">
      <c r="A791" s="35">
        <v>789.0</v>
      </c>
      <c r="B791" s="107"/>
      <c r="C791" s="39"/>
      <c r="D791" s="39"/>
      <c r="E791" s="41"/>
      <c r="F791" s="39"/>
      <c r="G791" s="39"/>
      <c r="H791" s="39"/>
      <c r="I791" s="39"/>
      <c r="J791" s="41"/>
      <c r="K791" s="71"/>
      <c r="L791" s="41">
        <f t="shared" si="3"/>
        <v>0</v>
      </c>
      <c r="M791" s="37" t="s">
        <v>34</v>
      </c>
      <c r="N791" s="37"/>
      <c r="O791" s="42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  <c r="AA791" s="39"/>
      <c r="AB791" s="39"/>
      <c r="AC791" s="39"/>
      <c r="AD791" s="39"/>
      <c r="AE791" s="39"/>
      <c r="AF791" s="39"/>
      <c r="AG791" s="39"/>
      <c r="AH791" s="39"/>
      <c r="AI791" s="39"/>
      <c r="AJ791" s="43"/>
    </row>
    <row r="792">
      <c r="A792" s="35">
        <v>790.0</v>
      </c>
      <c r="B792" s="107"/>
      <c r="C792" s="39"/>
      <c r="D792" s="39"/>
      <c r="E792" s="41"/>
      <c r="F792" s="39"/>
      <c r="G792" s="39"/>
      <c r="H792" s="39"/>
      <c r="I792" s="39"/>
      <c r="J792" s="41"/>
      <c r="K792" s="71"/>
      <c r="L792" s="41">
        <f t="shared" si="3"/>
        <v>0</v>
      </c>
      <c r="M792" s="37" t="s">
        <v>34</v>
      </c>
      <c r="N792" s="37"/>
      <c r="O792" s="42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  <c r="AA792" s="39"/>
      <c r="AB792" s="39"/>
      <c r="AC792" s="39"/>
      <c r="AD792" s="39"/>
      <c r="AE792" s="39"/>
      <c r="AF792" s="39"/>
      <c r="AG792" s="39"/>
      <c r="AH792" s="39"/>
      <c r="AI792" s="39"/>
      <c r="AJ792" s="43"/>
    </row>
    <row r="793">
      <c r="A793" s="35">
        <v>791.0</v>
      </c>
      <c r="B793" s="107"/>
      <c r="C793" s="39"/>
      <c r="D793" s="39"/>
      <c r="E793" s="41"/>
      <c r="F793" s="39"/>
      <c r="G793" s="39"/>
      <c r="H793" s="39"/>
      <c r="I793" s="39"/>
      <c r="J793" s="41"/>
      <c r="K793" s="71"/>
      <c r="L793" s="41">
        <f t="shared" si="3"/>
        <v>0</v>
      </c>
      <c r="M793" s="37" t="s">
        <v>34</v>
      </c>
      <c r="N793" s="37"/>
      <c r="O793" s="42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  <c r="AA793" s="39"/>
      <c r="AB793" s="39"/>
      <c r="AC793" s="39"/>
      <c r="AD793" s="39"/>
      <c r="AE793" s="39"/>
      <c r="AF793" s="39"/>
      <c r="AG793" s="39"/>
      <c r="AH793" s="39"/>
      <c r="AI793" s="39"/>
      <c r="AJ793" s="43"/>
    </row>
    <row r="794">
      <c r="A794" s="35">
        <v>792.0</v>
      </c>
      <c r="B794" s="107"/>
      <c r="C794" s="39"/>
      <c r="D794" s="39"/>
      <c r="E794" s="41"/>
      <c r="F794" s="39"/>
      <c r="G794" s="39"/>
      <c r="H794" s="39"/>
      <c r="I794" s="39"/>
      <c r="J794" s="41"/>
      <c r="K794" s="71"/>
      <c r="L794" s="41">
        <f t="shared" si="3"/>
        <v>0</v>
      </c>
      <c r="M794" s="37" t="s">
        <v>34</v>
      </c>
      <c r="N794" s="37"/>
      <c r="O794" s="42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  <c r="AA794" s="39"/>
      <c r="AB794" s="39"/>
      <c r="AC794" s="39"/>
      <c r="AD794" s="39"/>
      <c r="AE794" s="39"/>
      <c r="AF794" s="39"/>
      <c r="AG794" s="39"/>
      <c r="AH794" s="39"/>
      <c r="AI794" s="39"/>
      <c r="AJ794" s="43"/>
    </row>
    <row r="795">
      <c r="A795" s="35">
        <v>793.0</v>
      </c>
      <c r="B795" s="107"/>
      <c r="C795" s="39"/>
      <c r="D795" s="39"/>
      <c r="E795" s="41"/>
      <c r="F795" s="39"/>
      <c r="G795" s="39"/>
      <c r="H795" s="39"/>
      <c r="I795" s="39"/>
      <c r="J795" s="41"/>
      <c r="K795" s="71"/>
      <c r="L795" s="41">
        <f t="shared" si="3"/>
        <v>0</v>
      </c>
      <c r="M795" s="37" t="s">
        <v>34</v>
      </c>
      <c r="N795" s="37"/>
      <c r="O795" s="42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  <c r="AA795" s="39"/>
      <c r="AB795" s="39"/>
      <c r="AC795" s="39"/>
      <c r="AD795" s="39"/>
      <c r="AE795" s="39"/>
      <c r="AF795" s="39"/>
      <c r="AG795" s="39"/>
      <c r="AH795" s="39"/>
      <c r="AI795" s="39"/>
      <c r="AJ795" s="43"/>
    </row>
    <row r="796">
      <c r="A796" s="35">
        <v>794.0</v>
      </c>
      <c r="B796" s="107"/>
      <c r="C796" s="39"/>
      <c r="D796" s="39"/>
      <c r="E796" s="41"/>
      <c r="F796" s="39"/>
      <c r="G796" s="39"/>
      <c r="H796" s="39"/>
      <c r="I796" s="39"/>
      <c r="J796" s="41"/>
      <c r="K796" s="71"/>
      <c r="L796" s="41">
        <f t="shared" si="3"/>
        <v>0</v>
      </c>
      <c r="M796" s="37" t="s">
        <v>34</v>
      </c>
      <c r="N796" s="37"/>
      <c r="O796" s="42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  <c r="AA796" s="39"/>
      <c r="AB796" s="39"/>
      <c r="AC796" s="39"/>
      <c r="AD796" s="39"/>
      <c r="AE796" s="39"/>
      <c r="AF796" s="39"/>
      <c r="AG796" s="39"/>
      <c r="AH796" s="39"/>
      <c r="AI796" s="39"/>
      <c r="AJ796" s="43"/>
    </row>
    <row r="797">
      <c r="A797" s="35">
        <v>795.0</v>
      </c>
      <c r="B797" s="107"/>
      <c r="C797" s="39"/>
      <c r="D797" s="39"/>
      <c r="E797" s="41"/>
      <c r="F797" s="39"/>
      <c r="G797" s="39"/>
      <c r="H797" s="39"/>
      <c r="I797" s="39"/>
      <c r="J797" s="41"/>
      <c r="K797" s="71"/>
      <c r="L797" s="41">
        <f t="shared" si="3"/>
        <v>0</v>
      </c>
      <c r="M797" s="37" t="s">
        <v>34</v>
      </c>
      <c r="N797" s="37"/>
      <c r="O797" s="42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  <c r="AA797" s="39"/>
      <c r="AB797" s="39"/>
      <c r="AC797" s="39"/>
      <c r="AD797" s="39"/>
      <c r="AE797" s="39"/>
      <c r="AF797" s="39"/>
      <c r="AG797" s="39"/>
      <c r="AH797" s="39"/>
      <c r="AI797" s="39"/>
      <c r="AJ797" s="43"/>
    </row>
    <row r="798">
      <c r="A798" s="35">
        <v>796.0</v>
      </c>
      <c r="B798" s="107"/>
      <c r="C798" s="39"/>
      <c r="D798" s="39"/>
      <c r="E798" s="41"/>
      <c r="F798" s="39"/>
      <c r="G798" s="39"/>
      <c r="H798" s="39"/>
      <c r="I798" s="39"/>
      <c r="J798" s="41"/>
      <c r="K798" s="71"/>
      <c r="L798" s="41">
        <f t="shared" si="3"/>
        <v>0</v>
      </c>
      <c r="M798" s="37" t="s">
        <v>34</v>
      </c>
      <c r="N798" s="37"/>
      <c r="O798" s="42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  <c r="AA798" s="39"/>
      <c r="AB798" s="39"/>
      <c r="AC798" s="39"/>
      <c r="AD798" s="39"/>
      <c r="AE798" s="39"/>
      <c r="AF798" s="39"/>
      <c r="AG798" s="39"/>
      <c r="AH798" s="39"/>
      <c r="AI798" s="39"/>
      <c r="AJ798" s="43"/>
    </row>
    <row r="799">
      <c r="A799" s="35">
        <v>797.0</v>
      </c>
      <c r="B799" s="107"/>
      <c r="C799" s="39"/>
      <c r="D799" s="39"/>
      <c r="E799" s="41"/>
      <c r="F799" s="39"/>
      <c r="G799" s="39"/>
      <c r="H799" s="39"/>
      <c r="I799" s="39"/>
      <c r="J799" s="41"/>
      <c r="K799" s="71"/>
      <c r="L799" s="41">
        <f t="shared" si="3"/>
        <v>0</v>
      </c>
      <c r="M799" s="37" t="s">
        <v>34</v>
      </c>
      <c r="N799" s="37"/>
      <c r="O799" s="42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  <c r="AA799" s="39"/>
      <c r="AB799" s="39"/>
      <c r="AC799" s="39"/>
      <c r="AD799" s="39"/>
      <c r="AE799" s="39"/>
      <c r="AF799" s="39"/>
      <c r="AG799" s="39"/>
      <c r="AH799" s="39"/>
      <c r="AI799" s="39"/>
      <c r="AJ799" s="43"/>
    </row>
    <row r="800">
      <c r="A800" s="35">
        <v>798.0</v>
      </c>
      <c r="B800" s="107"/>
      <c r="C800" s="39"/>
      <c r="D800" s="39"/>
      <c r="E800" s="41"/>
      <c r="F800" s="39"/>
      <c r="G800" s="39"/>
      <c r="H800" s="39"/>
      <c r="I800" s="39"/>
      <c r="J800" s="41"/>
      <c r="K800" s="71"/>
      <c r="L800" s="41">
        <f t="shared" si="3"/>
        <v>0</v>
      </c>
      <c r="M800" s="37" t="s">
        <v>34</v>
      </c>
      <c r="N800" s="37"/>
      <c r="O800" s="42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  <c r="AA800" s="39"/>
      <c r="AB800" s="39"/>
      <c r="AC800" s="39"/>
      <c r="AD800" s="39"/>
      <c r="AE800" s="39"/>
      <c r="AF800" s="39"/>
      <c r="AG800" s="39"/>
      <c r="AH800" s="39"/>
      <c r="AI800" s="39"/>
      <c r="AJ800" s="43"/>
    </row>
    <row r="801">
      <c r="A801" s="35">
        <v>799.0</v>
      </c>
      <c r="B801" s="107"/>
      <c r="C801" s="39"/>
      <c r="D801" s="39"/>
      <c r="E801" s="41"/>
      <c r="F801" s="39"/>
      <c r="G801" s="39"/>
      <c r="H801" s="39"/>
      <c r="I801" s="39"/>
      <c r="J801" s="41"/>
      <c r="K801" s="71"/>
      <c r="L801" s="41">
        <f t="shared" si="3"/>
        <v>0</v>
      </c>
      <c r="M801" s="37" t="s">
        <v>34</v>
      </c>
      <c r="N801" s="37"/>
      <c r="O801" s="42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  <c r="AA801" s="39"/>
      <c r="AB801" s="39"/>
      <c r="AC801" s="39"/>
      <c r="AD801" s="39"/>
      <c r="AE801" s="39"/>
      <c r="AF801" s="39"/>
      <c r="AG801" s="39"/>
      <c r="AH801" s="39"/>
      <c r="AI801" s="39"/>
      <c r="AJ801" s="43"/>
    </row>
    <row r="802">
      <c r="A802" s="35">
        <v>800.0</v>
      </c>
      <c r="B802" s="107"/>
      <c r="C802" s="39"/>
      <c r="D802" s="39"/>
      <c r="E802" s="41"/>
      <c r="F802" s="39"/>
      <c r="G802" s="39"/>
      <c r="H802" s="39"/>
      <c r="I802" s="39"/>
      <c r="J802" s="41"/>
      <c r="K802" s="71"/>
      <c r="L802" s="41">
        <f t="shared" si="3"/>
        <v>0</v>
      </c>
      <c r="M802" s="37" t="s">
        <v>34</v>
      </c>
      <c r="N802" s="37"/>
      <c r="O802" s="42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  <c r="AA802" s="39"/>
      <c r="AB802" s="39"/>
      <c r="AC802" s="39"/>
      <c r="AD802" s="39"/>
      <c r="AE802" s="39"/>
      <c r="AF802" s="39"/>
      <c r="AG802" s="39"/>
      <c r="AH802" s="39"/>
      <c r="AI802" s="39"/>
      <c r="AJ802" s="43"/>
    </row>
    <row r="803">
      <c r="A803" s="35">
        <v>801.0</v>
      </c>
      <c r="B803" s="107"/>
      <c r="C803" s="39"/>
      <c r="D803" s="39"/>
      <c r="E803" s="41"/>
      <c r="F803" s="39"/>
      <c r="G803" s="39"/>
      <c r="H803" s="39"/>
      <c r="I803" s="39"/>
      <c r="J803" s="41"/>
      <c r="K803" s="71"/>
      <c r="L803" s="41">
        <f t="shared" si="3"/>
        <v>0</v>
      </c>
      <c r="M803" s="37" t="s">
        <v>34</v>
      </c>
      <c r="N803" s="37"/>
      <c r="O803" s="42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  <c r="AA803" s="39"/>
      <c r="AB803" s="39"/>
      <c r="AC803" s="39"/>
      <c r="AD803" s="39"/>
      <c r="AE803" s="39"/>
      <c r="AF803" s="39"/>
      <c r="AG803" s="39"/>
      <c r="AH803" s="39"/>
      <c r="AI803" s="39"/>
      <c r="AJ803" s="43"/>
    </row>
    <row r="804">
      <c r="A804" s="35">
        <v>802.0</v>
      </c>
      <c r="B804" s="107"/>
      <c r="C804" s="39"/>
      <c r="D804" s="39"/>
      <c r="E804" s="41"/>
      <c r="F804" s="39"/>
      <c r="G804" s="39"/>
      <c r="H804" s="39"/>
      <c r="I804" s="39"/>
      <c r="J804" s="41"/>
      <c r="K804" s="71"/>
      <c r="L804" s="41">
        <f t="shared" si="3"/>
        <v>0</v>
      </c>
      <c r="M804" s="37" t="s">
        <v>34</v>
      </c>
      <c r="N804" s="37"/>
      <c r="O804" s="42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  <c r="AA804" s="39"/>
      <c r="AB804" s="39"/>
      <c r="AC804" s="39"/>
      <c r="AD804" s="39"/>
      <c r="AE804" s="39"/>
      <c r="AF804" s="39"/>
      <c r="AG804" s="39"/>
      <c r="AH804" s="39"/>
      <c r="AI804" s="39"/>
      <c r="AJ804" s="43"/>
    </row>
    <row r="805">
      <c r="A805" s="35">
        <v>803.0</v>
      </c>
      <c r="B805" s="107"/>
      <c r="C805" s="39"/>
      <c r="D805" s="39"/>
      <c r="E805" s="41"/>
      <c r="F805" s="39"/>
      <c r="G805" s="39"/>
      <c r="H805" s="39"/>
      <c r="I805" s="39"/>
      <c r="J805" s="41"/>
      <c r="K805" s="71"/>
      <c r="L805" s="41">
        <f t="shared" si="3"/>
        <v>0</v>
      </c>
      <c r="M805" s="37" t="s">
        <v>34</v>
      </c>
      <c r="N805" s="37"/>
      <c r="O805" s="42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  <c r="AA805" s="39"/>
      <c r="AB805" s="39"/>
      <c r="AC805" s="39"/>
      <c r="AD805" s="39"/>
      <c r="AE805" s="39"/>
      <c r="AF805" s="39"/>
      <c r="AG805" s="39"/>
      <c r="AH805" s="39"/>
      <c r="AI805" s="39"/>
      <c r="AJ805" s="43"/>
    </row>
    <row r="806">
      <c r="A806" s="35">
        <v>804.0</v>
      </c>
      <c r="B806" s="107"/>
      <c r="C806" s="39"/>
      <c r="D806" s="39"/>
      <c r="E806" s="41"/>
      <c r="F806" s="39"/>
      <c r="G806" s="39"/>
      <c r="H806" s="39"/>
      <c r="I806" s="39"/>
      <c r="J806" s="41"/>
      <c r="K806" s="71"/>
      <c r="L806" s="41">
        <f t="shared" si="3"/>
        <v>0</v>
      </c>
      <c r="M806" s="37" t="s">
        <v>34</v>
      </c>
      <c r="N806" s="37"/>
      <c r="O806" s="42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  <c r="AA806" s="39"/>
      <c r="AB806" s="39"/>
      <c r="AC806" s="39"/>
      <c r="AD806" s="39"/>
      <c r="AE806" s="39"/>
      <c r="AF806" s="39"/>
      <c r="AG806" s="39"/>
      <c r="AH806" s="39"/>
      <c r="AI806" s="39"/>
      <c r="AJ806" s="43"/>
    </row>
    <row r="807">
      <c r="A807" s="35">
        <v>805.0</v>
      </c>
      <c r="B807" s="107"/>
      <c r="C807" s="39"/>
      <c r="D807" s="39"/>
      <c r="E807" s="41"/>
      <c r="F807" s="39"/>
      <c r="G807" s="39"/>
      <c r="H807" s="39"/>
      <c r="I807" s="39"/>
      <c r="J807" s="41"/>
      <c r="K807" s="71"/>
      <c r="L807" s="41">
        <f t="shared" si="3"/>
        <v>0</v>
      </c>
      <c r="M807" s="37" t="s">
        <v>34</v>
      </c>
      <c r="N807" s="37"/>
      <c r="O807" s="42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  <c r="AA807" s="39"/>
      <c r="AB807" s="39"/>
      <c r="AC807" s="39"/>
      <c r="AD807" s="39"/>
      <c r="AE807" s="39"/>
      <c r="AF807" s="39"/>
      <c r="AG807" s="39"/>
      <c r="AH807" s="39"/>
      <c r="AI807" s="39"/>
      <c r="AJ807" s="43"/>
    </row>
    <row r="808">
      <c r="A808" s="35">
        <v>806.0</v>
      </c>
      <c r="B808" s="107"/>
      <c r="C808" s="39"/>
      <c r="D808" s="39"/>
      <c r="E808" s="41"/>
      <c r="F808" s="39"/>
      <c r="G808" s="39"/>
      <c r="H808" s="39"/>
      <c r="I808" s="39"/>
      <c r="J808" s="41"/>
      <c r="K808" s="71"/>
      <c r="L808" s="41">
        <f t="shared" si="3"/>
        <v>0</v>
      </c>
      <c r="M808" s="37" t="s">
        <v>34</v>
      </c>
      <c r="N808" s="37"/>
      <c r="O808" s="42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  <c r="AA808" s="39"/>
      <c r="AB808" s="39"/>
      <c r="AC808" s="39"/>
      <c r="AD808" s="39"/>
      <c r="AE808" s="39"/>
      <c r="AF808" s="39"/>
      <c r="AG808" s="39"/>
      <c r="AH808" s="39"/>
      <c r="AI808" s="39"/>
      <c r="AJ808" s="43"/>
    </row>
    <row r="809">
      <c r="A809" s="35">
        <v>807.0</v>
      </c>
      <c r="B809" s="107"/>
      <c r="C809" s="39"/>
      <c r="D809" s="39"/>
      <c r="E809" s="41"/>
      <c r="F809" s="39"/>
      <c r="G809" s="39"/>
      <c r="H809" s="39"/>
      <c r="I809" s="39"/>
      <c r="J809" s="41"/>
      <c r="K809" s="71"/>
      <c r="L809" s="41">
        <f t="shared" si="3"/>
        <v>0</v>
      </c>
      <c r="M809" s="37" t="s">
        <v>34</v>
      </c>
      <c r="N809" s="37"/>
      <c r="O809" s="42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  <c r="AA809" s="39"/>
      <c r="AB809" s="39"/>
      <c r="AC809" s="39"/>
      <c r="AD809" s="39"/>
      <c r="AE809" s="39"/>
      <c r="AF809" s="39"/>
      <c r="AG809" s="39"/>
      <c r="AH809" s="39"/>
      <c r="AI809" s="39"/>
      <c r="AJ809" s="43"/>
    </row>
    <row r="810">
      <c r="A810" s="35">
        <v>808.0</v>
      </c>
      <c r="B810" s="107"/>
      <c r="C810" s="39"/>
      <c r="D810" s="39"/>
      <c r="E810" s="41"/>
      <c r="F810" s="39"/>
      <c r="G810" s="39"/>
      <c r="H810" s="39"/>
      <c r="I810" s="39"/>
      <c r="J810" s="41"/>
      <c r="K810" s="71"/>
      <c r="L810" s="41">
        <f t="shared" si="3"/>
        <v>0</v>
      </c>
      <c r="M810" s="37" t="s">
        <v>34</v>
      </c>
      <c r="N810" s="37"/>
      <c r="O810" s="42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  <c r="AA810" s="39"/>
      <c r="AB810" s="39"/>
      <c r="AC810" s="39"/>
      <c r="AD810" s="39"/>
      <c r="AE810" s="39"/>
      <c r="AF810" s="39"/>
      <c r="AG810" s="39"/>
      <c r="AH810" s="39"/>
      <c r="AI810" s="39"/>
      <c r="AJ810" s="43"/>
    </row>
    <row r="811">
      <c r="A811" s="35">
        <v>809.0</v>
      </c>
      <c r="B811" s="107"/>
      <c r="C811" s="39"/>
      <c r="D811" s="39"/>
      <c r="E811" s="41"/>
      <c r="F811" s="39"/>
      <c r="G811" s="39"/>
      <c r="H811" s="39"/>
      <c r="I811" s="39"/>
      <c r="J811" s="41"/>
      <c r="K811" s="71"/>
      <c r="L811" s="41">
        <f t="shared" si="3"/>
        <v>0</v>
      </c>
      <c r="M811" s="37" t="s">
        <v>34</v>
      </c>
      <c r="N811" s="37"/>
      <c r="O811" s="42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  <c r="AA811" s="39"/>
      <c r="AB811" s="39"/>
      <c r="AC811" s="39"/>
      <c r="AD811" s="39"/>
      <c r="AE811" s="39"/>
      <c r="AF811" s="39"/>
      <c r="AG811" s="39"/>
      <c r="AH811" s="39"/>
      <c r="AI811" s="39"/>
      <c r="AJ811" s="43"/>
    </row>
    <row r="812">
      <c r="A812" s="35">
        <v>810.0</v>
      </c>
      <c r="B812" s="107"/>
      <c r="C812" s="39"/>
      <c r="D812" s="39"/>
      <c r="E812" s="41"/>
      <c r="F812" s="39"/>
      <c r="G812" s="39"/>
      <c r="H812" s="39"/>
      <c r="I812" s="39"/>
      <c r="J812" s="41"/>
      <c r="K812" s="71"/>
      <c r="L812" s="41">
        <f t="shared" si="3"/>
        <v>0</v>
      </c>
      <c r="M812" s="37" t="s">
        <v>34</v>
      </c>
      <c r="N812" s="37"/>
      <c r="O812" s="42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  <c r="AA812" s="39"/>
      <c r="AB812" s="39"/>
      <c r="AC812" s="39"/>
      <c r="AD812" s="39"/>
      <c r="AE812" s="39"/>
      <c r="AF812" s="39"/>
      <c r="AG812" s="39"/>
      <c r="AH812" s="39"/>
      <c r="AI812" s="39"/>
      <c r="AJ812" s="43"/>
    </row>
    <row r="813">
      <c r="A813" s="35">
        <v>811.0</v>
      </c>
      <c r="B813" s="107"/>
      <c r="C813" s="39"/>
      <c r="D813" s="39"/>
      <c r="E813" s="41"/>
      <c r="F813" s="39"/>
      <c r="G813" s="39"/>
      <c r="H813" s="39"/>
      <c r="I813" s="39"/>
      <c r="J813" s="41"/>
      <c r="K813" s="71"/>
      <c r="L813" s="41">
        <f t="shared" si="3"/>
        <v>0</v>
      </c>
      <c r="M813" s="37" t="s">
        <v>34</v>
      </c>
      <c r="N813" s="37"/>
      <c r="O813" s="42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  <c r="AA813" s="39"/>
      <c r="AB813" s="39"/>
      <c r="AC813" s="39"/>
      <c r="AD813" s="39"/>
      <c r="AE813" s="39"/>
      <c r="AF813" s="39"/>
      <c r="AG813" s="39"/>
      <c r="AH813" s="39"/>
      <c r="AI813" s="39"/>
      <c r="AJ813" s="43"/>
    </row>
    <row r="814">
      <c r="A814" s="35">
        <v>812.0</v>
      </c>
      <c r="B814" s="107"/>
      <c r="C814" s="39"/>
      <c r="D814" s="39"/>
      <c r="E814" s="41"/>
      <c r="F814" s="39"/>
      <c r="G814" s="39"/>
      <c r="H814" s="39"/>
      <c r="I814" s="39"/>
      <c r="J814" s="41"/>
      <c r="K814" s="71"/>
      <c r="L814" s="41">
        <f t="shared" si="3"/>
        <v>0</v>
      </c>
      <c r="M814" s="37" t="s">
        <v>34</v>
      </c>
      <c r="N814" s="37"/>
      <c r="O814" s="42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  <c r="AA814" s="39"/>
      <c r="AB814" s="39"/>
      <c r="AC814" s="39"/>
      <c r="AD814" s="39"/>
      <c r="AE814" s="39"/>
      <c r="AF814" s="39"/>
      <c r="AG814" s="39"/>
      <c r="AH814" s="39"/>
      <c r="AI814" s="39"/>
      <c r="AJ814" s="43"/>
    </row>
    <row r="815">
      <c r="A815" s="35">
        <v>813.0</v>
      </c>
      <c r="B815" s="107"/>
      <c r="C815" s="39"/>
      <c r="D815" s="39"/>
      <c r="E815" s="41"/>
      <c r="F815" s="39"/>
      <c r="G815" s="39"/>
      <c r="H815" s="39"/>
      <c r="I815" s="39"/>
      <c r="J815" s="41"/>
      <c r="K815" s="71"/>
      <c r="L815" s="41">
        <f t="shared" si="3"/>
        <v>0</v>
      </c>
      <c r="M815" s="37" t="s">
        <v>34</v>
      </c>
      <c r="N815" s="37"/>
      <c r="O815" s="42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  <c r="AA815" s="39"/>
      <c r="AB815" s="39"/>
      <c r="AC815" s="39"/>
      <c r="AD815" s="39"/>
      <c r="AE815" s="39"/>
      <c r="AF815" s="39"/>
      <c r="AG815" s="39"/>
      <c r="AH815" s="39"/>
      <c r="AI815" s="39"/>
      <c r="AJ815" s="43"/>
    </row>
    <row r="816">
      <c r="A816" s="35">
        <v>814.0</v>
      </c>
      <c r="B816" s="107"/>
      <c r="C816" s="39"/>
      <c r="D816" s="39"/>
      <c r="E816" s="41"/>
      <c r="F816" s="39"/>
      <c r="G816" s="39"/>
      <c r="H816" s="39"/>
      <c r="I816" s="39"/>
      <c r="J816" s="41"/>
      <c r="K816" s="71"/>
      <c r="L816" s="41">
        <f t="shared" si="3"/>
        <v>0</v>
      </c>
      <c r="M816" s="37" t="s">
        <v>34</v>
      </c>
      <c r="N816" s="37"/>
      <c r="O816" s="42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  <c r="AA816" s="39"/>
      <c r="AB816" s="39"/>
      <c r="AC816" s="39"/>
      <c r="AD816" s="39"/>
      <c r="AE816" s="39"/>
      <c r="AF816" s="39"/>
      <c r="AG816" s="39"/>
      <c r="AH816" s="39"/>
      <c r="AI816" s="39"/>
      <c r="AJ816" s="43"/>
    </row>
    <row r="817">
      <c r="A817" s="35">
        <v>815.0</v>
      </c>
      <c r="B817" s="107"/>
      <c r="C817" s="39"/>
      <c r="D817" s="39"/>
      <c r="E817" s="41"/>
      <c r="F817" s="39"/>
      <c r="G817" s="39"/>
      <c r="H817" s="39"/>
      <c r="I817" s="39"/>
      <c r="J817" s="41"/>
      <c r="K817" s="71"/>
      <c r="L817" s="41">
        <f t="shared" si="3"/>
        <v>0</v>
      </c>
      <c r="M817" s="37" t="s">
        <v>34</v>
      </c>
      <c r="N817" s="37"/>
      <c r="O817" s="42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  <c r="AA817" s="39"/>
      <c r="AB817" s="39"/>
      <c r="AC817" s="39"/>
      <c r="AD817" s="39"/>
      <c r="AE817" s="39"/>
      <c r="AF817" s="39"/>
      <c r="AG817" s="39"/>
      <c r="AH817" s="39"/>
      <c r="AI817" s="39"/>
      <c r="AJ817" s="43"/>
    </row>
    <row r="818">
      <c r="A818" s="35">
        <v>816.0</v>
      </c>
      <c r="B818" s="107"/>
      <c r="C818" s="39"/>
      <c r="D818" s="39"/>
      <c r="E818" s="41"/>
      <c r="F818" s="39"/>
      <c r="G818" s="39"/>
      <c r="H818" s="39"/>
      <c r="I818" s="39"/>
      <c r="J818" s="41"/>
      <c r="K818" s="71"/>
      <c r="L818" s="41">
        <f t="shared" si="3"/>
        <v>0</v>
      </c>
      <c r="M818" s="37" t="s">
        <v>34</v>
      </c>
      <c r="N818" s="37"/>
      <c r="O818" s="42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  <c r="AA818" s="39"/>
      <c r="AB818" s="39"/>
      <c r="AC818" s="39"/>
      <c r="AD818" s="39"/>
      <c r="AE818" s="39"/>
      <c r="AF818" s="39"/>
      <c r="AG818" s="39"/>
      <c r="AH818" s="39"/>
      <c r="AI818" s="39"/>
      <c r="AJ818" s="43"/>
    </row>
    <row r="819">
      <c r="A819" s="35">
        <v>817.0</v>
      </c>
      <c r="B819" s="107"/>
      <c r="C819" s="39"/>
      <c r="D819" s="39"/>
      <c r="E819" s="41"/>
      <c r="F819" s="39"/>
      <c r="G819" s="39"/>
      <c r="H819" s="39"/>
      <c r="I819" s="39"/>
      <c r="J819" s="41"/>
      <c r="K819" s="71"/>
      <c r="L819" s="41">
        <f t="shared" si="3"/>
        <v>0</v>
      </c>
      <c r="M819" s="37" t="s">
        <v>34</v>
      </c>
      <c r="N819" s="37"/>
      <c r="O819" s="42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  <c r="AA819" s="39"/>
      <c r="AB819" s="39"/>
      <c r="AC819" s="39"/>
      <c r="AD819" s="39"/>
      <c r="AE819" s="39"/>
      <c r="AF819" s="39"/>
      <c r="AG819" s="39"/>
      <c r="AH819" s="39"/>
      <c r="AI819" s="39"/>
      <c r="AJ819" s="43"/>
    </row>
    <row r="820">
      <c r="A820" s="35">
        <v>818.0</v>
      </c>
      <c r="B820" s="107"/>
      <c r="C820" s="39"/>
      <c r="D820" s="39"/>
      <c r="E820" s="41"/>
      <c r="F820" s="39"/>
      <c r="G820" s="39"/>
      <c r="H820" s="39"/>
      <c r="I820" s="39"/>
      <c r="J820" s="41"/>
      <c r="K820" s="71"/>
      <c r="L820" s="41">
        <f t="shared" si="3"/>
        <v>0</v>
      </c>
      <c r="M820" s="37" t="s">
        <v>34</v>
      </c>
      <c r="N820" s="37"/>
      <c r="O820" s="42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  <c r="AA820" s="39"/>
      <c r="AB820" s="39"/>
      <c r="AC820" s="39"/>
      <c r="AD820" s="39"/>
      <c r="AE820" s="39"/>
      <c r="AF820" s="39"/>
      <c r="AG820" s="39"/>
      <c r="AH820" s="39"/>
      <c r="AI820" s="39"/>
      <c r="AJ820" s="43"/>
    </row>
    <row r="821">
      <c r="A821" s="35">
        <v>819.0</v>
      </c>
      <c r="B821" s="107"/>
      <c r="C821" s="39"/>
      <c r="D821" s="39"/>
      <c r="E821" s="41"/>
      <c r="F821" s="39"/>
      <c r="G821" s="39"/>
      <c r="H821" s="39"/>
      <c r="I821" s="39"/>
      <c r="J821" s="41"/>
      <c r="K821" s="71"/>
      <c r="L821" s="41">
        <f t="shared" si="3"/>
        <v>0</v>
      </c>
      <c r="M821" s="37" t="s">
        <v>34</v>
      </c>
      <c r="N821" s="37"/>
      <c r="O821" s="42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  <c r="AA821" s="39"/>
      <c r="AB821" s="39"/>
      <c r="AC821" s="39"/>
      <c r="AD821" s="39"/>
      <c r="AE821" s="39"/>
      <c r="AF821" s="39"/>
      <c r="AG821" s="39"/>
      <c r="AH821" s="39"/>
      <c r="AI821" s="39"/>
      <c r="AJ821" s="43"/>
    </row>
    <row r="822">
      <c r="A822" s="35">
        <v>820.0</v>
      </c>
      <c r="B822" s="107"/>
      <c r="C822" s="39"/>
      <c r="D822" s="39"/>
      <c r="E822" s="41"/>
      <c r="F822" s="39"/>
      <c r="G822" s="39"/>
      <c r="H822" s="39"/>
      <c r="I822" s="39"/>
      <c r="J822" s="41"/>
      <c r="K822" s="71"/>
      <c r="L822" s="41">
        <f t="shared" si="3"/>
        <v>0</v>
      </c>
      <c r="M822" s="37" t="s">
        <v>34</v>
      </c>
      <c r="N822" s="37"/>
      <c r="O822" s="42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  <c r="AA822" s="39"/>
      <c r="AB822" s="39"/>
      <c r="AC822" s="39"/>
      <c r="AD822" s="39"/>
      <c r="AE822" s="39"/>
      <c r="AF822" s="39"/>
      <c r="AG822" s="39"/>
      <c r="AH822" s="39"/>
      <c r="AI822" s="39"/>
      <c r="AJ822" s="43"/>
    </row>
    <row r="823">
      <c r="A823" s="35">
        <v>821.0</v>
      </c>
      <c r="B823" s="107"/>
      <c r="C823" s="39"/>
      <c r="D823" s="39"/>
      <c r="E823" s="41"/>
      <c r="F823" s="39"/>
      <c r="G823" s="39"/>
      <c r="H823" s="39"/>
      <c r="I823" s="39"/>
      <c r="J823" s="41"/>
      <c r="K823" s="71"/>
      <c r="L823" s="41">
        <f t="shared" si="3"/>
        <v>0</v>
      </c>
      <c r="M823" s="37" t="s">
        <v>34</v>
      </c>
      <c r="N823" s="37"/>
      <c r="O823" s="42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  <c r="AA823" s="39"/>
      <c r="AB823" s="39"/>
      <c r="AC823" s="39"/>
      <c r="AD823" s="39"/>
      <c r="AE823" s="39"/>
      <c r="AF823" s="39"/>
      <c r="AG823" s="39"/>
      <c r="AH823" s="39"/>
      <c r="AI823" s="39"/>
      <c r="AJ823" s="43"/>
    </row>
    <row r="824">
      <c r="A824" s="35">
        <v>822.0</v>
      </c>
      <c r="B824" s="107"/>
      <c r="C824" s="39"/>
      <c r="D824" s="39"/>
      <c r="E824" s="41"/>
      <c r="F824" s="39"/>
      <c r="G824" s="39"/>
      <c r="H824" s="39"/>
      <c r="I824" s="39"/>
      <c r="J824" s="41"/>
      <c r="K824" s="71"/>
      <c r="L824" s="41">
        <f t="shared" si="3"/>
        <v>0</v>
      </c>
      <c r="M824" s="37" t="s">
        <v>34</v>
      </c>
      <c r="N824" s="37"/>
      <c r="O824" s="42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  <c r="AA824" s="39"/>
      <c r="AB824" s="39"/>
      <c r="AC824" s="39"/>
      <c r="AD824" s="39"/>
      <c r="AE824" s="39"/>
      <c r="AF824" s="39"/>
      <c r="AG824" s="39"/>
      <c r="AH824" s="39"/>
      <c r="AI824" s="39"/>
      <c r="AJ824" s="43"/>
    </row>
    <row r="825">
      <c r="A825" s="35">
        <v>823.0</v>
      </c>
      <c r="B825" s="107"/>
      <c r="C825" s="39"/>
      <c r="D825" s="39"/>
      <c r="E825" s="41"/>
      <c r="F825" s="39"/>
      <c r="G825" s="39"/>
      <c r="H825" s="39"/>
      <c r="I825" s="39"/>
      <c r="J825" s="41"/>
      <c r="K825" s="71"/>
      <c r="L825" s="41">
        <f t="shared" si="3"/>
        <v>0</v>
      </c>
      <c r="M825" s="37" t="s">
        <v>34</v>
      </c>
      <c r="N825" s="37"/>
      <c r="O825" s="42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  <c r="AA825" s="39"/>
      <c r="AB825" s="39"/>
      <c r="AC825" s="39"/>
      <c r="AD825" s="39"/>
      <c r="AE825" s="39"/>
      <c r="AF825" s="39"/>
      <c r="AG825" s="39"/>
      <c r="AH825" s="39"/>
      <c r="AI825" s="39"/>
      <c r="AJ825" s="43"/>
    </row>
    <row r="826">
      <c r="A826" s="35">
        <v>824.0</v>
      </c>
      <c r="B826" s="107"/>
      <c r="C826" s="39"/>
      <c r="D826" s="39"/>
      <c r="E826" s="41"/>
      <c r="F826" s="39"/>
      <c r="G826" s="39"/>
      <c r="H826" s="39"/>
      <c r="I826" s="39"/>
      <c r="J826" s="41"/>
      <c r="K826" s="71"/>
      <c r="L826" s="41">
        <f t="shared" si="3"/>
        <v>0</v>
      </c>
      <c r="M826" s="37" t="s">
        <v>34</v>
      </c>
      <c r="N826" s="37"/>
      <c r="O826" s="42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  <c r="AA826" s="39"/>
      <c r="AB826" s="39"/>
      <c r="AC826" s="39"/>
      <c r="AD826" s="39"/>
      <c r="AE826" s="39"/>
      <c r="AF826" s="39"/>
      <c r="AG826" s="39"/>
      <c r="AH826" s="39"/>
      <c r="AI826" s="39"/>
      <c r="AJ826" s="43"/>
    </row>
    <row r="827">
      <c r="A827" s="35">
        <v>825.0</v>
      </c>
      <c r="B827" s="107"/>
      <c r="C827" s="39"/>
      <c r="D827" s="39"/>
      <c r="E827" s="41"/>
      <c r="F827" s="39"/>
      <c r="G827" s="39"/>
      <c r="H827" s="39"/>
      <c r="I827" s="39"/>
      <c r="J827" s="41"/>
      <c r="K827" s="71"/>
      <c r="L827" s="41">
        <f t="shared" si="3"/>
        <v>0</v>
      </c>
      <c r="M827" s="37" t="s">
        <v>34</v>
      </c>
      <c r="N827" s="37"/>
      <c r="O827" s="42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  <c r="AA827" s="39"/>
      <c r="AB827" s="39"/>
      <c r="AC827" s="39"/>
      <c r="AD827" s="39"/>
      <c r="AE827" s="39"/>
      <c r="AF827" s="39"/>
      <c r="AG827" s="39"/>
      <c r="AH827" s="39"/>
      <c r="AI827" s="39"/>
      <c r="AJ827" s="43"/>
    </row>
    <row r="828">
      <c r="A828" s="35">
        <v>826.0</v>
      </c>
      <c r="B828" s="107"/>
      <c r="C828" s="39"/>
      <c r="D828" s="39"/>
      <c r="E828" s="41"/>
      <c r="F828" s="39"/>
      <c r="G828" s="39"/>
      <c r="H828" s="39"/>
      <c r="I828" s="39"/>
      <c r="J828" s="41"/>
      <c r="K828" s="71"/>
      <c r="L828" s="41">
        <f t="shared" si="3"/>
        <v>0</v>
      </c>
      <c r="M828" s="37" t="s">
        <v>34</v>
      </c>
      <c r="N828" s="37"/>
      <c r="O828" s="42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  <c r="AA828" s="39"/>
      <c r="AB828" s="39"/>
      <c r="AC828" s="39"/>
      <c r="AD828" s="39"/>
      <c r="AE828" s="39"/>
      <c r="AF828" s="39"/>
      <c r="AG828" s="39"/>
      <c r="AH828" s="39"/>
      <c r="AI828" s="39"/>
      <c r="AJ828" s="43"/>
    </row>
    <row r="829">
      <c r="A829" s="35">
        <v>827.0</v>
      </c>
      <c r="B829" s="107"/>
      <c r="C829" s="39"/>
      <c r="D829" s="39"/>
      <c r="E829" s="41"/>
      <c r="F829" s="39"/>
      <c r="G829" s="39"/>
      <c r="H829" s="39"/>
      <c r="I829" s="39"/>
      <c r="J829" s="41"/>
      <c r="K829" s="71"/>
      <c r="L829" s="41">
        <f t="shared" si="3"/>
        <v>0</v>
      </c>
      <c r="M829" s="37" t="s">
        <v>34</v>
      </c>
      <c r="N829" s="37"/>
      <c r="O829" s="42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  <c r="AA829" s="39"/>
      <c r="AB829" s="39"/>
      <c r="AC829" s="39"/>
      <c r="AD829" s="39"/>
      <c r="AE829" s="39"/>
      <c r="AF829" s="39"/>
      <c r="AG829" s="39"/>
      <c r="AH829" s="39"/>
      <c r="AI829" s="39"/>
      <c r="AJ829" s="43"/>
    </row>
    <row r="830">
      <c r="A830" s="35">
        <v>828.0</v>
      </c>
      <c r="B830" s="107"/>
      <c r="C830" s="39"/>
      <c r="D830" s="39"/>
      <c r="E830" s="41"/>
      <c r="F830" s="39"/>
      <c r="G830" s="39"/>
      <c r="H830" s="39"/>
      <c r="I830" s="39"/>
      <c r="J830" s="41"/>
      <c r="K830" s="71"/>
      <c r="L830" s="41">
        <f t="shared" si="3"/>
        <v>0</v>
      </c>
      <c r="M830" s="37" t="s">
        <v>34</v>
      </c>
      <c r="N830" s="37"/>
      <c r="O830" s="42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  <c r="AA830" s="39"/>
      <c r="AB830" s="39"/>
      <c r="AC830" s="39"/>
      <c r="AD830" s="39"/>
      <c r="AE830" s="39"/>
      <c r="AF830" s="39"/>
      <c r="AG830" s="39"/>
      <c r="AH830" s="39"/>
      <c r="AI830" s="39"/>
      <c r="AJ830" s="43"/>
    </row>
    <row r="831">
      <c r="A831" s="35">
        <v>829.0</v>
      </c>
      <c r="B831" s="107"/>
      <c r="C831" s="39"/>
      <c r="D831" s="39"/>
      <c r="E831" s="41"/>
      <c r="F831" s="39"/>
      <c r="G831" s="39"/>
      <c r="H831" s="39"/>
      <c r="I831" s="39"/>
      <c r="J831" s="41"/>
      <c r="K831" s="71"/>
      <c r="L831" s="41">
        <f t="shared" si="3"/>
        <v>0</v>
      </c>
      <c r="M831" s="37" t="s">
        <v>34</v>
      </c>
      <c r="N831" s="37"/>
      <c r="O831" s="42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  <c r="AA831" s="39"/>
      <c r="AB831" s="39"/>
      <c r="AC831" s="39"/>
      <c r="AD831" s="39"/>
      <c r="AE831" s="39"/>
      <c r="AF831" s="39"/>
      <c r="AG831" s="39"/>
      <c r="AH831" s="39"/>
      <c r="AI831" s="39"/>
      <c r="AJ831" s="43"/>
    </row>
    <row r="832">
      <c r="A832" s="35">
        <v>830.0</v>
      </c>
      <c r="B832" s="107"/>
      <c r="C832" s="39"/>
      <c r="D832" s="39"/>
      <c r="E832" s="41"/>
      <c r="F832" s="39"/>
      <c r="G832" s="39"/>
      <c r="H832" s="39"/>
      <c r="I832" s="39"/>
      <c r="J832" s="41"/>
      <c r="K832" s="71"/>
      <c r="L832" s="41">
        <f t="shared" si="3"/>
        <v>0</v>
      </c>
      <c r="M832" s="37" t="s">
        <v>34</v>
      </c>
      <c r="N832" s="37"/>
      <c r="O832" s="42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  <c r="AA832" s="39"/>
      <c r="AB832" s="39"/>
      <c r="AC832" s="39"/>
      <c r="AD832" s="39"/>
      <c r="AE832" s="39"/>
      <c r="AF832" s="39"/>
      <c r="AG832" s="39"/>
      <c r="AH832" s="39"/>
      <c r="AI832" s="39"/>
      <c r="AJ832" s="43"/>
    </row>
    <row r="833">
      <c r="A833" s="35">
        <v>831.0</v>
      </c>
      <c r="B833" s="107"/>
      <c r="C833" s="39"/>
      <c r="D833" s="39"/>
      <c r="E833" s="41"/>
      <c r="F833" s="39"/>
      <c r="G833" s="39"/>
      <c r="H833" s="39"/>
      <c r="I833" s="39"/>
      <c r="J833" s="41"/>
      <c r="K833" s="71"/>
      <c r="L833" s="41">
        <f t="shared" si="3"/>
        <v>0</v>
      </c>
      <c r="M833" s="37" t="s">
        <v>34</v>
      </c>
      <c r="N833" s="37"/>
      <c r="O833" s="42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  <c r="AA833" s="39"/>
      <c r="AB833" s="39"/>
      <c r="AC833" s="39"/>
      <c r="AD833" s="39"/>
      <c r="AE833" s="39"/>
      <c r="AF833" s="39"/>
      <c r="AG833" s="39"/>
      <c r="AH833" s="39"/>
      <c r="AI833" s="39"/>
      <c r="AJ833" s="43"/>
    </row>
    <row r="834">
      <c r="A834" s="35">
        <v>832.0</v>
      </c>
      <c r="B834" s="107"/>
      <c r="C834" s="39"/>
      <c r="D834" s="39"/>
      <c r="E834" s="41"/>
      <c r="F834" s="39"/>
      <c r="G834" s="39"/>
      <c r="H834" s="39"/>
      <c r="I834" s="39"/>
      <c r="J834" s="41"/>
      <c r="K834" s="71"/>
      <c r="L834" s="41">
        <f t="shared" si="3"/>
        <v>0</v>
      </c>
      <c r="M834" s="37" t="s">
        <v>34</v>
      </c>
      <c r="N834" s="37"/>
      <c r="O834" s="42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  <c r="AA834" s="39"/>
      <c r="AB834" s="39"/>
      <c r="AC834" s="39"/>
      <c r="AD834" s="39"/>
      <c r="AE834" s="39"/>
      <c r="AF834" s="39"/>
      <c r="AG834" s="39"/>
      <c r="AH834" s="39"/>
      <c r="AI834" s="39"/>
      <c r="AJ834" s="43"/>
    </row>
    <row r="835">
      <c r="A835" s="35">
        <v>833.0</v>
      </c>
      <c r="B835" s="107"/>
      <c r="C835" s="39"/>
      <c r="D835" s="39"/>
      <c r="E835" s="41"/>
      <c r="F835" s="39"/>
      <c r="G835" s="39"/>
      <c r="H835" s="39"/>
      <c r="I835" s="39"/>
      <c r="J835" s="41"/>
      <c r="K835" s="71"/>
      <c r="L835" s="41">
        <f t="shared" si="3"/>
        <v>0</v>
      </c>
      <c r="M835" s="37" t="s">
        <v>34</v>
      </c>
      <c r="N835" s="37"/>
      <c r="O835" s="42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  <c r="AA835" s="39"/>
      <c r="AB835" s="39"/>
      <c r="AC835" s="39"/>
      <c r="AD835" s="39"/>
      <c r="AE835" s="39"/>
      <c r="AF835" s="39"/>
      <c r="AG835" s="39"/>
      <c r="AH835" s="39"/>
      <c r="AI835" s="39"/>
      <c r="AJ835" s="43"/>
    </row>
    <row r="836">
      <c r="A836" s="35">
        <v>834.0</v>
      </c>
      <c r="B836" s="107"/>
      <c r="C836" s="39"/>
      <c r="D836" s="39"/>
      <c r="E836" s="41"/>
      <c r="F836" s="39"/>
      <c r="G836" s="39"/>
      <c r="H836" s="39"/>
      <c r="I836" s="39"/>
      <c r="J836" s="41"/>
      <c r="K836" s="71"/>
      <c r="L836" s="41">
        <f t="shared" si="3"/>
        <v>0</v>
      </c>
      <c r="M836" s="37" t="s">
        <v>34</v>
      </c>
      <c r="N836" s="37"/>
      <c r="O836" s="42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  <c r="AA836" s="39"/>
      <c r="AB836" s="39"/>
      <c r="AC836" s="39"/>
      <c r="AD836" s="39"/>
      <c r="AE836" s="39"/>
      <c r="AF836" s="39"/>
      <c r="AG836" s="39"/>
      <c r="AH836" s="39"/>
      <c r="AI836" s="39"/>
      <c r="AJ836" s="43"/>
    </row>
    <row r="837">
      <c r="A837" s="35">
        <v>835.0</v>
      </c>
      <c r="B837" s="107"/>
      <c r="C837" s="39"/>
      <c r="D837" s="39"/>
      <c r="E837" s="41"/>
      <c r="F837" s="39"/>
      <c r="G837" s="39"/>
      <c r="H837" s="39"/>
      <c r="I837" s="39"/>
      <c r="J837" s="41"/>
      <c r="K837" s="71"/>
      <c r="L837" s="41">
        <f t="shared" si="3"/>
        <v>0</v>
      </c>
      <c r="M837" s="37" t="s">
        <v>34</v>
      </c>
      <c r="N837" s="37"/>
      <c r="O837" s="42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  <c r="AA837" s="39"/>
      <c r="AB837" s="39"/>
      <c r="AC837" s="39"/>
      <c r="AD837" s="39"/>
      <c r="AE837" s="39"/>
      <c r="AF837" s="39"/>
      <c r="AG837" s="39"/>
      <c r="AH837" s="39"/>
      <c r="AI837" s="39"/>
      <c r="AJ837" s="43"/>
    </row>
    <row r="838">
      <c r="A838" s="35">
        <v>836.0</v>
      </c>
      <c r="B838" s="107"/>
      <c r="C838" s="39"/>
      <c r="D838" s="39"/>
      <c r="E838" s="41"/>
      <c r="F838" s="39"/>
      <c r="G838" s="39"/>
      <c r="H838" s="39"/>
      <c r="I838" s="39"/>
      <c r="J838" s="41"/>
      <c r="K838" s="71"/>
      <c r="L838" s="41">
        <f t="shared" si="3"/>
        <v>0</v>
      </c>
      <c r="M838" s="37" t="s">
        <v>34</v>
      </c>
      <c r="N838" s="37"/>
      <c r="O838" s="42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  <c r="AA838" s="39"/>
      <c r="AB838" s="39"/>
      <c r="AC838" s="39"/>
      <c r="AD838" s="39"/>
      <c r="AE838" s="39"/>
      <c r="AF838" s="39"/>
      <c r="AG838" s="39"/>
      <c r="AH838" s="39"/>
      <c r="AI838" s="39"/>
      <c r="AJ838" s="43"/>
    </row>
    <row r="839">
      <c r="A839" s="35">
        <v>837.0</v>
      </c>
      <c r="B839" s="107"/>
      <c r="C839" s="39"/>
      <c r="D839" s="39"/>
      <c r="E839" s="41"/>
      <c r="F839" s="39"/>
      <c r="G839" s="39"/>
      <c r="H839" s="39"/>
      <c r="I839" s="39"/>
      <c r="J839" s="41"/>
      <c r="K839" s="71"/>
      <c r="L839" s="41">
        <f t="shared" si="3"/>
        <v>0</v>
      </c>
      <c r="M839" s="37" t="s">
        <v>34</v>
      </c>
      <c r="N839" s="37"/>
      <c r="O839" s="42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  <c r="AA839" s="39"/>
      <c r="AB839" s="39"/>
      <c r="AC839" s="39"/>
      <c r="AD839" s="39"/>
      <c r="AE839" s="39"/>
      <c r="AF839" s="39"/>
      <c r="AG839" s="39"/>
      <c r="AH839" s="39"/>
      <c r="AI839" s="39"/>
      <c r="AJ839" s="43"/>
    </row>
    <row r="840">
      <c r="A840" s="35">
        <v>838.0</v>
      </c>
      <c r="B840" s="107"/>
      <c r="C840" s="39"/>
      <c r="D840" s="39"/>
      <c r="E840" s="41"/>
      <c r="F840" s="39"/>
      <c r="G840" s="39"/>
      <c r="H840" s="39"/>
      <c r="I840" s="39"/>
      <c r="J840" s="41"/>
      <c r="K840" s="71"/>
      <c r="L840" s="41">
        <f t="shared" si="3"/>
        <v>0</v>
      </c>
      <c r="M840" s="37" t="s">
        <v>34</v>
      </c>
      <c r="N840" s="37"/>
      <c r="O840" s="42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  <c r="AA840" s="39"/>
      <c r="AB840" s="39"/>
      <c r="AC840" s="39"/>
      <c r="AD840" s="39"/>
      <c r="AE840" s="39"/>
      <c r="AF840" s="39"/>
      <c r="AG840" s="39"/>
      <c r="AH840" s="39"/>
      <c r="AI840" s="39"/>
      <c r="AJ840" s="43"/>
    </row>
    <row r="841">
      <c r="A841" s="35">
        <v>839.0</v>
      </c>
      <c r="B841" s="107"/>
      <c r="C841" s="39"/>
      <c r="D841" s="39"/>
      <c r="E841" s="41"/>
      <c r="F841" s="39"/>
      <c r="G841" s="39"/>
      <c r="H841" s="39"/>
      <c r="I841" s="39"/>
      <c r="J841" s="41"/>
      <c r="K841" s="71"/>
      <c r="L841" s="41">
        <f t="shared" si="3"/>
        <v>0</v>
      </c>
      <c r="M841" s="37" t="s">
        <v>34</v>
      </c>
      <c r="N841" s="37"/>
      <c r="O841" s="42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  <c r="AA841" s="39"/>
      <c r="AB841" s="39"/>
      <c r="AC841" s="39"/>
      <c r="AD841" s="39"/>
      <c r="AE841" s="39"/>
      <c r="AF841" s="39"/>
      <c r="AG841" s="39"/>
      <c r="AH841" s="39"/>
      <c r="AI841" s="39"/>
      <c r="AJ841" s="43"/>
    </row>
    <row r="842">
      <c r="A842" s="35">
        <v>840.0</v>
      </c>
      <c r="B842" s="107"/>
      <c r="C842" s="39"/>
      <c r="D842" s="39"/>
      <c r="E842" s="41"/>
      <c r="F842" s="39"/>
      <c r="G842" s="39"/>
      <c r="H842" s="39"/>
      <c r="I842" s="39"/>
      <c r="J842" s="41"/>
      <c r="K842" s="71"/>
      <c r="L842" s="41">
        <f t="shared" si="3"/>
        <v>0</v>
      </c>
      <c r="M842" s="37" t="s">
        <v>34</v>
      </c>
      <c r="N842" s="37"/>
      <c r="O842" s="42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  <c r="AA842" s="39"/>
      <c r="AB842" s="39"/>
      <c r="AC842" s="39"/>
      <c r="AD842" s="39"/>
      <c r="AE842" s="39"/>
      <c r="AF842" s="39"/>
      <c r="AG842" s="39"/>
      <c r="AH842" s="39"/>
      <c r="AI842" s="39"/>
      <c r="AJ842" s="43"/>
    </row>
    <row r="843">
      <c r="A843" s="35">
        <v>841.0</v>
      </c>
      <c r="B843" s="107"/>
      <c r="C843" s="39"/>
      <c r="D843" s="39"/>
      <c r="E843" s="41"/>
      <c r="F843" s="39"/>
      <c r="G843" s="39"/>
      <c r="H843" s="39"/>
      <c r="I843" s="39"/>
      <c r="J843" s="41"/>
      <c r="K843" s="71"/>
      <c r="L843" s="41">
        <f t="shared" si="3"/>
        <v>0</v>
      </c>
      <c r="M843" s="37" t="s">
        <v>34</v>
      </c>
      <c r="N843" s="37"/>
      <c r="O843" s="42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  <c r="AA843" s="39"/>
      <c r="AB843" s="39"/>
      <c r="AC843" s="39"/>
      <c r="AD843" s="39"/>
      <c r="AE843" s="39"/>
      <c r="AF843" s="39"/>
      <c r="AG843" s="39"/>
      <c r="AH843" s="39"/>
      <c r="AI843" s="39"/>
      <c r="AJ843" s="43"/>
    </row>
    <row r="844">
      <c r="A844" s="35">
        <v>842.0</v>
      </c>
      <c r="B844" s="107"/>
      <c r="C844" s="39"/>
      <c r="D844" s="39"/>
      <c r="E844" s="41"/>
      <c r="F844" s="39"/>
      <c r="G844" s="39"/>
      <c r="H844" s="39"/>
      <c r="I844" s="39"/>
      <c r="J844" s="41"/>
      <c r="K844" s="71"/>
      <c r="L844" s="41">
        <f t="shared" si="3"/>
        <v>0</v>
      </c>
      <c r="M844" s="37" t="s">
        <v>34</v>
      </c>
      <c r="N844" s="37"/>
      <c r="O844" s="42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  <c r="AA844" s="39"/>
      <c r="AB844" s="39"/>
      <c r="AC844" s="39"/>
      <c r="AD844" s="39"/>
      <c r="AE844" s="39"/>
      <c r="AF844" s="39"/>
      <c r="AG844" s="39"/>
      <c r="AH844" s="39"/>
      <c r="AI844" s="39"/>
      <c r="AJ844" s="43"/>
    </row>
    <row r="845">
      <c r="A845" s="35">
        <v>843.0</v>
      </c>
      <c r="B845" s="107"/>
      <c r="C845" s="39"/>
      <c r="D845" s="39"/>
      <c r="E845" s="41"/>
      <c r="F845" s="39"/>
      <c r="G845" s="39"/>
      <c r="H845" s="39"/>
      <c r="I845" s="39"/>
      <c r="J845" s="41"/>
      <c r="K845" s="71"/>
      <c r="L845" s="41">
        <f t="shared" si="3"/>
        <v>0</v>
      </c>
      <c r="M845" s="37" t="s">
        <v>34</v>
      </c>
      <c r="N845" s="37"/>
      <c r="O845" s="42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  <c r="AA845" s="39"/>
      <c r="AB845" s="39"/>
      <c r="AC845" s="39"/>
      <c r="AD845" s="39"/>
      <c r="AE845" s="39"/>
      <c r="AF845" s="39"/>
      <c r="AG845" s="39"/>
      <c r="AH845" s="39"/>
      <c r="AI845" s="39"/>
      <c r="AJ845" s="43"/>
    </row>
    <row r="846">
      <c r="A846" s="35">
        <v>844.0</v>
      </c>
      <c r="B846" s="107"/>
      <c r="C846" s="39"/>
      <c r="D846" s="39"/>
      <c r="E846" s="41"/>
      <c r="F846" s="39"/>
      <c r="G846" s="39"/>
      <c r="H846" s="39"/>
      <c r="I846" s="39"/>
      <c r="J846" s="41"/>
      <c r="K846" s="71"/>
      <c r="L846" s="41">
        <f t="shared" si="3"/>
        <v>0</v>
      </c>
      <c r="M846" s="37" t="s">
        <v>34</v>
      </c>
      <c r="N846" s="37"/>
      <c r="O846" s="42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  <c r="AA846" s="39"/>
      <c r="AB846" s="39"/>
      <c r="AC846" s="39"/>
      <c r="AD846" s="39"/>
      <c r="AE846" s="39"/>
      <c r="AF846" s="39"/>
      <c r="AG846" s="39"/>
      <c r="AH846" s="39"/>
      <c r="AI846" s="39"/>
      <c r="AJ846" s="43"/>
    </row>
    <row r="847">
      <c r="A847" s="35">
        <v>845.0</v>
      </c>
      <c r="B847" s="107"/>
      <c r="C847" s="39"/>
      <c r="D847" s="39"/>
      <c r="E847" s="41"/>
      <c r="F847" s="39"/>
      <c r="G847" s="39"/>
      <c r="H847" s="39"/>
      <c r="I847" s="39"/>
      <c r="J847" s="41"/>
      <c r="K847" s="71"/>
      <c r="L847" s="41">
        <f t="shared" si="3"/>
        <v>0</v>
      </c>
      <c r="M847" s="37" t="s">
        <v>34</v>
      </c>
      <c r="N847" s="37"/>
      <c r="O847" s="42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  <c r="AA847" s="39"/>
      <c r="AB847" s="39"/>
      <c r="AC847" s="39"/>
      <c r="AD847" s="39"/>
      <c r="AE847" s="39"/>
      <c r="AF847" s="39"/>
      <c r="AG847" s="39"/>
      <c r="AH847" s="39"/>
      <c r="AI847" s="39"/>
      <c r="AJ847" s="43"/>
    </row>
    <row r="848">
      <c r="A848" s="35">
        <v>846.0</v>
      </c>
      <c r="B848" s="107"/>
      <c r="C848" s="39"/>
      <c r="D848" s="39"/>
      <c r="E848" s="41"/>
      <c r="F848" s="39"/>
      <c r="G848" s="39"/>
      <c r="H848" s="39"/>
      <c r="I848" s="39"/>
      <c r="J848" s="41"/>
      <c r="K848" s="71"/>
      <c r="L848" s="41">
        <f t="shared" si="3"/>
        <v>0</v>
      </c>
      <c r="M848" s="37" t="s">
        <v>34</v>
      </c>
      <c r="N848" s="37"/>
      <c r="O848" s="42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  <c r="AA848" s="39"/>
      <c r="AB848" s="39"/>
      <c r="AC848" s="39"/>
      <c r="AD848" s="39"/>
      <c r="AE848" s="39"/>
      <c r="AF848" s="39"/>
      <c r="AG848" s="39"/>
      <c r="AH848" s="39"/>
      <c r="AI848" s="39"/>
      <c r="AJ848" s="43"/>
    </row>
    <row r="849">
      <c r="A849" s="35">
        <v>847.0</v>
      </c>
      <c r="B849" s="107"/>
      <c r="C849" s="39"/>
      <c r="D849" s="39"/>
      <c r="E849" s="41"/>
      <c r="F849" s="39"/>
      <c r="G849" s="39"/>
      <c r="H849" s="39"/>
      <c r="I849" s="39"/>
      <c r="J849" s="41"/>
      <c r="K849" s="71"/>
      <c r="L849" s="41">
        <f t="shared" si="3"/>
        <v>0</v>
      </c>
      <c r="M849" s="37" t="s">
        <v>34</v>
      </c>
      <c r="N849" s="37"/>
      <c r="O849" s="42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  <c r="AA849" s="39"/>
      <c r="AB849" s="39"/>
      <c r="AC849" s="39"/>
      <c r="AD849" s="39"/>
      <c r="AE849" s="39"/>
      <c r="AF849" s="39"/>
      <c r="AG849" s="39"/>
      <c r="AH849" s="39"/>
      <c r="AI849" s="39"/>
      <c r="AJ849" s="43"/>
    </row>
    <row r="850">
      <c r="A850" s="35">
        <v>848.0</v>
      </c>
      <c r="B850" s="107"/>
      <c r="C850" s="39"/>
      <c r="D850" s="39"/>
      <c r="E850" s="41"/>
      <c r="F850" s="39"/>
      <c r="G850" s="39"/>
      <c r="H850" s="39"/>
      <c r="I850" s="39"/>
      <c r="J850" s="41"/>
      <c r="K850" s="71"/>
      <c r="L850" s="41">
        <f t="shared" si="3"/>
        <v>0</v>
      </c>
      <c r="M850" s="37" t="s">
        <v>34</v>
      </c>
      <c r="N850" s="37"/>
      <c r="O850" s="42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  <c r="AA850" s="39"/>
      <c r="AB850" s="39"/>
      <c r="AC850" s="39"/>
      <c r="AD850" s="39"/>
      <c r="AE850" s="39"/>
      <c r="AF850" s="39"/>
      <c r="AG850" s="39"/>
      <c r="AH850" s="39"/>
      <c r="AI850" s="39"/>
      <c r="AJ850" s="43"/>
    </row>
    <row r="851">
      <c r="A851" s="35">
        <v>849.0</v>
      </c>
      <c r="B851" s="107"/>
      <c r="C851" s="39"/>
      <c r="D851" s="39"/>
      <c r="E851" s="41"/>
      <c r="F851" s="39"/>
      <c r="G851" s="39"/>
      <c r="H851" s="39"/>
      <c r="I851" s="39"/>
      <c r="J851" s="41"/>
      <c r="K851" s="71"/>
      <c r="L851" s="41">
        <f t="shared" si="3"/>
        <v>0</v>
      </c>
      <c r="M851" s="37" t="s">
        <v>34</v>
      </c>
      <c r="N851" s="37"/>
      <c r="O851" s="42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  <c r="AA851" s="39"/>
      <c r="AB851" s="39"/>
      <c r="AC851" s="39"/>
      <c r="AD851" s="39"/>
      <c r="AE851" s="39"/>
      <c r="AF851" s="39"/>
      <c r="AG851" s="39"/>
      <c r="AH851" s="39"/>
      <c r="AI851" s="39"/>
      <c r="AJ851" s="43"/>
    </row>
    <row r="852">
      <c r="A852" s="35">
        <v>850.0</v>
      </c>
      <c r="B852" s="107"/>
      <c r="C852" s="39"/>
      <c r="D852" s="39"/>
      <c r="E852" s="41"/>
      <c r="F852" s="39"/>
      <c r="G852" s="39"/>
      <c r="H852" s="39"/>
      <c r="I852" s="39"/>
      <c r="J852" s="41"/>
      <c r="K852" s="71"/>
      <c r="L852" s="41">
        <f t="shared" si="3"/>
        <v>0</v>
      </c>
      <c r="M852" s="37" t="s">
        <v>34</v>
      </c>
      <c r="N852" s="37"/>
      <c r="O852" s="42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  <c r="AA852" s="39"/>
      <c r="AB852" s="39"/>
      <c r="AC852" s="39"/>
      <c r="AD852" s="39"/>
      <c r="AE852" s="39"/>
      <c r="AF852" s="39"/>
      <c r="AG852" s="39"/>
      <c r="AH852" s="39"/>
      <c r="AI852" s="39"/>
      <c r="AJ852" s="43"/>
    </row>
    <row r="853">
      <c r="A853" s="35">
        <v>851.0</v>
      </c>
      <c r="B853" s="107"/>
      <c r="C853" s="39"/>
      <c r="D853" s="39"/>
      <c r="E853" s="41"/>
      <c r="F853" s="39"/>
      <c r="G853" s="39"/>
      <c r="H853" s="39"/>
      <c r="I853" s="39"/>
      <c r="J853" s="41"/>
      <c r="K853" s="71"/>
      <c r="L853" s="41">
        <f t="shared" si="3"/>
        <v>0</v>
      </c>
      <c r="M853" s="37" t="s">
        <v>34</v>
      </c>
      <c r="N853" s="37"/>
      <c r="O853" s="42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  <c r="AA853" s="39"/>
      <c r="AB853" s="39"/>
      <c r="AC853" s="39"/>
      <c r="AD853" s="39"/>
      <c r="AE853" s="39"/>
      <c r="AF853" s="39"/>
      <c r="AG853" s="39"/>
      <c r="AH853" s="39"/>
      <c r="AI853" s="39"/>
      <c r="AJ853" s="43"/>
    </row>
    <row r="854">
      <c r="A854" s="35">
        <v>852.0</v>
      </c>
      <c r="B854" s="107"/>
      <c r="C854" s="39"/>
      <c r="D854" s="39"/>
      <c r="E854" s="41"/>
      <c r="F854" s="39"/>
      <c r="G854" s="39"/>
      <c r="H854" s="39"/>
      <c r="I854" s="39"/>
      <c r="J854" s="41"/>
      <c r="K854" s="71"/>
      <c r="L854" s="41">
        <f t="shared" si="3"/>
        <v>0</v>
      </c>
      <c r="M854" s="37" t="s">
        <v>34</v>
      </c>
      <c r="N854" s="37"/>
      <c r="O854" s="42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  <c r="AA854" s="39"/>
      <c r="AB854" s="39"/>
      <c r="AC854" s="39"/>
      <c r="AD854" s="39"/>
      <c r="AE854" s="39"/>
      <c r="AF854" s="39"/>
      <c r="AG854" s="39"/>
      <c r="AH854" s="39"/>
      <c r="AI854" s="39"/>
      <c r="AJ854" s="43"/>
    </row>
    <row r="855">
      <c r="A855" s="35">
        <v>853.0</v>
      </c>
      <c r="B855" s="107"/>
      <c r="C855" s="39"/>
      <c r="D855" s="39"/>
      <c r="E855" s="41"/>
      <c r="F855" s="39"/>
      <c r="G855" s="39"/>
      <c r="H855" s="39"/>
      <c r="I855" s="39"/>
      <c r="J855" s="41"/>
      <c r="K855" s="71"/>
      <c r="L855" s="41">
        <f t="shared" si="3"/>
        <v>0</v>
      </c>
      <c r="M855" s="37" t="s">
        <v>34</v>
      </c>
      <c r="N855" s="37"/>
      <c r="O855" s="42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  <c r="AA855" s="39"/>
      <c r="AB855" s="39"/>
      <c r="AC855" s="39"/>
      <c r="AD855" s="39"/>
      <c r="AE855" s="39"/>
      <c r="AF855" s="39"/>
      <c r="AG855" s="39"/>
      <c r="AH855" s="39"/>
      <c r="AI855" s="39"/>
      <c r="AJ855" s="43"/>
    </row>
    <row r="856">
      <c r="A856" s="35">
        <v>854.0</v>
      </c>
      <c r="B856" s="107"/>
      <c r="C856" s="39"/>
      <c r="D856" s="39"/>
      <c r="E856" s="41"/>
      <c r="F856" s="39"/>
      <c r="G856" s="39"/>
      <c r="H856" s="39"/>
      <c r="I856" s="39"/>
      <c r="J856" s="41"/>
      <c r="K856" s="71"/>
      <c r="L856" s="41">
        <f t="shared" si="3"/>
        <v>0</v>
      </c>
      <c r="M856" s="37" t="s">
        <v>34</v>
      </c>
      <c r="N856" s="37"/>
      <c r="O856" s="42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  <c r="AA856" s="39"/>
      <c r="AB856" s="39"/>
      <c r="AC856" s="39"/>
      <c r="AD856" s="39"/>
      <c r="AE856" s="39"/>
      <c r="AF856" s="39"/>
      <c r="AG856" s="39"/>
      <c r="AH856" s="39"/>
      <c r="AI856" s="39"/>
      <c r="AJ856" s="43"/>
    </row>
    <row r="857">
      <c r="A857" s="35">
        <v>855.0</v>
      </c>
      <c r="B857" s="107"/>
      <c r="C857" s="39"/>
      <c r="D857" s="39"/>
      <c r="E857" s="41"/>
      <c r="F857" s="39"/>
      <c r="G857" s="39"/>
      <c r="H857" s="39"/>
      <c r="I857" s="39"/>
      <c r="J857" s="41"/>
      <c r="K857" s="71"/>
      <c r="L857" s="41">
        <f t="shared" si="3"/>
        <v>0</v>
      </c>
      <c r="M857" s="37" t="s">
        <v>34</v>
      </c>
      <c r="N857" s="37"/>
      <c r="O857" s="42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  <c r="AA857" s="39"/>
      <c r="AB857" s="39"/>
      <c r="AC857" s="39"/>
      <c r="AD857" s="39"/>
      <c r="AE857" s="39"/>
      <c r="AF857" s="39"/>
      <c r="AG857" s="39"/>
      <c r="AH857" s="39"/>
      <c r="AI857" s="39"/>
      <c r="AJ857" s="43"/>
    </row>
    <row r="858">
      <c r="A858" s="35">
        <v>856.0</v>
      </c>
      <c r="B858" s="107"/>
      <c r="C858" s="39"/>
      <c r="D858" s="39"/>
      <c r="E858" s="41"/>
      <c r="F858" s="39"/>
      <c r="G858" s="39"/>
      <c r="H858" s="39"/>
      <c r="I858" s="39"/>
      <c r="J858" s="41"/>
      <c r="K858" s="71"/>
      <c r="L858" s="41">
        <f t="shared" si="3"/>
        <v>0</v>
      </c>
      <c r="M858" s="37" t="s">
        <v>34</v>
      </c>
      <c r="N858" s="37"/>
      <c r="O858" s="42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  <c r="AA858" s="39"/>
      <c r="AB858" s="39"/>
      <c r="AC858" s="39"/>
      <c r="AD858" s="39"/>
      <c r="AE858" s="39"/>
      <c r="AF858" s="39"/>
      <c r="AG858" s="39"/>
      <c r="AH858" s="39"/>
      <c r="AI858" s="39"/>
      <c r="AJ858" s="43"/>
    </row>
    <row r="859">
      <c r="A859" s="35">
        <v>857.0</v>
      </c>
      <c r="B859" s="107"/>
      <c r="C859" s="39"/>
      <c r="D859" s="39"/>
      <c r="E859" s="41"/>
      <c r="F859" s="39"/>
      <c r="G859" s="39"/>
      <c r="H859" s="39"/>
      <c r="I859" s="39"/>
      <c r="J859" s="41"/>
      <c r="K859" s="71"/>
      <c r="L859" s="41">
        <f t="shared" si="3"/>
        <v>0</v>
      </c>
      <c r="M859" s="37" t="s">
        <v>34</v>
      </c>
      <c r="N859" s="37"/>
      <c r="O859" s="42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  <c r="AA859" s="39"/>
      <c r="AB859" s="39"/>
      <c r="AC859" s="39"/>
      <c r="AD859" s="39"/>
      <c r="AE859" s="39"/>
      <c r="AF859" s="39"/>
      <c r="AG859" s="39"/>
      <c r="AH859" s="39"/>
      <c r="AI859" s="39"/>
      <c r="AJ859" s="43"/>
    </row>
    <row r="860">
      <c r="A860" s="35">
        <v>858.0</v>
      </c>
      <c r="B860" s="107"/>
      <c r="C860" s="39"/>
      <c r="D860" s="39"/>
      <c r="E860" s="41"/>
      <c r="F860" s="39"/>
      <c r="G860" s="39"/>
      <c r="H860" s="39"/>
      <c r="I860" s="39"/>
      <c r="J860" s="41"/>
      <c r="K860" s="71"/>
      <c r="L860" s="41">
        <f t="shared" si="3"/>
        <v>0</v>
      </c>
      <c r="M860" s="37" t="s">
        <v>34</v>
      </c>
      <c r="N860" s="37"/>
      <c r="O860" s="42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  <c r="AA860" s="39"/>
      <c r="AB860" s="39"/>
      <c r="AC860" s="39"/>
      <c r="AD860" s="39"/>
      <c r="AE860" s="39"/>
      <c r="AF860" s="39"/>
      <c r="AG860" s="39"/>
      <c r="AH860" s="39"/>
      <c r="AI860" s="39"/>
      <c r="AJ860" s="43"/>
    </row>
    <row r="861">
      <c r="A861" s="35">
        <v>859.0</v>
      </c>
      <c r="B861" s="107"/>
      <c r="C861" s="39"/>
      <c r="D861" s="39"/>
      <c r="E861" s="41"/>
      <c r="F861" s="39"/>
      <c r="G861" s="39"/>
      <c r="H861" s="39"/>
      <c r="I861" s="39"/>
      <c r="J861" s="41"/>
      <c r="K861" s="71"/>
      <c r="L861" s="41">
        <f t="shared" si="3"/>
        <v>0</v>
      </c>
      <c r="M861" s="37" t="s">
        <v>34</v>
      </c>
      <c r="N861" s="37"/>
      <c r="O861" s="42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  <c r="AA861" s="39"/>
      <c r="AB861" s="39"/>
      <c r="AC861" s="39"/>
      <c r="AD861" s="39"/>
      <c r="AE861" s="39"/>
      <c r="AF861" s="39"/>
      <c r="AG861" s="39"/>
      <c r="AH861" s="39"/>
      <c r="AI861" s="39"/>
      <c r="AJ861" s="43"/>
    </row>
    <row r="862">
      <c r="A862" s="35">
        <v>860.0</v>
      </c>
      <c r="B862" s="107"/>
      <c r="C862" s="39"/>
      <c r="D862" s="39"/>
      <c r="E862" s="41"/>
      <c r="F862" s="39"/>
      <c r="G862" s="39"/>
      <c r="H862" s="39"/>
      <c r="I862" s="39"/>
      <c r="J862" s="41"/>
      <c r="K862" s="71"/>
      <c r="L862" s="41">
        <f t="shared" si="3"/>
        <v>0</v>
      </c>
      <c r="M862" s="37" t="s">
        <v>34</v>
      </c>
      <c r="N862" s="37"/>
      <c r="O862" s="42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  <c r="AA862" s="39"/>
      <c r="AB862" s="39"/>
      <c r="AC862" s="39"/>
      <c r="AD862" s="39"/>
      <c r="AE862" s="39"/>
      <c r="AF862" s="39"/>
      <c r="AG862" s="39"/>
      <c r="AH862" s="39"/>
      <c r="AI862" s="39"/>
      <c r="AJ862" s="43"/>
    </row>
    <row r="863">
      <c r="A863" s="35">
        <v>861.0</v>
      </c>
      <c r="B863" s="107"/>
      <c r="C863" s="39"/>
      <c r="D863" s="39"/>
      <c r="E863" s="41"/>
      <c r="F863" s="39"/>
      <c r="G863" s="39"/>
      <c r="H863" s="39"/>
      <c r="I863" s="39"/>
      <c r="J863" s="41"/>
      <c r="K863" s="71"/>
      <c r="L863" s="41">
        <f t="shared" si="3"/>
        <v>0</v>
      </c>
      <c r="M863" s="37" t="s">
        <v>34</v>
      </c>
      <c r="N863" s="37"/>
      <c r="O863" s="42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  <c r="AA863" s="39"/>
      <c r="AB863" s="39"/>
      <c r="AC863" s="39"/>
      <c r="AD863" s="39"/>
      <c r="AE863" s="39"/>
      <c r="AF863" s="39"/>
      <c r="AG863" s="39"/>
      <c r="AH863" s="39"/>
      <c r="AI863" s="39"/>
      <c r="AJ863" s="43"/>
    </row>
    <row r="864">
      <c r="A864" s="35">
        <v>862.0</v>
      </c>
      <c r="B864" s="107"/>
      <c r="C864" s="39"/>
      <c r="D864" s="39"/>
      <c r="E864" s="41"/>
      <c r="F864" s="39"/>
      <c r="G864" s="39"/>
      <c r="H864" s="39"/>
      <c r="I864" s="39"/>
      <c r="J864" s="41"/>
      <c r="K864" s="71"/>
      <c r="L864" s="41">
        <f t="shared" si="3"/>
        <v>0</v>
      </c>
      <c r="M864" s="37" t="s">
        <v>34</v>
      </c>
      <c r="N864" s="37"/>
      <c r="O864" s="42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  <c r="AA864" s="39"/>
      <c r="AB864" s="39"/>
      <c r="AC864" s="39"/>
      <c r="AD864" s="39"/>
      <c r="AE864" s="39"/>
      <c r="AF864" s="39"/>
      <c r="AG864" s="39"/>
      <c r="AH864" s="39"/>
      <c r="AI864" s="39"/>
      <c r="AJ864" s="43"/>
    </row>
    <row r="865">
      <c r="A865" s="35">
        <v>863.0</v>
      </c>
      <c r="B865" s="107"/>
      <c r="C865" s="39"/>
      <c r="D865" s="39"/>
      <c r="E865" s="41"/>
      <c r="F865" s="39"/>
      <c r="G865" s="39"/>
      <c r="H865" s="39"/>
      <c r="I865" s="39"/>
      <c r="J865" s="41"/>
      <c r="K865" s="71"/>
      <c r="L865" s="41">
        <f t="shared" si="3"/>
        <v>0</v>
      </c>
      <c r="M865" s="37" t="s">
        <v>34</v>
      </c>
      <c r="N865" s="37"/>
      <c r="O865" s="42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  <c r="AA865" s="39"/>
      <c r="AB865" s="39"/>
      <c r="AC865" s="39"/>
      <c r="AD865" s="39"/>
      <c r="AE865" s="39"/>
      <c r="AF865" s="39"/>
      <c r="AG865" s="39"/>
      <c r="AH865" s="39"/>
      <c r="AI865" s="39"/>
      <c r="AJ865" s="43"/>
    </row>
    <row r="866">
      <c r="A866" s="35">
        <v>864.0</v>
      </c>
      <c r="B866" s="107"/>
      <c r="C866" s="39"/>
      <c r="D866" s="39"/>
      <c r="E866" s="41"/>
      <c r="F866" s="39"/>
      <c r="G866" s="39"/>
      <c r="H866" s="39"/>
      <c r="I866" s="39"/>
      <c r="J866" s="41"/>
      <c r="K866" s="71"/>
      <c r="L866" s="41">
        <f t="shared" si="3"/>
        <v>0</v>
      </c>
      <c r="M866" s="37" t="s">
        <v>34</v>
      </c>
      <c r="N866" s="37"/>
      <c r="O866" s="42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  <c r="AA866" s="39"/>
      <c r="AB866" s="39"/>
      <c r="AC866" s="39"/>
      <c r="AD866" s="39"/>
      <c r="AE866" s="39"/>
      <c r="AF866" s="39"/>
      <c r="AG866" s="39"/>
      <c r="AH866" s="39"/>
      <c r="AI866" s="39"/>
      <c r="AJ866" s="43"/>
    </row>
    <row r="867">
      <c r="A867" s="35">
        <v>865.0</v>
      </c>
      <c r="B867" s="107"/>
      <c r="C867" s="39"/>
      <c r="D867" s="39"/>
      <c r="E867" s="41"/>
      <c r="F867" s="39"/>
      <c r="G867" s="39"/>
      <c r="H867" s="39"/>
      <c r="I867" s="39"/>
      <c r="J867" s="41"/>
      <c r="K867" s="71"/>
      <c r="L867" s="41">
        <f t="shared" si="3"/>
        <v>0</v>
      </c>
      <c r="M867" s="37" t="s">
        <v>34</v>
      </c>
      <c r="N867" s="37"/>
      <c r="O867" s="42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  <c r="AA867" s="39"/>
      <c r="AB867" s="39"/>
      <c r="AC867" s="39"/>
      <c r="AD867" s="39"/>
      <c r="AE867" s="39"/>
      <c r="AF867" s="39"/>
      <c r="AG867" s="39"/>
      <c r="AH867" s="39"/>
      <c r="AI867" s="39"/>
      <c r="AJ867" s="43"/>
    </row>
    <row r="868">
      <c r="A868" s="35">
        <v>866.0</v>
      </c>
      <c r="B868" s="107"/>
      <c r="C868" s="39"/>
      <c r="D868" s="39"/>
      <c r="E868" s="41"/>
      <c r="F868" s="39"/>
      <c r="G868" s="39"/>
      <c r="H868" s="39"/>
      <c r="I868" s="39"/>
      <c r="J868" s="41"/>
      <c r="K868" s="71"/>
      <c r="L868" s="41">
        <f t="shared" si="3"/>
        <v>0</v>
      </c>
      <c r="M868" s="37" t="s">
        <v>34</v>
      </c>
      <c r="N868" s="37"/>
      <c r="O868" s="42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  <c r="AA868" s="39"/>
      <c r="AB868" s="39"/>
      <c r="AC868" s="39"/>
      <c r="AD868" s="39"/>
      <c r="AE868" s="39"/>
      <c r="AF868" s="39"/>
      <c r="AG868" s="39"/>
      <c r="AH868" s="39"/>
      <c r="AI868" s="39"/>
      <c r="AJ868" s="43"/>
    </row>
    <row r="869">
      <c r="A869" s="35">
        <v>867.0</v>
      </c>
      <c r="B869" s="107"/>
      <c r="C869" s="39"/>
      <c r="D869" s="39"/>
      <c r="E869" s="41"/>
      <c r="F869" s="39"/>
      <c r="G869" s="39"/>
      <c r="H869" s="39"/>
      <c r="I869" s="39"/>
      <c r="J869" s="41"/>
      <c r="K869" s="71"/>
      <c r="L869" s="41">
        <f t="shared" si="3"/>
        <v>0</v>
      </c>
      <c r="M869" s="37" t="s">
        <v>34</v>
      </c>
      <c r="N869" s="37"/>
      <c r="O869" s="42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  <c r="AA869" s="39"/>
      <c r="AB869" s="39"/>
      <c r="AC869" s="39"/>
      <c r="AD869" s="39"/>
      <c r="AE869" s="39"/>
      <c r="AF869" s="39"/>
      <c r="AG869" s="39"/>
      <c r="AH869" s="39"/>
      <c r="AI869" s="39"/>
      <c r="AJ869" s="43"/>
    </row>
    <row r="870">
      <c r="A870" s="35">
        <v>868.0</v>
      </c>
      <c r="B870" s="107"/>
      <c r="C870" s="39"/>
      <c r="D870" s="39"/>
      <c r="E870" s="41"/>
      <c r="F870" s="39"/>
      <c r="G870" s="39"/>
      <c r="H870" s="39"/>
      <c r="I870" s="39"/>
      <c r="J870" s="41"/>
      <c r="K870" s="71"/>
      <c r="L870" s="41">
        <f t="shared" si="3"/>
        <v>0</v>
      </c>
      <c r="M870" s="37" t="s">
        <v>34</v>
      </c>
      <c r="N870" s="37"/>
      <c r="O870" s="42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  <c r="AA870" s="39"/>
      <c r="AB870" s="39"/>
      <c r="AC870" s="39"/>
      <c r="AD870" s="39"/>
      <c r="AE870" s="39"/>
      <c r="AF870" s="39"/>
      <c r="AG870" s="39"/>
      <c r="AH870" s="39"/>
      <c r="AI870" s="39"/>
      <c r="AJ870" s="43"/>
    </row>
    <row r="871">
      <c r="A871" s="35">
        <v>869.0</v>
      </c>
      <c r="B871" s="107"/>
      <c r="C871" s="39"/>
      <c r="D871" s="39"/>
      <c r="E871" s="41"/>
      <c r="F871" s="39"/>
      <c r="G871" s="39"/>
      <c r="H871" s="39"/>
      <c r="I871" s="39"/>
      <c r="J871" s="41"/>
      <c r="K871" s="71"/>
      <c r="L871" s="41">
        <f t="shared" si="3"/>
        <v>0</v>
      </c>
      <c r="M871" s="37" t="s">
        <v>34</v>
      </c>
      <c r="N871" s="37"/>
      <c r="O871" s="42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  <c r="AA871" s="39"/>
      <c r="AB871" s="39"/>
      <c r="AC871" s="39"/>
      <c r="AD871" s="39"/>
      <c r="AE871" s="39"/>
      <c r="AF871" s="39"/>
      <c r="AG871" s="39"/>
      <c r="AH871" s="39"/>
      <c r="AI871" s="39"/>
      <c r="AJ871" s="43"/>
    </row>
    <row r="872">
      <c r="A872" s="35">
        <v>870.0</v>
      </c>
      <c r="B872" s="107"/>
      <c r="C872" s="39"/>
      <c r="D872" s="39"/>
      <c r="E872" s="41"/>
      <c r="F872" s="39"/>
      <c r="G872" s="39"/>
      <c r="H872" s="39"/>
      <c r="I872" s="39"/>
      <c r="J872" s="41"/>
      <c r="K872" s="71"/>
      <c r="L872" s="41">
        <f t="shared" si="3"/>
        <v>0</v>
      </c>
      <c r="M872" s="37" t="s">
        <v>34</v>
      </c>
      <c r="N872" s="37"/>
      <c r="O872" s="42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  <c r="AA872" s="39"/>
      <c r="AB872" s="39"/>
      <c r="AC872" s="39"/>
      <c r="AD872" s="39"/>
      <c r="AE872" s="39"/>
      <c r="AF872" s="39"/>
      <c r="AG872" s="39"/>
      <c r="AH872" s="39"/>
      <c r="AI872" s="39"/>
      <c r="AJ872" s="43"/>
    </row>
    <row r="873">
      <c r="A873" s="35">
        <v>871.0</v>
      </c>
      <c r="B873" s="107"/>
      <c r="C873" s="39"/>
      <c r="D873" s="39"/>
      <c r="E873" s="41"/>
      <c r="F873" s="39"/>
      <c r="G873" s="39"/>
      <c r="H873" s="39"/>
      <c r="I873" s="39"/>
      <c r="J873" s="41"/>
      <c r="K873" s="71"/>
      <c r="L873" s="41">
        <f t="shared" si="3"/>
        <v>0</v>
      </c>
      <c r="M873" s="37" t="s">
        <v>34</v>
      </c>
      <c r="N873" s="37"/>
      <c r="O873" s="42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  <c r="AA873" s="39"/>
      <c r="AB873" s="39"/>
      <c r="AC873" s="39"/>
      <c r="AD873" s="39"/>
      <c r="AE873" s="39"/>
      <c r="AF873" s="39"/>
      <c r="AG873" s="39"/>
      <c r="AH873" s="39"/>
      <c r="AI873" s="39"/>
      <c r="AJ873" s="43"/>
    </row>
    <row r="874">
      <c r="A874" s="35">
        <v>872.0</v>
      </c>
      <c r="B874" s="107"/>
      <c r="C874" s="39"/>
      <c r="D874" s="39"/>
      <c r="E874" s="41"/>
      <c r="F874" s="39"/>
      <c r="G874" s="39"/>
      <c r="H874" s="39"/>
      <c r="I874" s="39"/>
      <c r="J874" s="41"/>
      <c r="K874" s="71"/>
      <c r="L874" s="41">
        <f t="shared" si="3"/>
        <v>0</v>
      </c>
      <c r="M874" s="37" t="s">
        <v>34</v>
      </c>
      <c r="N874" s="37"/>
      <c r="O874" s="42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  <c r="AA874" s="39"/>
      <c r="AB874" s="39"/>
      <c r="AC874" s="39"/>
      <c r="AD874" s="39"/>
      <c r="AE874" s="39"/>
      <c r="AF874" s="39"/>
      <c r="AG874" s="39"/>
      <c r="AH874" s="39"/>
      <c r="AI874" s="39"/>
      <c r="AJ874" s="43"/>
    </row>
    <row r="875">
      <c r="A875" s="35">
        <v>873.0</v>
      </c>
      <c r="B875" s="107"/>
      <c r="C875" s="39"/>
      <c r="D875" s="39"/>
      <c r="E875" s="41"/>
      <c r="F875" s="39"/>
      <c r="G875" s="39"/>
      <c r="H875" s="39"/>
      <c r="I875" s="39"/>
      <c r="J875" s="41"/>
      <c r="K875" s="71"/>
      <c r="L875" s="41">
        <f t="shared" si="3"/>
        <v>0</v>
      </c>
      <c r="M875" s="37" t="s">
        <v>34</v>
      </c>
      <c r="N875" s="37"/>
      <c r="O875" s="42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  <c r="AA875" s="39"/>
      <c r="AB875" s="39"/>
      <c r="AC875" s="39"/>
      <c r="AD875" s="39"/>
      <c r="AE875" s="39"/>
      <c r="AF875" s="39"/>
      <c r="AG875" s="39"/>
      <c r="AH875" s="39"/>
      <c r="AI875" s="39"/>
      <c r="AJ875" s="43"/>
    </row>
    <row r="876">
      <c r="A876" s="35">
        <v>874.0</v>
      </c>
      <c r="B876" s="107"/>
      <c r="C876" s="39"/>
      <c r="D876" s="39"/>
      <c r="E876" s="41"/>
      <c r="F876" s="39"/>
      <c r="G876" s="39"/>
      <c r="H876" s="39"/>
      <c r="I876" s="39"/>
      <c r="J876" s="41"/>
      <c r="K876" s="71"/>
      <c r="L876" s="41">
        <f t="shared" si="3"/>
        <v>0</v>
      </c>
      <c r="M876" s="37" t="s">
        <v>34</v>
      </c>
      <c r="N876" s="37"/>
      <c r="O876" s="42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  <c r="AA876" s="39"/>
      <c r="AB876" s="39"/>
      <c r="AC876" s="39"/>
      <c r="AD876" s="39"/>
      <c r="AE876" s="39"/>
      <c r="AF876" s="39"/>
      <c r="AG876" s="39"/>
      <c r="AH876" s="39"/>
      <c r="AI876" s="39"/>
      <c r="AJ876" s="43"/>
    </row>
    <row r="877">
      <c r="A877" s="35">
        <v>875.0</v>
      </c>
      <c r="B877" s="107"/>
      <c r="C877" s="39"/>
      <c r="D877" s="39"/>
      <c r="E877" s="41"/>
      <c r="F877" s="39"/>
      <c r="G877" s="39"/>
      <c r="H877" s="39"/>
      <c r="I877" s="39"/>
      <c r="J877" s="41"/>
      <c r="K877" s="71"/>
      <c r="L877" s="41">
        <f t="shared" si="3"/>
        <v>0</v>
      </c>
      <c r="M877" s="37" t="s">
        <v>34</v>
      </c>
      <c r="N877" s="37"/>
      <c r="O877" s="42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  <c r="AA877" s="39"/>
      <c r="AB877" s="39"/>
      <c r="AC877" s="39"/>
      <c r="AD877" s="39"/>
      <c r="AE877" s="39"/>
      <c r="AF877" s="39"/>
      <c r="AG877" s="39"/>
      <c r="AH877" s="39"/>
      <c r="AI877" s="39"/>
      <c r="AJ877" s="43"/>
    </row>
    <row r="878">
      <c r="A878" s="35">
        <v>876.0</v>
      </c>
      <c r="B878" s="107"/>
      <c r="C878" s="39"/>
      <c r="D878" s="39"/>
      <c r="E878" s="41"/>
      <c r="F878" s="39"/>
      <c r="G878" s="39"/>
      <c r="H878" s="39"/>
      <c r="I878" s="39"/>
      <c r="J878" s="41"/>
      <c r="K878" s="71"/>
      <c r="L878" s="41">
        <f t="shared" si="3"/>
        <v>0</v>
      </c>
      <c r="M878" s="37" t="s">
        <v>34</v>
      </c>
      <c r="N878" s="37"/>
      <c r="O878" s="42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  <c r="AA878" s="39"/>
      <c r="AB878" s="39"/>
      <c r="AC878" s="39"/>
      <c r="AD878" s="39"/>
      <c r="AE878" s="39"/>
      <c r="AF878" s="39"/>
      <c r="AG878" s="39"/>
      <c r="AH878" s="39"/>
      <c r="AI878" s="39"/>
      <c r="AJ878" s="43"/>
    </row>
    <row r="879">
      <c r="A879" s="35">
        <v>877.0</v>
      </c>
      <c r="B879" s="107"/>
      <c r="C879" s="39"/>
      <c r="D879" s="39"/>
      <c r="E879" s="41"/>
      <c r="F879" s="39"/>
      <c r="G879" s="39"/>
      <c r="H879" s="39"/>
      <c r="I879" s="39"/>
      <c r="J879" s="41"/>
      <c r="K879" s="71"/>
      <c r="L879" s="41">
        <f t="shared" si="3"/>
        <v>0</v>
      </c>
      <c r="M879" s="37" t="s">
        <v>34</v>
      </c>
      <c r="N879" s="37"/>
      <c r="O879" s="42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  <c r="AA879" s="39"/>
      <c r="AB879" s="39"/>
      <c r="AC879" s="39"/>
      <c r="AD879" s="39"/>
      <c r="AE879" s="39"/>
      <c r="AF879" s="39"/>
      <c r="AG879" s="39"/>
      <c r="AH879" s="39"/>
      <c r="AI879" s="39"/>
      <c r="AJ879" s="43"/>
    </row>
    <row r="880">
      <c r="A880" s="35">
        <v>878.0</v>
      </c>
      <c r="B880" s="107"/>
      <c r="C880" s="39"/>
      <c r="D880" s="39"/>
      <c r="E880" s="41"/>
      <c r="F880" s="39"/>
      <c r="G880" s="39"/>
      <c r="H880" s="39"/>
      <c r="I880" s="39"/>
      <c r="J880" s="41"/>
      <c r="K880" s="71"/>
      <c r="L880" s="41">
        <f t="shared" si="3"/>
        <v>0</v>
      </c>
      <c r="M880" s="37" t="s">
        <v>34</v>
      </c>
      <c r="N880" s="37"/>
      <c r="O880" s="42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  <c r="AA880" s="39"/>
      <c r="AB880" s="39"/>
      <c r="AC880" s="39"/>
      <c r="AD880" s="39"/>
      <c r="AE880" s="39"/>
      <c r="AF880" s="39"/>
      <c r="AG880" s="39"/>
      <c r="AH880" s="39"/>
      <c r="AI880" s="39"/>
      <c r="AJ880" s="43"/>
    </row>
    <row r="881">
      <c r="A881" s="35">
        <v>879.0</v>
      </c>
      <c r="B881" s="107"/>
      <c r="C881" s="39"/>
      <c r="D881" s="39"/>
      <c r="E881" s="41"/>
      <c r="F881" s="39"/>
      <c r="G881" s="39"/>
      <c r="H881" s="39"/>
      <c r="I881" s="39"/>
      <c r="J881" s="41"/>
      <c r="K881" s="71"/>
      <c r="L881" s="41">
        <f t="shared" si="3"/>
        <v>0</v>
      </c>
      <c r="M881" s="37" t="s">
        <v>34</v>
      </c>
      <c r="N881" s="37"/>
      <c r="O881" s="42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  <c r="AA881" s="39"/>
      <c r="AB881" s="39"/>
      <c r="AC881" s="39"/>
      <c r="AD881" s="39"/>
      <c r="AE881" s="39"/>
      <c r="AF881" s="39"/>
      <c r="AG881" s="39"/>
      <c r="AH881" s="39"/>
      <c r="AI881" s="39"/>
      <c r="AJ881" s="43"/>
    </row>
    <row r="882">
      <c r="A882" s="35">
        <v>880.0</v>
      </c>
      <c r="B882" s="107"/>
      <c r="C882" s="39"/>
      <c r="D882" s="39"/>
      <c r="E882" s="41"/>
      <c r="F882" s="39"/>
      <c r="G882" s="39"/>
      <c r="H882" s="39"/>
      <c r="I882" s="39"/>
      <c r="J882" s="41"/>
      <c r="K882" s="71"/>
      <c r="L882" s="41">
        <f t="shared" si="3"/>
        <v>0</v>
      </c>
      <c r="M882" s="37" t="s">
        <v>34</v>
      </c>
      <c r="N882" s="37"/>
      <c r="O882" s="42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  <c r="AA882" s="39"/>
      <c r="AB882" s="39"/>
      <c r="AC882" s="39"/>
      <c r="AD882" s="39"/>
      <c r="AE882" s="39"/>
      <c r="AF882" s="39"/>
      <c r="AG882" s="39"/>
      <c r="AH882" s="39"/>
      <c r="AI882" s="39"/>
      <c r="AJ882" s="43"/>
    </row>
    <row r="883">
      <c r="A883" s="35">
        <v>881.0</v>
      </c>
      <c r="B883" s="107"/>
      <c r="C883" s="39"/>
      <c r="D883" s="39"/>
      <c r="E883" s="41"/>
      <c r="F883" s="39"/>
      <c r="G883" s="39"/>
      <c r="H883" s="39"/>
      <c r="I883" s="39"/>
      <c r="J883" s="41"/>
      <c r="K883" s="71"/>
      <c r="L883" s="41">
        <f t="shared" si="3"/>
        <v>0</v>
      </c>
      <c r="M883" s="37" t="s">
        <v>34</v>
      </c>
      <c r="N883" s="37"/>
      <c r="O883" s="42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  <c r="AA883" s="39"/>
      <c r="AB883" s="39"/>
      <c r="AC883" s="39"/>
      <c r="AD883" s="39"/>
      <c r="AE883" s="39"/>
      <c r="AF883" s="39"/>
      <c r="AG883" s="39"/>
      <c r="AH883" s="39"/>
      <c r="AI883" s="39"/>
      <c r="AJ883" s="43"/>
    </row>
    <row r="884">
      <c r="A884" s="35">
        <v>882.0</v>
      </c>
      <c r="B884" s="107"/>
      <c r="C884" s="39"/>
      <c r="D884" s="39"/>
      <c r="E884" s="41"/>
      <c r="F884" s="39"/>
      <c r="G884" s="39"/>
      <c r="H884" s="39"/>
      <c r="I884" s="39"/>
      <c r="J884" s="41"/>
      <c r="K884" s="71"/>
      <c r="L884" s="41">
        <f t="shared" si="3"/>
        <v>0</v>
      </c>
      <c r="M884" s="37" t="s">
        <v>34</v>
      </c>
      <c r="N884" s="37"/>
      <c r="O884" s="42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  <c r="AA884" s="39"/>
      <c r="AB884" s="39"/>
      <c r="AC884" s="39"/>
      <c r="AD884" s="39"/>
      <c r="AE884" s="39"/>
      <c r="AF884" s="39"/>
      <c r="AG884" s="39"/>
      <c r="AH884" s="39"/>
      <c r="AI884" s="39"/>
      <c r="AJ884" s="43"/>
    </row>
    <row r="885">
      <c r="A885" s="35">
        <v>883.0</v>
      </c>
      <c r="B885" s="107"/>
      <c r="C885" s="39"/>
      <c r="D885" s="39"/>
      <c r="E885" s="41"/>
      <c r="F885" s="39"/>
      <c r="G885" s="39"/>
      <c r="H885" s="39"/>
      <c r="I885" s="39"/>
      <c r="J885" s="41"/>
      <c r="K885" s="71"/>
      <c r="L885" s="41">
        <f t="shared" si="3"/>
        <v>0</v>
      </c>
      <c r="M885" s="37" t="s">
        <v>34</v>
      </c>
      <c r="N885" s="37"/>
      <c r="O885" s="42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  <c r="AA885" s="39"/>
      <c r="AB885" s="39"/>
      <c r="AC885" s="39"/>
      <c r="AD885" s="39"/>
      <c r="AE885" s="39"/>
      <c r="AF885" s="39"/>
      <c r="AG885" s="39"/>
      <c r="AH885" s="39"/>
      <c r="AI885" s="39"/>
      <c r="AJ885" s="43"/>
    </row>
    <row r="886">
      <c r="A886" s="35">
        <v>884.0</v>
      </c>
      <c r="B886" s="107"/>
      <c r="C886" s="39"/>
      <c r="D886" s="39"/>
      <c r="E886" s="41"/>
      <c r="F886" s="39"/>
      <c r="G886" s="39"/>
      <c r="H886" s="39"/>
      <c r="I886" s="39"/>
      <c r="J886" s="41"/>
      <c r="K886" s="71"/>
      <c r="L886" s="41">
        <f t="shared" si="3"/>
        <v>0</v>
      </c>
      <c r="M886" s="37" t="s">
        <v>34</v>
      </c>
      <c r="N886" s="37"/>
      <c r="O886" s="42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  <c r="AA886" s="39"/>
      <c r="AB886" s="39"/>
      <c r="AC886" s="39"/>
      <c r="AD886" s="39"/>
      <c r="AE886" s="39"/>
      <c r="AF886" s="39"/>
      <c r="AG886" s="39"/>
      <c r="AH886" s="39"/>
      <c r="AI886" s="39"/>
      <c r="AJ886" s="43"/>
    </row>
    <row r="887">
      <c r="A887" s="35">
        <v>885.0</v>
      </c>
      <c r="B887" s="107"/>
      <c r="C887" s="39"/>
      <c r="D887" s="39"/>
      <c r="E887" s="41"/>
      <c r="F887" s="39"/>
      <c r="G887" s="39"/>
      <c r="H887" s="39"/>
      <c r="I887" s="39"/>
      <c r="J887" s="41"/>
      <c r="K887" s="71"/>
      <c r="L887" s="41">
        <f t="shared" si="3"/>
        <v>0</v>
      </c>
      <c r="M887" s="37" t="s">
        <v>34</v>
      </c>
      <c r="N887" s="37"/>
      <c r="O887" s="42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  <c r="AA887" s="39"/>
      <c r="AB887" s="39"/>
      <c r="AC887" s="39"/>
      <c r="AD887" s="39"/>
      <c r="AE887" s="39"/>
      <c r="AF887" s="39"/>
      <c r="AG887" s="39"/>
      <c r="AH887" s="39"/>
      <c r="AI887" s="39"/>
      <c r="AJ887" s="43"/>
    </row>
    <row r="888">
      <c r="A888" s="35">
        <v>886.0</v>
      </c>
      <c r="B888" s="107"/>
      <c r="C888" s="39"/>
      <c r="D888" s="39"/>
      <c r="E888" s="41"/>
      <c r="F888" s="39"/>
      <c r="G888" s="39"/>
      <c r="H888" s="39"/>
      <c r="I888" s="39"/>
      <c r="J888" s="41"/>
      <c r="K888" s="71"/>
      <c r="L888" s="41">
        <f t="shared" si="3"/>
        <v>0</v>
      </c>
      <c r="M888" s="37" t="s">
        <v>34</v>
      </c>
      <c r="N888" s="37"/>
      <c r="O888" s="42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  <c r="AA888" s="39"/>
      <c r="AB888" s="39"/>
      <c r="AC888" s="39"/>
      <c r="AD888" s="39"/>
      <c r="AE888" s="39"/>
      <c r="AF888" s="39"/>
      <c r="AG888" s="39"/>
      <c r="AH888" s="39"/>
      <c r="AI888" s="39"/>
      <c r="AJ888" s="43"/>
    </row>
    <row r="889">
      <c r="A889" s="35">
        <v>887.0</v>
      </c>
      <c r="B889" s="107"/>
      <c r="C889" s="39"/>
      <c r="D889" s="39"/>
      <c r="E889" s="41"/>
      <c r="F889" s="39"/>
      <c r="G889" s="39"/>
      <c r="H889" s="39"/>
      <c r="I889" s="39"/>
      <c r="J889" s="41"/>
      <c r="K889" s="71"/>
      <c r="L889" s="41">
        <f t="shared" si="3"/>
        <v>0</v>
      </c>
      <c r="M889" s="37" t="s">
        <v>34</v>
      </c>
      <c r="N889" s="37"/>
      <c r="O889" s="42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  <c r="AA889" s="39"/>
      <c r="AB889" s="39"/>
      <c r="AC889" s="39"/>
      <c r="AD889" s="39"/>
      <c r="AE889" s="39"/>
      <c r="AF889" s="39"/>
      <c r="AG889" s="39"/>
      <c r="AH889" s="39"/>
      <c r="AI889" s="39"/>
      <c r="AJ889" s="43"/>
    </row>
    <row r="890">
      <c r="A890" s="35">
        <v>888.0</v>
      </c>
      <c r="B890" s="107"/>
      <c r="C890" s="39"/>
      <c r="D890" s="39"/>
      <c r="E890" s="41"/>
      <c r="F890" s="39"/>
      <c r="G890" s="39"/>
      <c r="H890" s="39"/>
      <c r="I890" s="39"/>
      <c r="J890" s="41"/>
      <c r="K890" s="71"/>
      <c r="L890" s="41">
        <f t="shared" si="3"/>
        <v>0</v>
      </c>
      <c r="M890" s="37" t="s">
        <v>34</v>
      </c>
      <c r="N890" s="37"/>
      <c r="O890" s="42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  <c r="AA890" s="39"/>
      <c r="AB890" s="39"/>
      <c r="AC890" s="39"/>
      <c r="AD890" s="39"/>
      <c r="AE890" s="39"/>
      <c r="AF890" s="39"/>
      <c r="AG890" s="39"/>
      <c r="AH890" s="39"/>
      <c r="AI890" s="39"/>
      <c r="AJ890" s="43"/>
    </row>
    <row r="891">
      <c r="A891" s="35">
        <v>889.0</v>
      </c>
      <c r="B891" s="107"/>
      <c r="C891" s="39"/>
      <c r="D891" s="39"/>
      <c r="E891" s="41"/>
      <c r="F891" s="39"/>
      <c r="G891" s="39"/>
      <c r="H891" s="39"/>
      <c r="I891" s="39"/>
      <c r="J891" s="41"/>
      <c r="K891" s="71"/>
      <c r="L891" s="41">
        <f t="shared" si="3"/>
        <v>0</v>
      </c>
      <c r="M891" s="37" t="s">
        <v>34</v>
      </c>
      <c r="N891" s="37"/>
      <c r="O891" s="42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  <c r="AA891" s="39"/>
      <c r="AB891" s="39"/>
      <c r="AC891" s="39"/>
      <c r="AD891" s="39"/>
      <c r="AE891" s="39"/>
      <c r="AF891" s="39"/>
      <c r="AG891" s="39"/>
      <c r="AH891" s="39"/>
      <c r="AI891" s="39"/>
      <c r="AJ891" s="43"/>
    </row>
    <row r="892">
      <c r="A892" s="35">
        <v>890.0</v>
      </c>
      <c r="B892" s="107"/>
      <c r="C892" s="39"/>
      <c r="D892" s="39"/>
      <c r="E892" s="41"/>
      <c r="F892" s="39"/>
      <c r="G892" s="39"/>
      <c r="H892" s="39"/>
      <c r="I892" s="39"/>
      <c r="J892" s="41"/>
      <c r="K892" s="71"/>
      <c r="L892" s="41">
        <f t="shared" si="3"/>
        <v>0</v>
      </c>
      <c r="M892" s="37" t="s">
        <v>34</v>
      </c>
      <c r="N892" s="37"/>
      <c r="O892" s="42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  <c r="AA892" s="39"/>
      <c r="AB892" s="39"/>
      <c r="AC892" s="39"/>
      <c r="AD892" s="39"/>
      <c r="AE892" s="39"/>
      <c r="AF892" s="39"/>
      <c r="AG892" s="39"/>
      <c r="AH892" s="39"/>
      <c r="AI892" s="39"/>
      <c r="AJ892" s="43"/>
    </row>
    <row r="893">
      <c r="A893" s="35">
        <v>891.0</v>
      </c>
      <c r="B893" s="107"/>
      <c r="C893" s="39"/>
      <c r="D893" s="39"/>
      <c r="E893" s="41"/>
      <c r="F893" s="39"/>
      <c r="G893" s="39"/>
      <c r="H893" s="39"/>
      <c r="I893" s="39"/>
      <c r="J893" s="41"/>
      <c r="K893" s="71"/>
      <c r="L893" s="41">
        <f t="shared" si="3"/>
        <v>0</v>
      </c>
      <c r="M893" s="37" t="s">
        <v>34</v>
      </c>
      <c r="N893" s="37"/>
      <c r="O893" s="42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  <c r="AA893" s="39"/>
      <c r="AB893" s="39"/>
      <c r="AC893" s="39"/>
      <c r="AD893" s="39"/>
      <c r="AE893" s="39"/>
      <c r="AF893" s="39"/>
      <c r="AG893" s="39"/>
      <c r="AH893" s="39"/>
      <c r="AI893" s="39"/>
      <c r="AJ893" s="43"/>
    </row>
    <row r="894">
      <c r="A894" s="35">
        <v>892.0</v>
      </c>
      <c r="B894" s="107"/>
      <c r="C894" s="39"/>
      <c r="D894" s="39"/>
      <c r="E894" s="41"/>
      <c r="F894" s="39"/>
      <c r="G894" s="39"/>
      <c r="H894" s="39"/>
      <c r="I894" s="39"/>
      <c r="J894" s="41"/>
      <c r="K894" s="71"/>
      <c r="L894" s="41">
        <f t="shared" si="3"/>
        <v>0</v>
      </c>
      <c r="M894" s="37" t="s">
        <v>34</v>
      </c>
      <c r="N894" s="37"/>
      <c r="O894" s="42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  <c r="AA894" s="39"/>
      <c r="AB894" s="39"/>
      <c r="AC894" s="39"/>
      <c r="AD894" s="39"/>
      <c r="AE894" s="39"/>
      <c r="AF894" s="39"/>
      <c r="AG894" s="39"/>
      <c r="AH894" s="39"/>
      <c r="AI894" s="39"/>
      <c r="AJ894" s="43"/>
    </row>
    <row r="895">
      <c r="A895" s="35">
        <v>893.0</v>
      </c>
      <c r="B895" s="107"/>
      <c r="C895" s="39"/>
      <c r="D895" s="39"/>
      <c r="E895" s="41"/>
      <c r="F895" s="39"/>
      <c r="G895" s="39"/>
      <c r="H895" s="39"/>
      <c r="I895" s="39"/>
      <c r="J895" s="41"/>
      <c r="K895" s="71"/>
      <c r="L895" s="41">
        <f t="shared" si="3"/>
        <v>0</v>
      </c>
      <c r="M895" s="37" t="s">
        <v>34</v>
      </c>
      <c r="N895" s="37"/>
      <c r="O895" s="42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  <c r="AA895" s="39"/>
      <c r="AB895" s="39"/>
      <c r="AC895" s="39"/>
      <c r="AD895" s="39"/>
      <c r="AE895" s="39"/>
      <c r="AF895" s="39"/>
      <c r="AG895" s="39"/>
      <c r="AH895" s="39"/>
      <c r="AI895" s="39"/>
      <c r="AJ895" s="43"/>
    </row>
    <row r="896">
      <c r="A896" s="35">
        <v>894.0</v>
      </c>
      <c r="B896" s="107"/>
      <c r="C896" s="39"/>
      <c r="D896" s="39"/>
      <c r="E896" s="41"/>
      <c r="F896" s="39"/>
      <c r="G896" s="39"/>
      <c r="H896" s="39"/>
      <c r="I896" s="39"/>
      <c r="J896" s="41"/>
      <c r="K896" s="71"/>
      <c r="L896" s="41">
        <f t="shared" si="3"/>
        <v>0</v>
      </c>
      <c r="M896" s="37" t="s">
        <v>34</v>
      </c>
      <c r="N896" s="37"/>
      <c r="O896" s="42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  <c r="AA896" s="39"/>
      <c r="AB896" s="39"/>
      <c r="AC896" s="39"/>
      <c r="AD896" s="39"/>
      <c r="AE896" s="39"/>
      <c r="AF896" s="39"/>
      <c r="AG896" s="39"/>
      <c r="AH896" s="39"/>
      <c r="AI896" s="39"/>
      <c r="AJ896" s="43"/>
    </row>
    <row r="897">
      <c r="A897" s="35">
        <v>895.0</v>
      </c>
      <c r="B897" s="107"/>
      <c r="C897" s="39"/>
      <c r="D897" s="39"/>
      <c r="E897" s="41"/>
      <c r="F897" s="39"/>
      <c r="G897" s="39"/>
      <c r="H897" s="39"/>
      <c r="I897" s="39"/>
      <c r="J897" s="41"/>
      <c r="K897" s="71"/>
      <c r="L897" s="41">
        <f t="shared" si="3"/>
        <v>0</v>
      </c>
      <c r="M897" s="37" t="s">
        <v>34</v>
      </c>
      <c r="N897" s="37"/>
      <c r="O897" s="42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  <c r="AA897" s="39"/>
      <c r="AB897" s="39"/>
      <c r="AC897" s="39"/>
      <c r="AD897" s="39"/>
      <c r="AE897" s="39"/>
      <c r="AF897" s="39"/>
      <c r="AG897" s="39"/>
      <c r="AH897" s="39"/>
      <c r="AI897" s="39"/>
      <c r="AJ897" s="43"/>
    </row>
    <row r="898">
      <c r="A898" s="35">
        <v>896.0</v>
      </c>
      <c r="B898" s="107"/>
      <c r="C898" s="39"/>
      <c r="D898" s="39"/>
      <c r="E898" s="41"/>
      <c r="F898" s="39"/>
      <c r="G898" s="39"/>
      <c r="H898" s="39"/>
      <c r="I898" s="39"/>
      <c r="J898" s="41"/>
      <c r="K898" s="71"/>
      <c r="L898" s="41">
        <f t="shared" si="3"/>
        <v>0</v>
      </c>
      <c r="M898" s="37" t="s">
        <v>34</v>
      </c>
      <c r="N898" s="37"/>
      <c r="O898" s="42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  <c r="AA898" s="39"/>
      <c r="AB898" s="39"/>
      <c r="AC898" s="39"/>
      <c r="AD898" s="39"/>
      <c r="AE898" s="39"/>
      <c r="AF898" s="39"/>
      <c r="AG898" s="39"/>
      <c r="AH898" s="39"/>
      <c r="AI898" s="39"/>
      <c r="AJ898" s="43"/>
    </row>
    <row r="899">
      <c r="A899" s="35">
        <v>897.0</v>
      </c>
      <c r="B899" s="107"/>
      <c r="C899" s="39"/>
      <c r="D899" s="39"/>
      <c r="E899" s="41"/>
      <c r="F899" s="39"/>
      <c r="G899" s="39"/>
      <c r="H899" s="39"/>
      <c r="I899" s="39"/>
      <c r="J899" s="41"/>
      <c r="K899" s="71"/>
      <c r="L899" s="41">
        <f t="shared" si="3"/>
        <v>0</v>
      </c>
      <c r="M899" s="37" t="s">
        <v>34</v>
      </c>
      <c r="N899" s="37"/>
      <c r="O899" s="42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  <c r="AA899" s="39"/>
      <c r="AB899" s="39"/>
      <c r="AC899" s="39"/>
      <c r="AD899" s="39"/>
      <c r="AE899" s="39"/>
      <c r="AF899" s="39"/>
      <c r="AG899" s="39"/>
      <c r="AH899" s="39"/>
      <c r="AI899" s="39"/>
      <c r="AJ899" s="43"/>
    </row>
    <row r="900">
      <c r="A900" s="35">
        <v>898.0</v>
      </c>
      <c r="B900" s="107"/>
      <c r="C900" s="39"/>
      <c r="D900" s="39"/>
      <c r="E900" s="41"/>
      <c r="F900" s="39"/>
      <c r="G900" s="39"/>
      <c r="H900" s="39"/>
      <c r="I900" s="39"/>
      <c r="J900" s="41"/>
      <c r="K900" s="71"/>
      <c r="L900" s="41">
        <f t="shared" si="3"/>
        <v>0</v>
      </c>
      <c r="M900" s="37" t="s">
        <v>34</v>
      </c>
      <c r="N900" s="37"/>
      <c r="O900" s="42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  <c r="AA900" s="39"/>
      <c r="AB900" s="39"/>
      <c r="AC900" s="39"/>
      <c r="AD900" s="39"/>
      <c r="AE900" s="39"/>
      <c r="AF900" s="39"/>
      <c r="AG900" s="39"/>
      <c r="AH900" s="39"/>
      <c r="AI900" s="39"/>
      <c r="AJ900" s="43"/>
    </row>
    <row r="901">
      <c r="A901" s="35">
        <v>899.0</v>
      </c>
      <c r="B901" s="107"/>
      <c r="C901" s="39"/>
      <c r="D901" s="39"/>
      <c r="E901" s="41"/>
      <c r="F901" s="39"/>
      <c r="G901" s="39"/>
      <c r="H901" s="39"/>
      <c r="I901" s="39"/>
      <c r="J901" s="41"/>
      <c r="K901" s="71"/>
      <c r="L901" s="41">
        <f t="shared" si="3"/>
        <v>0</v>
      </c>
      <c r="M901" s="37" t="s">
        <v>34</v>
      </c>
      <c r="N901" s="37"/>
      <c r="O901" s="42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  <c r="AA901" s="39"/>
      <c r="AB901" s="39"/>
      <c r="AC901" s="39"/>
      <c r="AD901" s="39"/>
      <c r="AE901" s="39"/>
      <c r="AF901" s="39"/>
      <c r="AG901" s="39"/>
      <c r="AH901" s="39"/>
      <c r="AI901" s="39"/>
      <c r="AJ901" s="43"/>
    </row>
    <row r="902">
      <c r="A902" s="35">
        <v>900.0</v>
      </c>
      <c r="B902" s="107"/>
      <c r="C902" s="39"/>
      <c r="D902" s="39"/>
      <c r="E902" s="41"/>
      <c r="F902" s="39"/>
      <c r="G902" s="39"/>
      <c r="H902" s="39"/>
      <c r="I902" s="39"/>
      <c r="J902" s="41"/>
      <c r="K902" s="71"/>
      <c r="L902" s="41">
        <f t="shared" si="3"/>
        <v>0</v>
      </c>
      <c r="M902" s="37" t="s">
        <v>34</v>
      </c>
      <c r="N902" s="37"/>
      <c r="O902" s="42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  <c r="AA902" s="39"/>
      <c r="AB902" s="39"/>
      <c r="AC902" s="39"/>
      <c r="AD902" s="39"/>
      <c r="AE902" s="39"/>
      <c r="AF902" s="39"/>
      <c r="AG902" s="39"/>
      <c r="AH902" s="39"/>
      <c r="AI902" s="39"/>
      <c r="AJ902" s="43"/>
    </row>
    <row r="903">
      <c r="A903" s="35">
        <v>901.0</v>
      </c>
      <c r="B903" s="107"/>
      <c r="C903" s="39"/>
      <c r="D903" s="39"/>
      <c r="E903" s="41"/>
      <c r="F903" s="39"/>
      <c r="G903" s="39"/>
      <c r="H903" s="39"/>
      <c r="I903" s="39"/>
      <c r="J903" s="41"/>
      <c r="K903" s="71"/>
      <c r="L903" s="41">
        <f t="shared" si="3"/>
        <v>0</v>
      </c>
      <c r="M903" s="37" t="s">
        <v>34</v>
      </c>
      <c r="N903" s="37"/>
      <c r="O903" s="42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  <c r="AA903" s="39"/>
      <c r="AB903" s="39"/>
      <c r="AC903" s="39"/>
      <c r="AD903" s="39"/>
      <c r="AE903" s="39"/>
      <c r="AF903" s="39"/>
      <c r="AG903" s="39"/>
      <c r="AH903" s="39"/>
      <c r="AI903" s="39"/>
      <c r="AJ903" s="43"/>
    </row>
    <row r="904">
      <c r="A904" s="35">
        <v>902.0</v>
      </c>
      <c r="B904" s="107"/>
      <c r="C904" s="39"/>
      <c r="D904" s="39"/>
      <c r="E904" s="41"/>
      <c r="F904" s="39"/>
      <c r="G904" s="39"/>
      <c r="H904" s="39"/>
      <c r="I904" s="39"/>
      <c r="J904" s="41"/>
      <c r="K904" s="71"/>
      <c r="L904" s="41">
        <f t="shared" si="3"/>
        <v>0</v>
      </c>
      <c r="M904" s="37" t="s">
        <v>34</v>
      </c>
      <c r="N904" s="37"/>
      <c r="O904" s="42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  <c r="AA904" s="39"/>
      <c r="AB904" s="39"/>
      <c r="AC904" s="39"/>
      <c r="AD904" s="39"/>
      <c r="AE904" s="39"/>
      <c r="AF904" s="39"/>
      <c r="AG904" s="39"/>
      <c r="AH904" s="39"/>
      <c r="AI904" s="39"/>
      <c r="AJ904" s="43"/>
    </row>
    <row r="905">
      <c r="A905" s="35">
        <v>903.0</v>
      </c>
      <c r="B905" s="107"/>
      <c r="C905" s="39"/>
      <c r="D905" s="39"/>
      <c r="E905" s="41"/>
      <c r="F905" s="39"/>
      <c r="G905" s="39"/>
      <c r="H905" s="39"/>
      <c r="I905" s="39"/>
      <c r="J905" s="41"/>
      <c r="K905" s="71"/>
      <c r="L905" s="41">
        <f t="shared" si="3"/>
        <v>0</v>
      </c>
      <c r="M905" s="37" t="s">
        <v>34</v>
      </c>
      <c r="N905" s="37"/>
      <c r="O905" s="42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  <c r="AA905" s="39"/>
      <c r="AB905" s="39"/>
      <c r="AC905" s="39"/>
      <c r="AD905" s="39"/>
      <c r="AE905" s="39"/>
      <c r="AF905" s="39"/>
      <c r="AG905" s="39"/>
      <c r="AH905" s="39"/>
      <c r="AI905" s="39"/>
      <c r="AJ905" s="43"/>
    </row>
    <row r="906">
      <c r="A906" s="35">
        <v>904.0</v>
      </c>
      <c r="B906" s="107"/>
      <c r="C906" s="39"/>
      <c r="D906" s="39"/>
      <c r="E906" s="41"/>
      <c r="F906" s="39"/>
      <c r="G906" s="39"/>
      <c r="H906" s="39"/>
      <c r="I906" s="39"/>
      <c r="J906" s="41"/>
      <c r="K906" s="71"/>
      <c r="L906" s="41">
        <f t="shared" si="3"/>
        <v>0</v>
      </c>
      <c r="M906" s="37" t="s">
        <v>34</v>
      </c>
      <c r="N906" s="37"/>
      <c r="O906" s="42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  <c r="AA906" s="39"/>
      <c r="AB906" s="39"/>
      <c r="AC906" s="39"/>
      <c r="AD906" s="39"/>
      <c r="AE906" s="39"/>
      <c r="AF906" s="39"/>
      <c r="AG906" s="39"/>
      <c r="AH906" s="39"/>
      <c r="AI906" s="39"/>
      <c r="AJ906" s="43"/>
    </row>
    <row r="907">
      <c r="A907" s="35">
        <v>905.0</v>
      </c>
      <c r="B907" s="107"/>
      <c r="C907" s="39"/>
      <c r="D907" s="39"/>
      <c r="E907" s="41"/>
      <c r="F907" s="39"/>
      <c r="G907" s="39"/>
      <c r="H907" s="39"/>
      <c r="I907" s="39"/>
      <c r="J907" s="41"/>
      <c r="K907" s="71"/>
      <c r="L907" s="41">
        <f t="shared" si="3"/>
        <v>0</v>
      </c>
      <c r="M907" s="37" t="s">
        <v>34</v>
      </c>
      <c r="N907" s="37"/>
      <c r="O907" s="42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  <c r="AA907" s="39"/>
      <c r="AB907" s="39"/>
      <c r="AC907" s="39"/>
      <c r="AD907" s="39"/>
      <c r="AE907" s="39"/>
      <c r="AF907" s="39"/>
      <c r="AG907" s="39"/>
      <c r="AH907" s="39"/>
      <c r="AI907" s="39"/>
      <c r="AJ907" s="43"/>
    </row>
    <row r="908">
      <c r="A908" s="35">
        <v>906.0</v>
      </c>
      <c r="B908" s="107"/>
      <c r="C908" s="39"/>
      <c r="D908" s="39"/>
      <c r="E908" s="41"/>
      <c r="F908" s="39"/>
      <c r="G908" s="39"/>
      <c r="H908" s="39"/>
      <c r="I908" s="39"/>
      <c r="J908" s="41"/>
      <c r="K908" s="71"/>
      <c r="L908" s="41">
        <f t="shared" si="3"/>
        <v>0</v>
      </c>
      <c r="M908" s="37" t="s">
        <v>34</v>
      </c>
      <c r="N908" s="37"/>
      <c r="O908" s="42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  <c r="AA908" s="39"/>
      <c r="AB908" s="39"/>
      <c r="AC908" s="39"/>
      <c r="AD908" s="39"/>
      <c r="AE908" s="39"/>
      <c r="AF908" s="39"/>
      <c r="AG908" s="39"/>
      <c r="AH908" s="39"/>
      <c r="AI908" s="39"/>
      <c r="AJ908" s="43"/>
    </row>
    <row r="909">
      <c r="A909" s="35">
        <v>907.0</v>
      </c>
      <c r="B909" s="107"/>
      <c r="C909" s="39"/>
      <c r="D909" s="39"/>
      <c r="E909" s="41"/>
      <c r="F909" s="39"/>
      <c r="G909" s="39"/>
      <c r="H909" s="39"/>
      <c r="I909" s="39"/>
      <c r="J909" s="41"/>
      <c r="K909" s="71"/>
      <c r="L909" s="41">
        <f t="shared" si="3"/>
        <v>0</v>
      </c>
      <c r="M909" s="37" t="s">
        <v>34</v>
      </c>
      <c r="N909" s="37"/>
      <c r="O909" s="42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  <c r="AA909" s="39"/>
      <c r="AB909" s="39"/>
      <c r="AC909" s="39"/>
      <c r="AD909" s="39"/>
      <c r="AE909" s="39"/>
      <c r="AF909" s="39"/>
      <c r="AG909" s="39"/>
      <c r="AH909" s="39"/>
      <c r="AI909" s="39"/>
      <c r="AJ909" s="43"/>
    </row>
    <row r="910">
      <c r="A910" s="35">
        <v>908.0</v>
      </c>
      <c r="B910" s="107"/>
      <c r="C910" s="39"/>
      <c r="D910" s="39"/>
      <c r="E910" s="41"/>
      <c r="F910" s="39"/>
      <c r="G910" s="39"/>
      <c r="H910" s="39"/>
      <c r="I910" s="39"/>
      <c r="J910" s="41"/>
      <c r="K910" s="71"/>
      <c r="L910" s="41">
        <f t="shared" si="3"/>
        <v>0</v>
      </c>
      <c r="M910" s="37" t="s">
        <v>34</v>
      </c>
      <c r="N910" s="37"/>
      <c r="O910" s="42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  <c r="AA910" s="39"/>
      <c r="AB910" s="39"/>
      <c r="AC910" s="39"/>
      <c r="AD910" s="39"/>
      <c r="AE910" s="39"/>
      <c r="AF910" s="39"/>
      <c r="AG910" s="39"/>
      <c r="AH910" s="39"/>
      <c r="AI910" s="39"/>
      <c r="AJ910" s="43"/>
    </row>
    <row r="911">
      <c r="A911" s="35">
        <v>909.0</v>
      </c>
      <c r="B911" s="107"/>
      <c r="C911" s="39"/>
      <c r="D911" s="39"/>
      <c r="E911" s="41"/>
      <c r="F911" s="39"/>
      <c r="G911" s="39"/>
      <c r="H911" s="39"/>
      <c r="I911" s="39"/>
      <c r="J911" s="41"/>
      <c r="K911" s="71"/>
      <c r="L911" s="41">
        <f t="shared" si="3"/>
        <v>0</v>
      </c>
      <c r="M911" s="37" t="s">
        <v>34</v>
      </c>
      <c r="N911" s="37"/>
      <c r="O911" s="42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  <c r="AA911" s="39"/>
      <c r="AB911" s="39"/>
      <c r="AC911" s="39"/>
      <c r="AD911" s="39"/>
      <c r="AE911" s="39"/>
      <c r="AF911" s="39"/>
      <c r="AG911" s="39"/>
      <c r="AH911" s="39"/>
      <c r="AI911" s="39"/>
      <c r="AJ911" s="43"/>
    </row>
    <row r="912">
      <c r="A912" s="35">
        <v>910.0</v>
      </c>
      <c r="B912" s="107"/>
      <c r="C912" s="39"/>
      <c r="D912" s="39"/>
      <c r="E912" s="41"/>
      <c r="F912" s="39"/>
      <c r="G912" s="39"/>
      <c r="H912" s="39"/>
      <c r="I912" s="39"/>
      <c r="J912" s="41"/>
      <c r="K912" s="71"/>
      <c r="L912" s="41">
        <f t="shared" si="3"/>
        <v>0</v>
      </c>
      <c r="M912" s="37" t="s">
        <v>34</v>
      </c>
      <c r="N912" s="37"/>
      <c r="O912" s="42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  <c r="AA912" s="39"/>
      <c r="AB912" s="39"/>
      <c r="AC912" s="39"/>
      <c r="AD912" s="39"/>
      <c r="AE912" s="39"/>
      <c r="AF912" s="39"/>
      <c r="AG912" s="39"/>
      <c r="AH912" s="39"/>
      <c r="AI912" s="39"/>
      <c r="AJ912" s="43"/>
    </row>
    <row r="913">
      <c r="A913" s="35">
        <v>911.0</v>
      </c>
      <c r="B913" s="107"/>
      <c r="C913" s="39"/>
      <c r="D913" s="39"/>
      <c r="E913" s="41"/>
      <c r="F913" s="39"/>
      <c r="G913" s="39"/>
      <c r="H913" s="39"/>
      <c r="I913" s="39"/>
      <c r="J913" s="41"/>
      <c r="K913" s="71"/>
      <c r="L913" s="41">
        <f t="shared" si="3"/>
        <v>0</v>
      </c>
      <c r="M913" s="37" t="s">
        <v>34</v>
      </c>
      <c r="N913" s="37"/>
      <c r="O913" s="42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  <c r="AA913" s="39"/>
      <c r="AB913" s="39"/>
      <c r="AC913" s="39"/>
      <c r="AD913" s="39"/>
      <c r="AE913" s="39"/>
      <c r="AF913" s="39"/>
      <c r="AG913" s="39"/>
      <c r="AH913" s="39"/>
      <c r="AI913" s="39"/>
      <c r="AJ913" s="43"/>
    </row>
    <row r="914">
      <c r="A914" s="35">
        <v>912.0</v>
      </c>
      <c r="B914" s="107"/>
      <c r="C914" s="39"/>
      <c r="D914" s="39"/>
      <c r="E914" s="41"/>
      <c r="F914" s="39"/>
      <c r="G914" s="39"/>
      <c r="H914" s="39"/>
      <c r="I914" s="39"/>
      <c r="J914" s="41"/>
      <c r="K914" s="71"/>
      <c r="L914" s="41">
        <f t="shared" si="3"/>
        <v>0</v>
      </c>
      <c r="M914" s="37" t="s">
        <v>34</v>
      </c>
      <c r="N914" s="37"/>
      <c r="O914" s="42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  <c r="AA914" s="39"/>
      <c r="AB914" s="39"/>
      <c r="AC914" s="39"/>
      <c r="AD914" s="39"/>
      <c r="AE914" s="39"/>
      <c r="AF914" s="39"/>
      <c r="AG914" s="39"/>
      <c r="AH914" s="39"/>
      <c r="AI914" s="39"/>
      <c r="AJ914" s="43"/>
    </row>
    <row r="915">
      <c r="A915" s="35">
        <v>913.0</v>
      </c>
      <c r="B915" s="107"/>
      <c r="C915" s="39"/>
      <c r="D915" s="39"/>
      <c r="E915" s="41"/>
      <c r="F915" s="39"/>
      <c r="G915" s="39"/>
      <c r="H915" s="39"/>
      <c r="I915" s="39"/>
      <c r="J915" s="41"/>
      <c r="K915" s="71"/>
      <c r="L915" s="41">
        <f t="shared" si="3"/>
        <v>0</v>
      </c>
      <c r="M915" s="37" t="s">
        <v>34</v>
      </c>
      <c r="N915" s="37"/>
      <c r="O915" s="42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  <c r="AA915" s="39"/>
      <c r="AB915" s="39"/>
      <c r="AC915" s="39"/>
      <c r="AD915" s="39"/>
      <c r="AE915" s="39"/>
      <c r="AF915" s="39"/>
      <c r="AG915" s="39"/>
      <c r="AH915" s="39"/>
      <c r="AI915" s="39"/>
      <c r="AJ915" s="43"/>
    </row>
    <row r="916">
      <c r="A916" s="35">
        <v>914.0</v>
      </c>
      <c r="B916" s="107"/>
      <c r="C916" s="39"/>
      <c r="D916" s="39"/>
      <c r="E916" s="41"/>
      <c r="F916" s="39"/>
      <c r="G916" s="39"/>
      <c r="H916" s="39"/>
      <c r="I916" s="39"/>
      <c r="J916" s="41"/>
      <c r="K916" s="71"/>
      <c r="L916" s="41">
        <f t="shared" si="3"/>
        <v>0</v>
      </c>
      <c r="M916" s="37" t="s">
        <v>34</v>
      </c>
      <c r="N916" s="37"/>
      <c r="O916" s="42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  <c r="AA916" s="39"/>
      <c r="AB916" s="39"/>
      <c r="AC916" s="39"/>
      <c r="AD916" s="39"/>
      <c r="AE916" s="39"/>
      <c r="AF916" s="39"/>
      <c r="AG916" s="39"/>
      <c r="AH916" s="39"/>
      <c r="AI916" s="39"/>
      <c r="AJ916" s="43"/>
    </row>
    <row r="917">
      <c r="A917" s="35">
        <v>915.0</v>
      </c>
      <c r="B917" s="107"/>
      <c r="C917" s="39"/>
      <c r="D917" s="39"/>
      <c r="E917" s="41"/>
      <c r="F917" s="39"/>
      <c r="G917" s="39"/>
      <c r="H917" s="39"/>
      <c r="I917" s="39"/>
      <c r="J917" s="41"/>
      <c r="K917" s="71"/>
      <c r="L917" s="41">
        <f t="shared" si="3"/>
        <v>0</v>
      </c>
      <c r="M917" s="37" t="s">
        <v>34</v>
      </c>
      <c r="N917" s="37"/>
      <c r="O917" s="42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  <c r="AA917" s="39"/>
      <c r="AB917" s="39"/>
      <c r="AC917" s="39"/>
      <c r="AD917" s="39"/>
      <c r="AE917" s="39"/>
      <c r="AF917" s="39"/>
      <c r="AG917" s="39"/>
      <c r="AH917" s="39"/>
      <c r="AI917" s="39"/>
      <c r="AJ917" s="43"/>
    </row>
    <row r="918">
      <c r="A918" s="35">
        <v>916.0</v>
      </c>
      <c r="B918" s="107"/>
      <c r="C918" s="39"/>
      <c r="D918" s="39"/>
      <c r="E918" s="41"/>
      <c r="F918" s="39"/>
      <c r="G918" s="39"/>
      <c r="H918" s="39"/>
      <c r="I918" s="39"/>
      <c r="J918" s="41"/>
      <c r="K918" s="71"/>
      <c r="L918" s="41">
        <f t="shared" si="3"/>
        <v>0</v>
      </c>
      <c r="M918" s="37" t="s">
        <v>34</v>
      </c>
      <c r="N918" s="37"/>
      <c r="O918" s="42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  <c r="AA918" s="39"/>
      <c r="AB918" s="39"/>
      <c r="AC918" s="39"/>
      <c r="AD918" s="39"/>
      <c r="AE918" s="39"/>
      <c r="AF918" s="39"/>
      <c r="AG918" s="39"/>
      <c r="AH918" s="39"/>
      <c r="AI918" s="39"/>
      <c r="AJ918" s="43"/>
    </row>
    <row r="919">
      <c r="A919" s="35">
        <v>917.0</v>
      </c>
      <c r="B919" s="107"/>
      <c r="C919" s="39"/>
      <c r="D919" s="39"/>
      <c r="E919" s="41"/>
      <c r="F919" s="39"/>
      <c r="G919" s="39"/>
      <c r="H919" s="39"/>
      <c r="I919" s="39"/>
      <c r="J919" s="41"/>
      <c r="K919" s="71"/>
      <c r="L919" s="41">
        <f t="shared" si="3"/>
        <v>0</v>
      </c>
      <c r="M919" s="37" t="s">
        <v>34</v>
      </c>
      <c r="N919" s="37"/>
      <c r="O919" s="42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  <c r="AA919" s="39"/>
      <c r="AB919" s="39"/>
      <c r="AC919" s="39"/>
      <c r="AD919" s="39"/>
      <c r="AE919" s="39"/>
      <c r="AF919" s="39"/>
      <c r="AG919" s="39"/>
      <c r="AH919" s="39"/>
      <c r="AI919" s="39"/>
      <c r="AJ919" s="43"/>
    </row>
    <row r="920">
      <c r="A920" s="35">
        <v>918.0</v>
      </c>
      <c r="B920" s="107"/>
      <c r="C920" s="39"/>
      <c r="D920" s="39"/>
      <c r="E920" s="41"/>
      <c r="F920" s="39"/>
      <c r="G920" s="39"/>
      <c r="H920" s="39"/>
      <c r="I920" s="39"/>
      <c r="J920" s="41"/>
      <c r="K920" s="71"/>
      <c r="L920" s="41">
        <f t="shared" si="3"/>
        <v>0</v>
      </c>
      <c r="M920" s="37" t="s">
        <v>34</v>
      </c>
      <c r="N920" s="37"/>
      <c r="O920" s="42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  <c r="AA920" s="39"/>
      <c r="AB920" s="39"/>
      <c r="AC920" s="39"/>
      <c r="AD920" s="39"/>
      <c r="AE920" s="39"/>
      <c r="AF920" s="39"/>
      <c r="AG920" s="39"/>
      <c r="AH920" s="39"/>
      <c r="AI920" s="39"/>
      <c r="AJ920" s="43"/>
    </row>
    <row r="921">
      <c r="A921" s="35">
        <v>919.0</v>
      </c>
      <c r="B921" s="107"/>
      <c r="C921" s="39"/>
      <c r="D921" s="39"/>
      <c r="E921" s="41"/>
      <c r="F921" s="39"/>
      <c r="G921" s="39"/>
      <c r="H921" s="39"/>
      <c r="I921" s="39"/>
      <c r="J921" s="41"/>
      <c r="K921" s="71"/>
      <c r="L921" s="41">
        <f t="shared" si="3"/>
        <v>0</v>
      </c>
      <c r="M921" s="37" t="s">
        <v>34</v>
      </c>
      <c r="N921" s="37"/>
      <c r="O921" s="42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  <c r="AA921" s="39"/>
      <c r="AB921" s="39"/>
      <c r="AC921" s="39"/>
      <c r="AD921" s="39"/>
      <c r="AE921" s="39"/>
      <c r="AF921" s="39"/>
      <c r="AG921" s="39"/>
      <c r="AH921" s="39"/>
      <c r="AI921" s="39"/>
      <c r="AJ921" s="43"/>
    </row>
    <row r="922">
      <c r="A922" s="35">
        <v>920.0</v>
      </c>
      <c r="B922" s="107"/>
      <c r="C922" s="39"/>
      <c r="D922" s="39"/>
      <c r="E922" s="41"/>
      <c r="F922" s="39"/>
      <c r="G922" s="39"/>
      <c r="H922" s="39"/>
      <c r="I922" s="39"/>
      <c r="J922" s="41"/>
      <c r="K922" s="71"/>
      <c r="L922" s="41">
        <f t="shared" si="3"/>
        <v>0</v>
      </c>
      <c r="M922" s="37" t="s">
        <v>34</v>
      </c>
      <c r="N922" s="37"/>
      <c r="O922" s="42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  <c r="AA922" s="39"/>
      <c r="AB922" s="39"/>
      <c r="AC922" s="39"/>
      <c r="AD922" s="39"/>
      <c r="AE922" s="39"/>
      <c r="AF922" s="39"/>
      <c r="AG922" s="39"/>
      <c r="AH922" s="39"/>
      <c r="AI922" s="39"/>
      <c r="AJ922" s="43"/>
    </row>
    <row r="923">
      <c r="A923" s="35">
        <v>921.0</v>
      </c>
      <c r="B923" s="107"/>
      <c r="C923" s="39"/>
      <c r="D923" s="39"/>
      <c r="E923" s="41"/>
      <c r="F923" s="39"/>
      <c r="G923" s="39"/>
      <c r="H923" s="39"/>
      <c r="I923" s="39"/>
      <c r="J923" s="41"/>
      <c r="K923" s="71"/>
      <c r="L923" s="41">
        <f t="shared" si="3"/>
        <v>0</v>
      </c>
      <c r="M923" s="37" t="s">
        <v>34</v>
      </c>
      <c r="N923" s="37"/>
      <c r="O923" s="42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  <c r="AA923" s="39"/>
      <c r="AB923" s="39"/>
      <c r="AC923" s="39"/>
      <c r="AD923" s="39"/>
      <c r="AE923" s="39"/>
      <c r="AF923" s="39"/>
      <c r="AG923" s="39"/>
      <c r="AH923" s="39"/>
      <c r="AI923" s="39"/>
      <c r="AJ923" s="43"/>
    </row>
    <row r="924">
      <c r="A924" s="35">
        <v>922.0</v>
      </c>
      <c r="B924" s="107"/>
      <c r="C924" s="39"/>
      <c r="D924" s="39"/>
      <c r="E924" s="41"/>
      <c r="F924" s="39"/>
      <c r="G924" s="39"/>
      <c r="H924" s="39"/>
      <c r="I924" s="39"/>
      <c r="J924" s="41"/>
      <c r="K924" s="71"/>
      <c r="L924" s="41">
        <f t="shared" si="3"/>
        <v>0</v>
      </c>
      <c r="M924" s="37" t="s">
        <v>34</v>
      </c>
      <c r="N924" s="37"/>
      <c r="O924" s="42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  <c r="AA924" s="39"/>
      <c r="AB924" s="39"/>
      <c r="AC924" s="39"/>
      <c r="AD924" s="39"/>
      <c r="AE924" s="39"/>
      <c r="AF924" s="39"/>
      <c r="AG924" s="39"/>
      <c r="AH924" s="39"/>
      <c r="AI924" s="39"/>
      <c r="AJ924" s="43"/>
    </row>
    <row r="925">
      <c r="A925" s="35">
        <v>923.0</v>
      </c>
      <c r="B925" s="107"/>
      <c r="C925" s="39"/>
      <c r="D925" s="39"/>
      <c r="E925" s="41"/>
      <c r="F925" s="39"/>
      <c r="G925" s="39"/>
      <c r="H925" s="39"/>
      <c r="I925" s="39"/>
      <c r="J925" s="41"/>
      <c r="K925" s="71"/>
      <c r="L925" s="41">
        <f t="shared" si="3"/>
        <v>0</v>
      </c>
      <c r="M925" s="37" t="s">
        <v>34</v>
      </c>
      <c r="N925" s="37"/>
      <c r="O925" s="42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  <c r="AA925" s="39"/>
      <c r="AB925" s="39"/>
      <c r="AC925" s="39"/>
      <c r="AD925" s="39"/>
      <c r="AE925" s="39"/>
      <c r="AF925" s="39"/>
      <c r="AG925" s="39"/>
      <c r="AH925" s="39"/>
      <c r="AI925" s="39"/>
      <c r="AJ925" s="43"/>
    </row>
    <row r="926">
      <c r="A926" s="35">
        <v>924.0</v>
      </c>
      <c r="B926" s="107"/>
      <c r="C926" s="39"/>
      <c r="D926" s="39"/>
      <c r="E926" s="41"/>
      <c r="F926" s="39"/>
      <c r="G926" s="39"/>
      <c r="H926" s="39"/>
      <c r="I926" s="39"/>
      <c r="J926" s="41"/>
      <c r="K926" s="71"/>
      <c r="L926" s="41">
        <f t="shared" si="3"/>
        <v>0</v>
      </c>
      <c r="M926" s="37" t="s">
        <v>34</v>
      </c>
      <c r="N926" s="37"/>
      <c r="O926" s="42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  <c r="AA926" s="39"/>
      <c r="AB926" s="39"/>
      <c r="AC926" s="39"/>
      <c r="AD926" s="39"/>
      <c r="AE926" s="39"/>
      <c r="AF926" s="39"/>
      <c r="AG926" s="39"/>
      <c r="AH926" s="39"/>
      <c r="AI926" s="39"/>
      <c r="AJ926" s="43"/>
    </row>
    <row r="927">
      <c r="A927" s="35">
        <v>925.0</v>
      </c>
      <c r="B927" s="107"/>
      <c r="C927" s="39"/>
      <c r="D927" s="39"/>
      <c r="E927" s="41"/>
      <c r="F927" s="39"/>
      <c r="G927" s="39"/>
      <c r="H927" s="39"/>
      <c r="I927" s="39"/>
      <c r="J927" s="41"/>
      <c r="K927" s="71"/>
      <c r="L927" s="41">
        <f t="shared" si="3"/>
        <v>0</v>
      </c>
      <c r="M927" s="37" t="s">
        <v>34</v>
      </c>
      <c r="N927" s="37"/>
      <c r="O927" s="42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  <c r="AA927" s="39"/>
      <c r="AB927" s="39"/>
      <c r="AC927" s="39"/>
      <c r="AD927" s="39"/>
      <c r="AE927" s="39"/>
      <c r="AF927" s="39"/>
      <c r="AG927" s="39"/>
      <c r="AH927" s="39"/>
      <c r="AI927" s="39"/>
      <c r="AJ927" s="43"/>
    </row>
    <row r="928">
      <c r="A928" s="35">
        <v>926.0</v>
      </c>
      <c r="B928" s="107"/>
      <c r="C928" s="39"/>
      <c r="D928" s="39"/>
      <c r="E928" s="41"/>
      <c r="F928" s="39"/>
      <c r="G928" s="39"/>
      <c r="H928" s="39"/>
      <c r="I928" s="39"/>
      <c r="J928" s="41"/>
      <c r="K928" s="71"/>
      <c r="L928" s="41">
        <f t="shared" si="3"/>
        <v>0</v>
      </c>
      <c r="M928" s="37" t="s">
        <v>34</v>
      </c>
      <c r="N928" s="37"/>
      <c r="O928" s="42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  <c r="AA928" s="39"/>
      <c r="AB928" s="39"/>
      <c r="AC928" s="39"/>
      <c r="AD928" s="39"/>
      <c r="AE928" s="39"/>
      <c r="AF928" s="39"/>
      <c r="AG928" s="39"/>
      <c r="AH928" s="39"/>
      <c r="AI928" s="39"/>
      <c r="AJ928" s="43"/>
    </row>
    <row r="929">
      <c r="A929" s="35">
        <v>927.0</v>
      </c>
      <c r="B929" s="107"/>
      <c r="C929" s="39"/>
      <c r="D929" s="39"/>
      <c r="E929" s="41"/>
      <c r="F929" s="39"/>
      <c r="G929" s="39"/>
      <c r="H929" s="39"/>
      <c r="I929" s="39"/>
      <c r="J929" s="41"/>
      <c r="K929" s="71"/>
      <c r="L929" s="41">
        <f t="shared" si="3"/>
        <v>0</v>
      </c>
      <c r="M929" s="37" t="s">
        <v>34</v>
      </c>
      <c r="N929" s="37"/>
      <c r="O929" s="42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  <c r="AA929" s="39"/>
      <c r="AB929" s="39"/>
      <c r="AC929" s="39"/>
      <c r="AD929" s="39"/>
      <c r="AE929" s="39"/>
      <c r="AF929" s="39"/>
      <c r="AG929" s="39"/>
      <c r="AH929" s="39"/>
      <c r="AI929" s="39"/>
      <c r="AJ929" s="43"/>
    </row>
    <row r="930">
      <c r="A930" s="35">
        <v>928.0</v>
      </c>
      <c r="B930" s="107"/>
      <c r="C930" s="39"/>
      <c r="D930" s="39"/>
      <c r="E930" s="41"/>
      <c r="F930" s="39"/>
      <c r="G930" s="39"/>
      <c r="H930" s="39"/>
      <c r="I930" s="39"/>
      <c r="J930" s="41"/>
      <c r="K930" s="71"/>
      <c r="L930" s="41">
        <f t="shared" si="3"/>
        <v>0</v>
      </c>
      <c r="M930" s="37" t="s">
        <v>34</v>
      </c>
      <c r="N930" s="37"/>
      <c r="O930" s="42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  <c r="AA930" s="39"/>
      <c r="AB930" s="39"/>
      <c r="AC930" s="39"/>
      <c r="AD930" s="39"/>
      <c r="AE930" s="39"/>
      <c r="AF930" s="39"/>
      <c r="AG930" s="39"/>
      <c r="AH930" s="39"/>
      <c r="AI930" s="39"/>
      <c r="AJ930" s="43"/>
    </row>
    <row r="931">
      <c r="A931" s="35">
        <v>929.0</v>
      </c>
      <c r="B931" s="107"/>
      <c r="C931" s="39"/>
      <c r="D931" s="39"/>
      <c r="E931" s="41"/>
      <c r="F931" s="39"/>
      <c r="G931" s="39"/>
      <c r="H931" s="39"/>
      <c r="I931" s="39"/>
      <c r="J931" s="41"/>
      <c r="K931" s="71"/>
      <c r="L931" s="41">
        <f t="shared" si="3"/>
        <v>0</v>
      </c>
      <c r="M931" s="37" t="s">
        <v>34</v>
      </c>
      <c r="N931" s="37"/>
      <c r="O931" s="42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  <c r="AA931" s="39"/>
      <c r="AB931" s="39"/>
      <c r="AC931" s="39"/>
      <c r="AD931" s="39"/>
      <c r="AE931" s="39"/>
      <c r="AF931" s="39"/>
      <c r="AG931" s="39"/>
      <c r="AH931" s="39"/>
      <c r="AI931" s="39"/>
      <c r="AJ931" s="43"/>
    </row>
    <row r="932">
      <c r="A932" s="35">
        <v>930.0</v>
      </c>
      <c r="B932" s="107"/>
      <c r="C932" s="39"/>
      <c r="D932" s="39"/>
      <c r="E932" s="41"/>
      <c r="F932" s="39"/>
      <c r="G932" s="39"/>
      <c r="H932" s="39"/>
      <c r="I932" s="39"/>
      <c r="J932" s="41"/>
      <c r="K932" s="71"/>
      <c r="L932" s="41">
        <f t="shared" si="3"/>
        <v>0</v>
      </c>
      <c r="M932" s="37" t="s">
        <v>34</v>
      </c>
      <c r="N932" s="37"/>
      <c r="O932" s="42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  <c r="AA932" s="39"/>
      <c r="AB932" s="39"/>
      <c r="AC932" s="39"/>
      <c r="AD932" s="39"/>
      <c r="AE932" s="39"/>
      <c r="AF932" s="39"/>
      <c r="AG932" s="39"/>
      <c r="AH932" s="39"/>
      <c r="AI932" s="39"/>
      <c r="AJ932" s="43"/>
    </row>
    <row r="933">
      <c r="A933" s="35">
        <v>931.0</v>
      </c>
      <c r="B933" s="107"/>
      <c r="C933" s="39"/>
      <c r="D933" s="39"/>
      <c r="E933" s="41"/>
      <c r="F933" s="39"/>
      <c r="G933" s="39"/>
      <c r="H933" s="39"/>
      <c r="I933" s="39"/>
      <c r="J933" s="41"/>
      <c r="K933" s="71"/>
      <c r="L933" s="41">
        <f t="shared" si="3"/>
        <v>0</v>
      </c>
      <c r="M933" s="37" t="s">
        <v>34</v>
      </c>
      <c r="N933" s="37"/>
      <c r="O933" s="42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  <c r="AA933" s="39"/>
      <c r="AB933" s="39"/>
      <c r="AC933" s="39"/>
      <c r="AD933" s="39"/>
      <c r="AE933" s="39"/>
      <c r="AF933" s="39"/>
      <c r="AG933" s="39"/>
      <c r="AH933" s="39"/>
      <c r="AI933" s="39"/>
      <c r="AJ933" s="43"/>
    </row>
    <row r="934">
      <c r="A934" s="35">
        <v>932.0</v>
      </c>
      <c r="B934" s="107"/>
      <c r="C934" s="39"/>
      <c r="D934" s="39"/>
      <c r="E934" s="41"/>
      <c r="F934" s="39"/>
      <c r="G934" s="39"/>
      <c r="H934" s="39"/>
      <c r="I934" s="39"/>
      <c r="J934" s="41"/>
      <c r="K934" s="71"/>
      <c r="L934" s="41">
        <f t="shared" si="3"/>
        <v>0</v>
      </c>
      <c r="M934" s="37" t="s">
        <v>34</v>
      </c>
      <c r="N934" s="37"/>
      <c r="O934" s="42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  <c r="AA934" s="39"/>
      <c r="AB934" s="39"/>
      <c r="AC934" s="39"/>
      <c r="AD934" s="39"/>
      <c r="AE934" s="39"/>
      <c r="AF934" s="39"/>
      <c r="AG934" s="39"/>
      <c r="AH934" s="39"/>
      <c r="AI934" s="39"/>
      <c r="AJ934" s="43"/>
    </row>
    <row r="935">
      <c r="A935" s="35">
        <v>933.0</v>
      </c>
      <c r="B935" s="107"/>
      <c r="C935" s="39"/>
      <c r="D935" s="39"/>
      <c r="E935" s="41"/>
      <c r="F935" s="39"/>
      <c r="G935" s="39"/>
      <c r="H935" s="39"/>
      <c r="I935" s="39"/>
      <c r="J935" s="41"/>
      <c r="K935" s="71"/>
      <c r="L935" s="41">
        <f t="shared" si="3"/>
        <v>0</v>
      </c>
      <c r="M935" s="37" t="s">
        <v>34</v>
      </c>
      <c r="N935" s="37"/>
      <c r="O935" s="42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  <c r="AA935" s="39"/>
      <c r="AB935" s="39"/>
      <c r="AC935" s="39"/>
      <c r="AD935" s="39"/>
      <c r="AE935" s="39"/>
      <c r="AF935" s="39"/>
      <c r="AG935" s="39"/>
      <c r="AH935" s="39"/>
      <c r="AI935" s="39"/>
      <c r="AJ935" s="43"/>
    </row>
    <row r="936">
      <c r="A936" s="35">
        <v>934.0</v>
      </c>
      <c r="B936" s="107"/>
      <c r="C936" s="39"/>
      <c r="D936" s="39"/>
      <c r="E936" s="41"/>
      <c r="F936" s="39"/>
      <c r="G936" s="39"/>
      <c r="H936" s="39"/>
      <c r="I936" s="39"/>
      <c r="J936" s="41"/>
      <c r="K936" s="71"/>
      <c r="L936" s="41">
        <f t="shared" si="3"/>
        <v>0</v>
      </c>
      <c r="M936" s="37" t="s">
        <v>34</v>
      </c>
      <c r="N936" s="37"/>
      <c r="O936" s="42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  <c r="AA936" s="39"/>
      <c r="AB936" s="39"/>
      <c r="AC936" s="39"/>
      <c r="AD936" s="39"/>
      <c r="AE936" s="39"/>
      <c r="AF936" s="39"/>
      <c r="AG936" s="39"/>
      <c r="AH936" s="39"/>
      <c r="AI936" s="39"/>
      <c r="AJ936" s="43"/>
    </row>
    <row r="937">
      <c r="A937" s="35">
        <v>935.0</v>
      </c>
      <c r="B937" s="107"/>
      <c r="C937" s="39"/>
      <c r="D937" s="39"/>
      <c r="E937" s="41"/>
      <c r="F937" s="39"/>
      <c r="G937" s="39"/>
      <c r="H937" s="39"/>
      <c r="I937" s="39"/>
      <c r="J937" s="41"/>
      <c r="K937" s="71"/>
      <c r="L937" s="41">
        <f t="shared" si="3"/>
        <v>0</v>
      </c>
      <c r="M937" s="37" t="s">
        <v>34</v>
      </c>
      <c r="N937" s="37"/>
      <c r="O937" s="42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  <c r="AA937" s="39"/>
      <c r="AB937" s="39"/>
      <c r="AC937" s="39"/>
      <c r="AD937" s="39"/>
      <c r="AE937" s="39"/>
      <c r="AF937" s="39"/>
      <c r="AG937" s="39"/>
      <c r="AH937" s="39"/>
      <c r="AI937" s="39"/>
      <c r="AJ937" s="43"/>
    </row>
    <row r="938">
      <c r="A938" s="35">
        <v>936.0</v>
      </c>
      <c r="B938" s="107"/>
      <c r="C938" s="39"/>
      <c r="D938" s="39"/>
      <c r="E938" s="41"/>
      <c r="F938" s="39"/>
      <c r="G938" s="39"/>
      <c r="H938" s="39"/>
      <c r="I938" s="39"/>
      <c r="J938" s="41"/>
      <c r="K938" s="71"/>
      <c r="L938" s="41">
        <f t="shared" si="3"/>
        <v>0</v>
      </c>
      <c r="M938" s="37" t="s">
        <v>34</v>
      </c>
      <c r="N938" s="37"/>
      <c r="O938" s="42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  <c r="AA938" s="39"/>
      <c r="AB938" s="39"/>
      <c r="AC938" s="39"/>
      <c r="AD938" s="39"/>
      <c r="AE938" s="39"/>
      <c r="AF938" s="39"/>
      <c r="AG938" s="39"/>
      <c r="AH938" s="39"/>
      <c r="AI938" s="39"/>
      <c r="AJ938" s="43"/>
    </row>
    <row r="939">
      <c r="A939" s="35">
        <v>937.0</v>
      </c>
      <c r="B939" s="107"/>
      <c r="C939" s="39"/>
      <c r="D939" s="39"/>
      <c r="E939" s="41"/>
      <c r="F939" s="39"/>
      <c r="G939" s="39"/>
      <c r="H939" s="39"/>
      <c r="I939" s="39"/>
      <c r="J939" s="41"/>
      <c r="K939" s="71"/>
      <c r="L939" s="41">
        <f t="shared" si="3"/>
        <v>0</v>
      </c>
      <c r="M939" s="37" t="s">
        <v>34</v>
      </c>
      <c r="N939" s="37"/>
      <c r="O939" s="42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  <c r="AA939" s="39"/>
      <c r="AB939" s="39"/>
      <c r="AC939" s="39"/>
      <c r="AD939" s="39"/>
      <c r="AE939" s="39"/>
      <c r="AF939" s="39"/>
      <c r="AG939" s="39"/>
      <c r="AH939" s="39"/>
      <c r="AI939" s="39"/>
      <c r="AJ939" s="43"/>
    </row>
    <row r="940">
      <c r="A940" s="35">
        <v>938.0</v>
      </c>
      <c r="B940" s="107"/>
      <c r="C940" s="39"/>
      <c r="D940" s="39"/>
      <c r="E940" s="41"/>
      <c r="F940" s="39"/>
      <c r="G940" s="39"/>
      <c r="H940" s="39"/>
      <c r="I940" s="39"/>
      <c r="J940" s="41"/>
      <c r="K940" s="71"/>
      <c r="L940" s="41">
        <f t="shared" si="3"/>
        <v>0</v>
      </c>
      <c r="M940" s="37" t="s">
        <v>34</v>
      </c>
      <c r="N940" s="37"/>
      <c r="O940" s="42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  <c r="AA940" s="39"/>
      <c r="AB940" s="39"/>
      <c r="AC940" s="39"/>
      <c r="AD940" s="39"/>
      <c r="AE940" s="39"/>
      <c r="AF940" s="39"/>
      <c r="AG940" s="39"/>
      <c r="AH940" s="39"/>
      <c r="AI940" s="39"/>
      <c r="AJ940" s="43"/>
    </row>
    <row r="941">
      <c r="A941" s="35">
        <v>939.0</v>
      </c>
      <c r="B941" s="107"/>
      <c r="C941" s="39"/>
      <c r="D941" s="39"/>
      <c r="E941" s="41"/>
      <c r="F941" s="39"/>
      <c r="G941" s="39"/>
      <c r="H941" s="39"/>
      <c r="I941" s="39"/>
      <c r="J941" s="41"/>
      <c r="K941" s="71"/>
      <c r="L941" s="41">
        <f t="shared" si="3"/>
        <v>0</v>
      </c>
      <c r="M941" s="37" t="s">
        <v>34</v>
      </c>
      <c r="N941" s="37"/>
      <c r="O941" s="42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  <c r="AA941" s="39"/>
      <c r="AB941" s="39"/>
      <c r="AC941" s="39"/>
      <c r="AD941" s="39"/>
      <c r="AE941" s="39"/>
      <c r="AF941" s="39"/>
      <c r="AG941" s="39"/>
      <c r="AH941" s="39"/>
      <c r="AI941" s="39"/>
      <c r="AJ941" s="43"/>
    </row>
    <row r="942">
      <c r="A942" s="35">
        <v>940.0</v>
      </c>
      <c r="B942" s="107"/>
      <c r="C942" s="39"/>
      <c r="D942" s="39"/>
      <c r="E942" s="41"/>
      <c r="F942" s="39"/>
      <c r="G942" s="39"/>
      <c r="H942" s="39"/>
      <c r="I942" s="39"/>
      <c r="J942" s="41"/>
      <c r="K942" s="71"/>
      <c r="L942" s="41">
        <f t="shared" si="3"/>
        <v>0</v>
      </c>
      <c r="M942" s="37" t="s">
        <v>34</v>
      </c>
      <c r="N942" s="37"/>
      <c r="O942" s="42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  <c r="AA942" s="39"/>
      <c r="AB942" s="39"/>
      <c r="AC942" s="39"/>
      <c r="AD942" s="39"/>
      <c r="AE942" s="39"/>
      <c r="AF942" s="39"/>
      <c r="AG942" s="39"/>
      <c r="AH942" s="39"/>
      <c r="AI942" s="39"/>
      <c r="AJ942" s="43"/>
    </row>
    <row r="943">
      <c r="A943" s="35">
        <v>941.0</v>
      </c>
      <c r="B943" s="107"/>
      <c r="C943" s="39"/>
      <c r="D943" s="39"/>
      <c r="E943" s="41"/>
      <c r="F943" s="39"/>
      <c r="G943" s="39"/>
      <c r="H943" s="39"/>
      <c r="I943" s="39"/>
      <c r="J943" s="41"/>
      <c r="K943" s="71"/>
      <c r="L943" s="41">
        <f t="shared" si="3"/>
        <v>0</v>
      </c>
      <c r="M943" s="37" t="s">
        <v>34</v>
      </c>
      <c r="N943" s="37"/>
      <c r="O943" s="42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  <c r="AA943" s="39"/>
      <c r="AB943" s="39"/>
      <c r="AC943" s="39"/>
      <c r="AD943" s="39"/>
      <c r="AE943" s="39"/>
      <c r="AF943" s="39"/>
      <c r="AG943" s="39"/>
      <c r="AH943" s="39"/>
      <c r="AI943" s="39"/>
      <c r="AJ943" s="43"/>
    </row>
    <row r="944">
      <c r="A944" s="35">
        <v>942.0</v>
      </c>
      <c r="B944" s="107"/>
      <c r="C944" s="39"/>
      <c r="D944" s="39"/>
      <c r="E944" s="41"/>
      <c r="F944" s="39"/>
      <c r="G944" s="39"/>
      <c r="H944" s="39"/>
      <c r="I944" s="39"/>
      <c r="J944" s="41"/>
      <c r="K944" s="71"/>
      <c r="L944" s="41">
        <f t="shared" si="3"/>
        <v>0</v>
      </c>
      <c r="M944" s="37" t="s">
        <v>34</v>
      </c>
      <c r="N944" s="37"/>
      <c r="O944" s="42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  <c r="AA944" s="39"/>
      <c r="AB944" s="39"/>
      <c r="AC944" s="39"/>
      <c r="AD944" s="39"/>
      <c r="AE944" s="39"/>
      <c r="AF944" s="39"/>
      <c r="AG944" s="39"/>
      <c r="AH944" s="39"/>
      <c r="AI944" s="39"/>
      <c r="AJ944" s="43"/>
    </row>
    <row r="945">
      <c r="A945" s="35">
        <v>943.0</v>
      </c>
      <c r="B945" s="107"/>
      <c r="C945" s="39"/>
      <c r="D945" s="39"/>
      <c r="E945" s="41"/>
      <c r="F945" s="39"/>
      <c r="G945" s="39"/>
      <c r="H945" s="39"/>
      <c r="I945" s="39"/>
      <c r="J945" s="41"/>
      <c r="K945" s="71"/>
      <c r="L945" s="41">
        <f t="shared" si="3"/>
        <v>0</v>
      </c>
      <c r="M945" s="37" t="s">
        <v>34</v>
      </c>
      <c r="N945" s="37"/>
      <c r="O945" s="42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  <c r="AA945" s="39"/>
      <c r="AB945" s="39"/>
      <c r="AC945" s="39"/>
      <c r="AD945" s="39"/>
      <c r="AE945" s="39"/>
      <c r="AF945" s="39"/>
      <c r="AG945" s="39"/>
      <c r="AH945" s="39"/>
      <c r="AI945" s="39"/>
      <c r="AJ945" s="43"/>
    </row>
    <row r="946">
      <c r="A946" s="35">
        <v>944.0</v>
      </c>
      <c r="B946" s="107"/>
      <c r="C946" s="39"/>
      <c r="D946" s="39"/>
      <c r="E946" s="41"/>
      <c r="F946" s="39"/>
      <c r="G946" s="39"/>
      <c r="H946" s="39"/>
      <c r="I946" s="39"/>
      <c r="J946" s="41"/>
      <c r="K946" s="71"/>
      <c r="L946" s="41">
        <f t="shared" si="3"/>
        <v>0</v>
      </c>
      <c r="M946" s="37" t="s">
        <v>34</v>
      </c>
      <c r="N946" s="37"/>
      <c r="O946" s="42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  <c r="AA946" s="39"/>
      <c r="AB946" s="39"/>
      <c r="AC946" s="39"/>
      <c r="AD946" s="39"/>
      <c r="AE946" s="39"/>
      <c r="AF946" s="39"/>
      <c r="AG946" s="39"/>
      <c r="AH946" s="39"/>
      <c r="AI946" s="39"/>
      <c r="AJ946" s="43"/>
    </row>
    <row r="947">
      <c r="A947" s="35">
        <v>945.0</v>
      </c>
      <c r="B947" s="107"/>
      <c r="C947" s="39"/>
      <c r="D947" s="39"/>
      <c r="E947" s="41"/>
      <c r="F947" s="39"/>
      <c r="G947" s="39"/>
      <c r="H947" s="39"/>
      <c r="I947" s="39"/>
      <c r="J947" s="41"/>
      <c r="K947" s="71"/>
      <c r="L947" s="41">
        <f t="shared" si="3"/>
        <v>0</v>
      </c>
      <c r="M947" s="37" t="s">
        <v>34</v>
      </c>
      <c r="N947" s="37"/>
      <c r="O947" s="42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  <c r="AA947" s="39"/>
      <c r="AB947" s="39"/>
      <c r="AC947" s="39"/>
      <c r="AD947" s="39"/>
      <c r="AE947" s="39"/>
      <c r="AF947" s="39"/>
      <c r="AG947" s="39"/>
      <c r="AH947" s="39"/>
      <c r="AI947" s="39"/>
      <c r="AJ947" s="43"/>
    </row>
    <row r="948">
      <c r="A948" s="35">
        <v>946.0</v>
      </c>
      <c r="B948" s="107"/>
      <c r="C948" s="39"/>
      <c r="D948" s="39"/>
      <c r="E948" s="41"/>
      <c r="F948" s="39"/>
      <c r="G948" s="39"/>
      <c r="H948" s="39"/>
      <c r="I948" s="39"/>
      <c r="J948" s="41"/>
      <c r="K948" s="71"/>
      <c r="L948" s="41">
        <f t="shared" si="3"/>
        <v>0</v>
      </c>
      <c r="M948" s="37" t="s">
        <v>34</v>
      </c>
      <c r="N948" s="37"/>
      <c r="O948" s="42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  <c r="AA948" s="39"/>
      <c r="AB948" s="39"/>
      <c r="AC948" s="39"/>
      <c r="AD948" s="39"/>
      <c r="AE948" s="39"/>
      <c r="AF948" s="39"/>
      <c r="AG948" s="39"/>
      <c r="AH948" s="39"/>
      <c r="AI948" s="39"/>
      <c r="AJ948" s="43"/>
    </row>
    <row r="949">
      <c r="A949" s="35">
        <v>947.0</v>
      </c>
      <c r="B949" s="107"/>
      <c r="C949" s="39"/>
      <c r="D949" s="39"/>
      <c r="E949" s="41"/>
      <c r="F949" s="39"/>
      <c r="G949" s="39"/>
      <c r="H949" s="39"/>
      <c r="I949" s="39"/>
      <c r="J949" s="41"/>
      <c r="K949" s="71"/>
      <c r="L949" s="41">
        <f t="shared" si="3"/>
        <v>0</v>
      </c>
      <c r="M949" s="37" t="s">
        <v>34</v>
      </c>
      <c r="N949" s="37"/>
      <c r="O949" s="42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  <c r="AA949" s="39"/>
      <c r="AB949" s="39"/>
      <c r="AC949" s="39"/>
      <c r="AD949" s="39"/>
      <c r="AE949" s="39"/>
      <c r="AF949" s="39"/>
      <c r="AG949" s="39"/>
      <c r="AH949" s="39"/>
      <c r="AI949" s="39"/>
      <c r="AJ949" s="43"/>
    </row>
    <row r="950">
      <c r="A950" s="35">
        <v>948.0</v>
      </c>
      <c r="B950" s="107"/>
      <c r="C950" s="39"/>
      <c r="D950" s="39"/>
      <c r="E950" s="41"/>
      <c r="F950" s="39"/>
      <c r="G950" s="39"/>
      <c r="H950" s="39"/>
      <c r="I950" s="39"/>
      <c r="J950" s="41"/>
      <c r="K950" s="71"/>
      <c r="L950" s="41">
        <f t="shared" si="3"/>
        <v>0</v>
      </c>
      <c r="M950" s="37" t="s">
        <v>34</v>
      </c>
      <c r="N950" s="37"/>
      <c r="O950" s="42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  <c r="AA950" s="39"/>
      <c r="AB950" s="39"/>
      <c r="AC950" s="39"/>
      <c r="AD950" s="39"/>
      <c r="AE950" s="39"/>
      <c r="AF950" s="39"/>
      <c r="AG950" s="39"/>
      <c r="AH950" s="39"/>
      <c r="AI950" s="39"/>
      <c r="AJ950" s="43"/>
    </row>
    <row r="951">
      <c r="A951" s="35">
        <v>949.0</v>
      </c>
      <c r="B951" s="107"/>
      <c r="C951" s="39"/>
      <c r="D951" s="39"/>
      <c r="E951" s="41"/>
      <c r="F951" s="39"/>
      <c r="G951" s="39"/>
      <c r="H951" s="39"/>
      <c r="I951" s="39"/>
      <c r="J951" s="41"/>
      <c r="K951" s="71"/>
      <c r="L951" s="41">
        <f t="shared" si="3"/>
        <v>0</v>
      </c>
      <c r="M951" s="37" t="s">
        <v>34</v>
      </c>
      <c r="N951" s="37"/>
      <c r="O951" s="42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  <c r="AA951" s="39"/>
      <c r="AB951" s="39"/>
      <c r="AC951" s="39"/>
      <c r="AD951" s="39"/>
      <c r="AE951" s="39"/>
      <c r="AF951" s="39"/>
      <c r="AG951" s="39"/>
      <c r="AH951" s="39"/>
      <c r="AI951" s="39"/>
      <c r="AJ951" s="43"/>
    </row>
    <row r="952">
      <c r="A952" s="35">
        <v>950.0</v>
      </c>
      <c r="B952" s="107"/>
      <c r="C952" s="39"/>
      <c r="D952" s="39"/>
      <c r="E952" s="41"/>
      <c r="F952" s="39"/>
      <c r="G952" s="39"/>
      <c r="H952" s="39"/>
      <c r="I952" s="39"/>
      <c r="J952" s="41"/>
      <c r="K952" s="71"/>
      <c r="L952" s="41">
        <f t="shared" si="3"/>
        <v>0</v>
      </c>
      <c r="M952" s="37" t="s">
        <v>34</v>
      </c>
      <c r="N952" s="37"/>
      <c r="O952" s="42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  <c r="AA952" s="39"/>
      <c r="AB952" s="39"/>
      <c r="AC952" s="39"/>
      <c r="AD952" s="39"/>
      <c r="AE952" s="39"/>
      <c r="AF952" s="39"/>
      <c r="AG952" s="39"/>
      <c r="AH952" s="39"/>
      <c r="AI952" s="39"/>
      <c r="AJ952" s="43"/>
    </row>
    <row r="953">
      <c r="A953" s="35">
        <v>951.0</v>
      </c>
      <c r="B953" s="107"/>
      <c r="C953" s="39"/>
      <c r="D953" s="39"/>
      <c r="E953" s="41"/>
      <c r="F953" s="39"/>
      <c r="G953" s="39"/>
      <c r="H953" s="39"/>
      <c r="I953" s="39"/>
      <c r="J953" s="41"/>
      <c r="K953" s="71"/>
      <c r="L953" s="41">
        <f t="shared" si="3"/>
        <v>0</v>
      </c>
      <c r="M953" s="37" t="s">
        <v>34</v>
      </c>
      <c r="N953" s="37"/>
      <c r="O953" s="42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  <c r="AA953" s="39"/>
      <c r="AB953" s="39"/>
      <c r="AC953" s="39"/>
      <c r="AD953" s="39"/>
      <c r="AE953" s="39"/>
      <c r="AF953" s="39"/>
      <c r="AG953" s="39"/>
      <c r="AH953" s="39"/>
      <c r="AI953" s="39"/>
      <c r="AJ953" s="43"/>
    </row>
    <row r="954">
      <c r="A954" s="35">
        <v>952.0</v>
      </c>
      <c r="B954" s="107"/>
      <c r="C954" s="39"/>
      <c r="D954" s="39"/>
      <c r="E954" s="41"/>
      <c r="F954" s="39"/>
      <c r="G954" s="39"/>
      <c r="H954" s="39"/>
      <c r="I954" s="39"/>
      <c r="J954" s="41"/>
      <c r="K954" s="71"/>
      <c r="L954" s="41">
        <f t="shared" si="3"/>
        <v>0</v>
      </c>
      <c r="M954" s="37" t="s">
        <v>34</v>
      </c>
      <c r="N954" s="37"/>
      <c r="O954" s="42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  <c r="AA954" s="39"/>
      <c r="AB954" s="39"/>
      <c r="AC954" s="39"/>
      <c r="AD954" s="39"/>
      <c r="AE954" s="39"/>
      <c r="AF954" s="39"/>
      <c r="AG954" s="39"/>
      <c r="AH954" s="39"/>
      <c r="AI954" s="39"/>
      <c r="AJ954" s="43"/>
    </row>
    <row r="955">
      <c r="A955" s="35">
        <v>953.0</v>
      </c>
      <c r="B955" s="107"/>
      <c r="C955" s="39"/>
      <c r="D955" s="39"/>
      <c r="E955" s="41"/>
      <c r="F955" s="39"/>
      <c r="G955" s="39"/>
      <c r="H955" s="39"/>
      <c r="I955" s="39"/>
      <c r="J955" s="41"/>
      <c r="K955" s="71"/>
      <c r="L955" s="41">
        <f t="shared" si="3"/>
        <v>0</v>
      </c>
      <c r="M955" s="37" t="s">
        <v>34</v>
      </c>
      <c r="N955" s="37"/>
      <c r="O955" s="42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  <c r="AA955" s="39"/>
      <c r="AB955" s="39"/>
      <c r="AC955" s="39"/>
      <c r="AD955" s="39"/>
      <c r="AE955" s="39"/>
      <c r="AF955" s="39"/>
      <c r="AG955" s="39"/>
      <c r="AH955" s="39"/>
      <c r="AI955" s="39"/>
      <c r="AJ955" s="43"/>
    </row>
    <row r="956">
      <c r="A956" s="35">
        <v>954.0</v>
      </c>
      <c r="B956" s="107"/>
      <c r="C956" s="39"/>
      <c r="D956" s="39"/>
      <c r="E956" s="41"/>
      <c r="F956" s="39"/>
      <c r="G956" s="39"/>
      <c r="H956" s="39"/>
      <c r="I956" s="39"/>
      <c r="J956" s="41"/>
      <c r="K956" s="71"/>
      <c r="L956" s="41">
        <f t="shared" si="3"/>
        <v>0</v>
      </c>
      <c r="M956" s="37" t="s">
        <v>34</v>
      </c>
      <c r="N956" s="37"/>
      <c r="O956" s="42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  <c r="AA956" s="39"/>
      <c r="AB956" s="39"/>
      <c r="AC956" s="39"/>
      <c r="AD956" s="39"/>
      <c r="AE956" s="39"/>
      <c r="AF956" s="39"/>
      <c r="AG956" s="39"/>
      <c r="AH956" s="39"/>
      <c r="AI956" s="39"/>
      <c r="AJ956" s="43"/>
    </row>
    <row r="957">
      <c r="A957" s="35">
        <v>955.0</v>
      </c>
      <c r="B957" s="107"/>
      <c r="C957" s="39"/>
      <c r="D957" s="39"/>
      <c r="E957" s="41"/>
      <c r="F957" s="39"/>
      <c r="G957" s="39"/>
      <c r="H957" s="39"/>
      <c r="I957" s="39"/>
      <c r="J957" s="41"/>
      <c r="K957" s="71"/>
      <c r="L957" s="41">
        <f t="shared" si="3"/>
        <v>0</v>
      </c>
      <c r="M957" s="37" t="s">
        <v>34</v>
      </c>
      <c r="N957" s="37"/>
      <c r="O957" s="42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  <c r="AA957" s="39"/>
      <c r="AB957" s="39"/>
      <c r="AC957" s="39"/>
      <c r="AD957" s="39"/>
      <c r="AE957" s="39"/>
      <c r="AF957" s="39"/>
      <c r="AG957" s="39"/>
      <c r="AH957" s="39"/>
      <c r="AI957" s="39"/>
      <c r="AJ957" s="43"/>
    </row>
    <row r="958">
      <c r="A958" s="35">
        <v>956.0</v>
      </c>
      <c r="B958" s="107"/>
      <c r="C958" s="39"/>
      <c r="D958" s="39"/>
      <c r="E958" s="41"/>
      <c r="F958" s="39"/>
      <c r="G958" s="39"/>
      <c r="H958" s="39"/>
      <c r="I958" s="39"/>
      <c r="J958" s="41"/>
      <c r="K958" s="71"/>
      <c r="L958" s="41">
        <f t="shared" si="3"/>
        <v>0</v>
      </c>
      <c r="M958" s="37" t="s">
        <v>34</v>
      </c>
      <c r="N958" s="37"/>
      <c r="O958" s="42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  <c r="AA958" s="39"/>
      <c r="AB958" s="39"/>
      <c r="AC958" s="39"/>
      <c r="AD958" s="39"/>
      <c r="AE958" s="39"/>
      <c r="AF958" s="39"/>
      <c r="AG958" s="39"/>
      <c r="AH958" s="39"/>
      <c r="AI958" s="39"/>
      <c r="AJ958" s="43"/>
    </row>
    <row r="959">
      <c r="A959" s="35">
        <v>957.0</v>
      </c>
      <c r="B959" s="107"/>
      <c r="C959" s="39"/>
      <c r="D959" s="39"/>
      <c r="E959" s="41"/>
      <c r="F959" s="39"/>
      <c r="G959" s="39"/>
      <c r="H959" s="39"/>
      <c r="I959" s="39"/>
      <c r="J959" s="41"/>
      <c r="K959" s="71"/>
      <c r="L959" s="41">
        <f t="shared" si="3"/>
        <v>0</v>
      </c>
      <c r="M959" s="37" t="s">
        <v>34</v>
      </c>
      <c r="N959" s="37"/>
      <c r="O959" s="42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  <c r="AA959" s="39"/>
      <c r="AB959" s="39"/>
      <c r="AC959" s="39"/>
      <c r="AD959" s="39"/>
      <c r="AE959" s="39"/>
      <c r="AF959" s="39"/>
      <c r="AG959" s="39"/>
      <c r="AH959" s="39"/>
      <c r="AI959" s="39"/>
      <c r="AJ959" s="43"/>
    </row>
    <row r="960">
      <c r="A960" s="35">
        <v>958.0</v>
      </c>
      <c r="B960" s="107"/>
      <c r="C960" s="39"/>
      <c r="D960" s="39"/>
      <c r="E960" s="41"/>
      <c r="F960" s="39"/>
      <c r="G960" s="39"/>
      <c r="H960" s="39"/>
      <c r="I960" s="39"/>
      <c r="J960" s="41"/>
      <c r="K960" s="71"/>
      <c r="L960" s="41">
        <f t="shared" si="3"/>
        <v>0</v>
      </c>
      <c r="M960" s="37" t="s">
        <v>34</v>
      </c>
      <c r="N960" s="37"/>
      <c r="O960" s="42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  <c r="AA960" s="39"/>
      <c r="AB960" s="39"/>
      <c r="AC960" s="39"/>
      <c r="AD960" s="39"/>
      <c r="AE960" s="39"/>
      <c r="AF960" s="39"/>
      <c r="AG960" s="39"/>
      <c r="AH960" s="39"/>
      <c r="AI960" s="39"/>
      <c r="AJ960" s="43"/>
    </row>
    <row r="961">
      <c r="A961" s="35">
        <v>959.0</v>
      </c>
      <c r="B961" s="107"/>
      <c r="C961" s="39"/>
      <c r="D961" s="39"/>
      <c r="E961" s="41"/>
      <c r="F961" s="39"/>
      <c r="G961" s="39"/>
      <c r="H961" s="39"/>
      <c r="I961" s="39"/>
      <c r="J961" s="41"/>
      <c r="K961" s="71"/>
      <c r="L961" s="41">
        <f t="shared" si="3"/>
        <v>0</v>
      </c>
      <c r="M961" s="37" t="s">
        <v>34</v>
      </c>
      <c r="N961" s="37"/>
      <c r="O961" s="42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  <c r="AA961" s="39"/>
      <c r="AB961" s="39"/>
      <c r="AC961" s="39"/>
      <c r="AD961" s="39"/>
      <c r="AE961" s="39"/>
      <c r="AF961" s="39"/>
      <c r="AG961" s="39"/>
      <c r="AH961" s="39"/>
      <c r="AI961" s="39"/>
      <c r="AJ961" s="43"/>
    </row>
    <row r="962">
      <c r="A962" s="35">
        <v>960.0</v>
      </c>
      <c r="B962" s="107"/>
      <c r="C962" s="39"/>
      <c r="D962" s="39"/>
      <c r="E962" s="41"/>
      <c r="F962" s="39"/>
      <c r="G962" s="39"/>
      <c r="H962" s="39"/>
      <c r="I962" s="39"/>
      <c r="J962" s="41"/>
      <c r="K962" s="71"/>
      <c r="L962" s="41">
        <f t="shared" si="3"/>
        <v>0</v>
      </c>
      <c r="M962" s="37" t="s">
        <v>34</v>
      </c>
      <c r="N962" s="37"/>
      <c r="O962" s="42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  <c r="AA962" s="39"/>
      <c r="AB962" s="39"/>
      <c r="AC962" s="39"/>
      <c r="AD962" s="39"/>
      <c r="AE962" s="39"/>
      <c r="AF962" s="39"/>
      <c r="AG962" s="39"/>
      <c r="AH962" s="39"/>
      <c r="AI962" s="39"/>
      <c r="AJ962" s="43"/>
    </row>
    <row r="963">
      <c r="A963" s="35">
        <v>961.0</v>
      </c>
      <c r="B963" s="107"/>
      <c r="C963" s="39"/>
      <c r="D963" s="39"/>
      <c r="E963" s="41"/>
      <c r="F963" s="39"/>
      <c r="G963" s="39"/>
      <c r="H963" s="39"/>
      <c r="I963" s="39"/>
      <c r="J963" s="41"/>
      <c r="K963" s="71"/>
      <c r="L963" s="41">
        <f t="shared" si="3"/>
        <v>0</v>
      </c>
      <c r="M963" s="37" t="s">
        <v>34</v>
      </c>
      <c r="N963" s="37"/>
      <c r="O963" s="42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  <c r="AA963" s="39"/>
      <c r="AB963" s="39"/>
      <c r="AC963" s="39"/>
      <c r="AD963" s="39"/>
      <c r="AE963" s="39"/>
      <c r="AF963" s="39"/>
      <c r="AG963" s="39"/>
      <c r="AH963" s="39"/>
      <c r="AI963" s="39"/>
      <c r="AJ963" s="43"/>
    </row>
    <row r="964">
      <c r="A964" s="35">
        <v>962.0</v>
      </c>
      <c r="B964" s="107"/>
      <c r="C964" s="39"/>
      <c r="D964" s="39"/>
      <c r="E964" s="41"/>
      <c r="F964" s="39"/>
      <c r="G964" s="39"/>
      <c r="H964" s="39"/>
      <c r="I964" s="39"/>
      <c r="J964" s="41"/>
      <c r="K964" s="71"/>
      <c r="L964" s="41">
        <f t="shared" si="3"/>
        <v>0</v>
      </c>
      <c r="M964" s="37" t="s">
        <v>34</v>
      </c>
      <c r="N964" s="37"/>
      <c r="O964" s="42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  <c r="AA964" s="39"/>
      <c r="AB964" s="39"/>
      <c r="AC964" s="39"/>
      <c r="AD964" s="39"/>
      <c r="AE964" s="39"/>
      <c r="AF964" s="39"/>
      <c r="AG964" s="39"/>
      <c r="AH964" s="39"/>
      <c r="AI964" s="39"/>
      <c r="AJ964" s="43"/>
    </row>
    <row r="965">
      <c r="A965" s="35">
        <v>963.0</v>
      </c>
      <c r="B965" s="107"/>
      <c r="C965" s="39"/>
      <c r="D965" s="39"/>
      <c r="E965" s="41"/>
      <c r="F965" s="39"/>
      <c r="G965" s="39"/>
      <c r="H965" s="39"/>
      <c r="I965" s="39"/>
      <c r="J965" s="41"/>
      <c r="K965" s="71"/>
      <c r="L965" s="41">
        <f t="shared" si="3"/>
        <v>0</v>
      </c>
      <c r="M965" s="37" t="s">
        <v>34</v>
      </c>
      <c r="N965" s="37"/>
      <c r="O965" s="42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  <c r="AA965" s="39"/>
      <c r="AB965" s="39"/>
      <c r="AC965" s="39"/>
      <c r="AD965" s="39"/>
      <c r="AE965" s="39"/>
      <c r="AF965" s="39"/>
      <c r="AG965" s="39"/>
      <c r="AH965" s="39"/>
      <c r="AI965" s="39"/>
      <c r="AJ965" s="43"/>
    </row>
    <row r="966">
      <c r="A966" s="35">
        <v>964.0</v>
      </c>
      <c r="B966" s="107"/>
      <c r="C966" s="39"/>
      <c r="D966" s="39"/>
      <c r="E966" s="41"/>
      <c r="F966" s="39"/>
      <c r="G966" s="39"/>
      <c r="H966" s="39"/>
      <c r="I966" s="39"/>
      <c r="J966" s="41"/>
      <c r="K966" s="71"/>
      <c r="L966" s="41">
        <f t="shared" si="3"/>
        <v>0</v>
      </c>
      <c r="M966" s="37" t="s">
        <v>34</v>
      </c>
      <c r="N966" s="37"/>
      <c r="O966" s="42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  <c r="AA966" s="39"/>
      <c r="AB966" s="39"/>
      <c r="AC966" s="39"/>
      <c r="AD966" s="39"/>
      <c r="AE966" s="39"/>
      <c r="AF966" s="39"/>
      <c r="AG966" s="39"/>
      <c r="AH966" s="39"/>
      <c r="AI966" s="39"/>
      <c r="AJ966" s="43"/>
    </row>
    <row r="967">
      <c r="A967" s="35">
        <v>965.0</v>
      </c>
      <c r="B967" s="107"/>
      <c r="C967" s="39"/>
      <c r="D967" s="39"/>
      <c r="E967" s="41"/>
      <c r="F967" s="39"/>
      <c r="G967" s="39"/>
      <c r="H967" s="39"/>
      <c r="I967" s="39"/>
      <c r="J967" s="41"/>
      <c r="K967" s="71"/>
      <c r="L967" s="41">
        <f t="shared" si="3"/>
        <v>0</v>
      </c>
      <c r="M967" s="37" t="s">
        <v>34</v>
      </c>
      <c r="N967" s="37"/>
      <c r="O967" s="42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  <c r="AA967" s="39"/>
      <c r="AB967" s="39"/>
      <c r="AC967" s="39"/>
      <c r="AD967" s="39"/>
      <c r="AE967" s="39"/>
      <c r="AF967" s="39"/>
      <c r="AG967" s="39"/>
      <c r="AH967" s="39"/>
      <c r="AI967" s="39"/>
      <c r="AJ967" s="43"/>
    </row>
    <row r="968">
      <c r="A968" s="35">
        <v>966.0</v>
      </c>
      <c r="B968" s="107"/>
      <c r="C968" s="39"/>
      <c r="D968" s="39"/>
      <c r="E968" s="41"/>
      <c r="F968" s="39"/>
      <c r="G968" s="39"/>
      <c r="H968" s="39"/>
      <c r="I968" s="39"/>
      <c r="J968" s="41"/>
      <c r="K968" s="71"/>
      <c r="L968" s="41">
        <f t="shared" si="3"/>
        <v>0</v>
      </c>
      <c r="M968" s="37" t="s">
        <v>34</v>
      </c>
      <c r="N968" s="37"/>
      <c r="O968" s="42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  <c r="AA968" s="39"/>
      <c r="AB968" s="39"/>
      <c r="AC968" s="39"/>
      <c r="AD968" s="39"/>
      <c r="AE968" s="39"/>
      <c r="AF968" s="39"/>
      <c r="AG968" s="39"/>
      <c r="AH968" s="39"/>
      <c r="AI968" s="39"/>
      <c r="AJ968" s="43"/>
    </row>
    <row r="969">
      <c r="A969" s="35">
        <v>967.0</v>
      </c>
      <c r="B969" s="107"/>
      <c r="C969" s="39"/>
      <c r="D969" s="39"/>
      <c r="E969" s="41"/>
      <c r="F969" s="39"/>
      <c r="G969" s="39"/>
      <c r="H969" s="39"/>
      <c r="I969" s="39"/>
      <c r="J969" s="41"/>
      <c r="K969" s="71"/>
      <c r="L969" s="41">
        <f t="shared" si="3"/>
        <v>0</v>
      </c>
      <c r="M969" s="37" t="s">
        <v>34</v>
      </c>
      <c r="N969" s="37"/>
      <c r="O969" s="42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  <c r="AA969" s="39"/>
      <c r="AB969" s="39"/>
      <c r="AC969" s="39"/>
      <c r="AD969" s="39"/>
      <c r="AE969" s="39"/>
      <c r="AF969" s="39"/>
      <c r="AG969" s="39"/>
      <c r="AH969" s="39"/>
      <c r="AI969" s="39"/>
      <c r="AJ969" s="43"/>
    </row>
    <row r="970">
      <c r="A970" s="35">
        <v>968.0</v>
      </c>
      <c r="B970" s="107"/>
      <c r="C970" s="39"/>
      <c r="D970" s="39"/>
      <c r="E970" s="41"/>
      <c r="F970" s="39"/>
      <c r="G970" s="39"/>
      <c r="H970" s="39"/>
      <c r="I970" s="39"/>
      <c r="J970" s="41"/>
      <c r="K970" s="71"/>
      <c r="L970" s="41">
        <f t="shared" si="3"/>
        <v>0</v>
      </c>
      <c r="M970" s="37" t="s">
        <v>34</v>
      </c>
      <c r="N970" s="37"/>
      <c r="O970" s="42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  <c r="AA970" s="39"/>
      <c r="AB970" s="39"/>
      <c r="AC970" s="39"/>
      <c r="AD970" s="39"/>
      <c r="AE970" s="39"/>
      <c r="AF970" s="39"/>
      <c r="AG970" s="39"/>
      <c r="AH970" s="39"/>
      <c r="AI970" s="39"/>
      <c r="AJ970" s="43"/>
    </row>
    <row r="971">
      <c r="A971" s="35">
        <v>969.0</v>
      </c>
      <c r="B971" s="107"/>
      <c r="C971" s="39"/>
      <c r="D971" s="39"/>
      <c r="E971" s="41"/>
      <c r="F971" s="39"/>
      <c r="G971" s="39"/>
      <c r="H971" s="39"/>
      <c r="I971" s="39"/>
      <c r="J971" s="41"/>
      <c r="K971" s="71"/>
      <c r="L971" s="41">
        <f t="shared" si="3"/>
        <v>0</v>
      </c>
      <c r="M971" s="37" t="s">
        <v>34</v>
      </c>
      <c r="N971" s="37"/>
      <c r="O971" s="42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  <c r="AA971" s="39"/>
      <c r="AB971" s="39"/>
      <c r="AC971" s="39"/>
      <c r="AD971" s="39"/>
      <c r="AE971" s="39"/>
      <c r="AF971" s="39"/>
      <c r="AG971" s="39"/>
      <c r="AH971" s="39"/>
      <c r="AI971" s="39"/>
      <c r="AJ971" s="43"/>
    </row>
    <row r="972">
      <c r="A972" s="35">
        <v>970.0</v>
      </c>
      <c r="B972" s="107"/>
      <c r="C972" s="39"/>
      <c r="D972" s="39"/>
      <c r="E972" s="41"/>
      <c r="F972" s="39"/>
      <c r="G972" s="39"/>
      <c r="H972" s="39"/>
      <c r="I972" s="39"/>
      <c r="J972" s="41"/>
      <c r="K972" s="71"/>
      <c r="L972" s="41">
        <f t="shared" si="3"/>
        <v>0</v>
      </c>
      <c r="M972" s="37" t="s">
        <v>34</v>
      </c>
      <c r="N972" s="37"/>
      <c r="O972" s="42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  <c r="AA972" s="39"/>
      <c r="AB972" s="39"/>
      <c r="AC972" s="39"/>
      <c r="AD972" s="39"/>
      <c r="AE972" s="39"/>
      <c r="AF972" s="39"/>
      <c r="AG972" s="39"/>
      <c r="AH972" s="39"/>
      <c r="AI972" s="39"/>
      <c r="AJ972" s="43"/>
    </row>
    <row r="973">
      <c r="A973" s="35">
        <v>971.0</v>
      </c>
      <c r="B973" s="107"/>
      <c r="C973" s="39"/>
      <c r="D973" s="39"/>
      <c r="E973" s="41"/>
      <c r="F973" s="39"/>
      <c r="G973" s="39"/>
      <c r="H973" s="39"/>
      <c r="I973" s="39"/>
      <c r="J973" s="41"/>
      <c r="K973" s="71"/>
      <c r="L973" s="41">
        <f t="shared" si="3"/>
        <v>0</v>
      </c>
      <c r="M973" s="37" t="s">
        <v>34</v>
      </c>
      <c r="N973" s="37"/>
      <c r="O973" s="42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  <c r="AA973" s="39"/>
      <c r="AB973" s="39"/>
      <c r="AC973" s="39"/>
      <c r="AD973" s="39"/>
      <c r="AE973" s="39"/>
      <c r="AF973" s="39"/>
      <c r="AG973" s="39"/>
      <c r="AH973" s="39"/>
      <c r="AI973" s="39"/>
      <c r="AJ973" s="43"/>
    </row>
    <row r="974">
      <c r="A974" s="35">
        <v>972.0</v>
      </c>
      <c r="B974" s="107"/>
      <c r="C974" s="39"/>
      <c r="D974" s="39"/>
      <c r="E974" s="41"/>
      <c r="F974" s="39"/>
      <c r="G974" s="39"/>
      <c r="H974" s="39"/>
      <c r="I974" s="39"/>
      <c r="J974" s="41"/>
      <c r="K974" s="71"/>
      <c r="L974" s="41">
        <f t="shared" si="3"/>
        <v>0</v>
      </c>
      <c r="M974" s="37" t="s">
        <v>34</v>
      </c>
      <c r="N974" s="37"/>
      <c r="O974" s="42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  <c r="AA974" s="39"/>
      <c r="AB974" s="39"/>
      <c r="AC974" s="39"/>
      <c r="AD974" s="39"/>
      <c r="AE974" s="39"/>
      <c r="AF974" s="39"/>
      <c r="AG974" s="39"/>
      <c r="AH974" s="39"/>
      <c r="AI974" s="39"/>
      <c r="AJ974" s="43"/>
    </row>
    <row r="975">
      <c r="A975" s="35">
        <v>973.0</v>
      </c>
      <c r="B975" s="107"/>
      <c r="C975" s="39"/>
      <c r="D975" s="39"/>
      <c r="E975" s="41"/>
      <c r="F975" s="39"/>
      <c r="G975" s="39"/>
      <c r="H975" s="39"/>
      <c r="I975" s="39"/>
      <c r="J975" s="41"/>
      <c r="K975" s="71"/>
      <c r="L975" s="41">
        <f t="shared" si="3"/>
        <v>0</v>
      </c>
      <c r="M975" s="37" t="s">
        <v>34</v>
      </c>
      <c r="N975" s="37"/>
      <c r="O975" s="42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  <c r="AA975" s="39"/>
      <c r="AB975" s="39"/>
      <c r="AC975" s="39"/>
      <c r="AD975" s="39"/>
      <c r="AE975" s="39"/>
      <c r="AF975" s="39"/>
      <c r="AG975" s="39"/>
      <c r="AH975" s="39"/>
      <c r="AI975" s="39"/>
      <c r="AJ975" s="43"/>
    </row>
    <row r="976">
      <c r="A976" s="35">
        <v>974.0</v>
      </c>
      <c r="B976" s="107"/>
      <c r="C976" s="39"/>
      <c r="D976" s="39"/>
      <c r="E976" s="41"/>
      <c r="F976" s="39"/>
      <c r="G976" s="39"/>
      <c r="H976" s="39"/>
      <c r="I976" s="39"/>
      <c r="J976" s="41"/>
      <c r="K976" s="71"/>
      <c r="L976" s="41">
        <f t="shared" si="3"/>
        <v>0</v>
      </c>
      <c r="M976" s="37" t="s">
        <v>34</v>
      </c>
      <c r="N976" s="37"/>
      <c r="O976" s="42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  <c r="AA976" s="39"/>
      <c r="AB976" s="39"/>
      <c r="AC976" s="39"/>
      <c r="AD976" s="39"/>
      <c r="AE976" s="39"/>
      <c r="AF976" s="39"/>
      <c r="AG976" s="39"/>
      <c r="AH976" s="39"/>
      <c r="AI976" s="39"/>
      <c r="AJ976" s="43"/>
    </row>
    <row r="977">
      <c r="A977" s="35">
        <v>975.0</v>
      </c>
      <c r="B977" s="107"/>
      <c r="C977" s="39"/>
      <c r="D977" s="39"/>
      <c r="E977" s="41"/>
      <c r="F977" s="39"/>
      <c r="G977" s="39"/>
      <c r="H977" s="39"/>
      <c r="I977" s="39"/>
      <c r="J977" s="41"/>
      <c r="K977" s="71"/>
      <c r="L977" s="41">
        <f t="shared" si="3"/>
        <v>0</v>
      </c>
      <c r="M977" s="37" t="s">
        <v>34</v>
      </c>
      <c r="N977" s="37"/>
      <c r="O977" s="42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  <c r="AA977" s="39"/>
      <c r="AB977" s="39"/>
      <c r="AC977" s="39"/>
      <c r="AD977" s="39"/>
      <c r="AE977" s="39"/>
      <c r="AF977" s="39"/>
      <c r="AG977" s="39"/>
      <c r="AH977" s="39"/>
      <c r="AI977" s="39"/>
      <c r="AJ977" s="43"/>
    </row>
    <row r="978">
      <c r="A978" s="35">
        <v>976.0</v>
      </c>
      <c r="B978" s="107"/>
      <c r="C978" s="39"/>
      <c r="D978" s="39"/>
      <c r="E978" s="41"/>
      <c r="F978" s="39"/>
      <c r="G978" s="39"/>
      <c r="H978" s="39"/>
      <c r="I978" s="39"/>
      <c r="J978" s="41"/>
      <c r="K978" s="71"/>
      <c r="L978" s="41">
        <f t="shared" si="3"/>
        <v>0</v>
      </c>
      <c r="M978" s="37" t="s">
        <v>34</v>
      </c>
      <c r="N978" s="37"/>
      <c r="O978" s="42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  <c r="AA978" s="39"/>
      <c r="AB978" s="39"/>
      <c r="AC978" s="39"/>
      <c r="AD978" s="39"/>
      <c r="AE978" s="39"/>
      <c r="AF978" s="39"/>
      <c r="AG978" s="39"/>
      <c r="AH978" s="39"/>
      <c r="AI978" s="39"/>
      <c r="AJ978" s="43"/>
    </row>
    <row r="979">
      <c r="A979" s="35">
        <v>977.0</v>
      </c>
      <c r="B979" s="107"/>
      <c r="C979" s="39"/>
      <c r="D979" s="39"/>
      <c r="E979" s="41"/>
      <c r="F979" s="39"/>
      <c r="G979" s="39"/>
      <c r="H979" s="39"/>
      <c r="I979" s="39"/>
      <c r="J979" s="41"/>
      <c r="K979" s="71"/>
      <c r="L979" s="41">
        <f t="shared" si="3"/>
        <v>0</v>
      </c>
      <c r="M979" s="37" t="s">
        <v>34</v>
      </c>
      <c r="N979" s="37"/>
      <c r="O979" s="42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  <c r="AA979" s="39"/>
      <c r="AB979" s="39"/>
      <c r="AC979" s="39"/>
      <c r="AD979" s="39"/>
      <c r="AE979" s="39"/>
      <c r="AF979" s="39"/>
      <c r="AG979" s="39"/>
      <c r="AH979" s="39"/>
      <c r="AI979" s="39"/>
      <c r="AJ979" s="43"/>
    </row>
    <row r="980">
      <c r="A980" s="35">
        <v>978.0</v>
      </c>
      <c r="B980" s="107"/>
      <c r="C980" s="39"/>
      <c r="D980" s="39"/>
      <c r="E980" s="41"/>
      <c r="F980" s="39"/>
      <c r="G980" s="39"/>
      <c r="H980" s="39"/>
      <c r="I980" s="39"/>
      <c r="J980" s="41"/>
      <c r="K980" s="71"/>
      <c r="L980" s="41">
        <f t="shared" si="3"/>
        <v>0</v>
      </c>
      <c r="M980" s="37" t="s">
        <v>34</v>
      </c>
      <c r="N980" s="37"/>
      <c r="O980" s="42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  <c r="AA980" s="39"/>
      <c r="AB980" s="39"/>
      <c r="AC980" s="39"/>
      <c r="AD980" s="39"/>
      <c r="AE980" s="39"/>
      <c r="AF980" s="39"/>
      <c r="AG980" s="39"/>
      <c r="AH980" s="39"/>
      <c r="AI980" s="39"/>
      <c r="AJ980" s="43"/>
    </row>
    <row r="981">
      <c r="A981" s="35">
        <v>979.0</v>
      </c>
      <c r="B981" s="107"/>
      <c r="C981" s="39"/>
      <c r="D981" s="39"/>
      <c r="E981" s="41"/>
      <c r="F981" s="39"/>
      <c r="G981" s="39"/>
      <c r="H981" s="39"/>
      <c r="I981" s="39"/>
      <c r="J981" s="41"/>
      <c r="K981" s="71"/>
      <c r="L981" s="41">
        <f t="shared" si="3"/>
        <v>0</v>
      </c>
      <c r="M981" s="37" t="s">
        <v>34</v>
      </c>
      <c r="N981" s="37"/>
      <c r="O981" s="42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  <c r="AA981" s="39"/>
      <c r="AB981" s="39"/>
      <c r="AC981" s="39"/>
      <c r="AD981" s="39"/>
      <c r="AE981" s="39"/>
      <c r="AF981" s="39"/>
      <c r="AG981" s="39"/>
      <c r="AH981" s="39"/>
      <c r="AI981" s="39"/>
      <c r="AJ981" s="43"/>
    </row>
    <row r="982">
      <c r="A982" s="35">
        <v>980.0</v>
      </c>
      <c r="B982" s="107"/>
      <c r="C982" s="39"/>
      <c r="D982" s="39"/>
      <c r="E982" s="41"/>
      <c r="F982" s="39"/>
      <c r="G982" s="39"/>
      <c r="H982" s="39"/>
      <c r="I982" s="39"/>
      <c r="J982" s="41"/>
      <c r="K982" s="71"/>
      <c r="L982" s="41">
        <f t="shared" si="3"/>
        <v>0</v>
      </c>
      <c r="M982" s="37" t="s">
        <v>34</v>
      </c>
      <c r="N982" s="37"/>
      <c r="O982" s="42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  <c r="AA982" s="39"/>
      <c r="AB982" s="39"/>
      <c r="AC982" s="39"/>
      <c r="AD982" s="39"/>
      <c r="AE982" s="39"/>
      <c r="AF982" s="39"/>
      <c r="AG982" s="39"/>
      <c r="AH982" s="39"/>
      <c r="AI982" s="39"/>
      <c r="AJ982" s="43"/>
    </row>
    <row r="983">
      <c r="A983" s="35">
        <v>981.0</v>
      </c>
      <c r="B983" s="107"/>
      <c r="C983" s="39"/>
      <c r="D983" s="39"/>
      <c r="E983" s="41"/>
      <c r="F983" s="39"/>
      <c r="G983" s="39"/>
      <c r="H983" s="39"/>
      <c r="I983" s="39"/>
      <c r="J983" s="41"/>
      <c r="K983" s="71"/>
      <c r="L983" s="41">
        <f t="shared" si="3"/>
        <v>0</v>
      </c>
      <c r="M983" s="37" t="s">
        <v>34</v>
      </c>
      <c r="N983" s="37"/>
      <c r="O983" s="42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  <c r="AA983" s="39"/>
      <c r="AB983" s="39"/>
      <c r="AC983" s="39"/>
      <c r="AD983" s="39"/>
      <c r="AE983" s="39"/>
      <c r="AF983" s="39"/>
      <c r="AG983" s="39"/>
      <c r="AH983" s="39"/>
      <c r="AI983" s="39"/>
      <c r="AJ983" s="43"/>
    </row>
    <row r="984">
      <c r="A984" s="35">
        <v>982.0</v>
      </c>
      <c r="B984" s="107"/>
      <c r="C984" s="39"/>
      <c r="D984" s="39"/>
      <c r="E984" s="41"/>
      <c r="F984" s="39"/>
      <c r="G984" s="39"/>
      <c r="H984" s="39"/>
      <c r="I984" s="39"/>
      <c r="J984" s="41"/>
      <c r="K984" s="71"/>
      <c r="L984" s="41">
        <f t="shared" si="3"/>
        <v>0</v>
      </c>
      <c r="M984" s="37" t="s">
        <v>34</v>
      </c>
      <c r="N984" s="37"/>
      <c r="O984" s="42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  <c r="AA984" s="39"/>
      <c r="AB984" s="39"/>
      <c r="AC984" s="39"/>
      <c r="AD984" s="39"/>
      <c r="AE984" s="39"/>
      <c r="AF984" s="39"/>
      <c r="AG984" s="39"/>
      <c r="AH984" s="39"/>
      <c r="AI984" s="39"/>
      <c r="AJ984" s="43"/>
    </row>
    <row r="985">
      <c r="A985" s="35">
        <v>983.0</v>
      </c>
      <c r="B985" s="107"/>
      <c r="C985" s="39"/>
      <c r="D985" s="39"/>
      <c r="E985" s="41"/>
      <c r="F985" s="39"/>
      <c r="G985" s="39"/>
      <c r="H985" s="39"/>
      <c r="I985" s="39"/>
      <c r="J985" s="41"/>
      <c r="K985" s="71"/>
      <c r="L985" s="41">
        <f t="shared" si="3"/>
        <v>0</v>
      </c>
      <c r="M985" s="37" t="s">
        <v>34</v>
      </c>
      <c r="N985" s="37"/>
      <c r="O985" s="42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  <c r="AA985" s="39"/>
      <c r="AB985" s="39"/>
      <c r="AC985" s="39"/>
      <c r="AD985" s="39"/>
      <c r="AE985" s="39"/>
      <c r="AF985" s="39"/>
      <c r="AG985" s="39"/>
      <c r="AH985" s="39"/>
      <c r="AI985" s="39"/>
      <c r="AJ985" s="43"/>
    </row>
    <row r="986">
      <c r="A986" s="35">
        <v>984.0</v>
      </c>
      <c r="B986" s="107"/>
      <c r="C986" s="39"/>
      <c r="D986" s="39"/>
      <c r="E986" s="41"/>
      <c r="F986" s="39"/>
      <c r="G986" s="39"/>
      <c r="H986" s="39"/>
      <c r="I986" s="39"/>
      <c r="J986" s="41"/>
      <c r="K986" s="71"/>
      <c r="L986" s="41">
        <f t="shared" si="3"/>
        <v>0</v>
      </c>
      <c r="M986" s="37" t="s">
        <v>34</v>
      </c>
      <c r="N986" s="37"/>
      <c r="O986" s="42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  <c r="AA986" s="39"/>
      <c r="AB986" s="39"/>
      <c r="AC986" s="39"/>
      <c r="AD986" s="39"/>
      <c r="AE986" s="39"/>
      <c r="AF986" s="39"/>
      <c r="AG986" s="39"/>
      <c r="AH986" s="39"/>
      <c r="AI986" s="39"/>
      <c r="AJ986" s="43"/>
    </row>
    <row r="987">
      <c r="A987" s="35">
        <v>985.0</v>
      </c>
      <c r="B987" s="107"/>
      <c r="C987" s="39"/>
      <c r="D987" s="39"/>
      <c r="E987" s="41"/>
      <c r="F987" s="39"/>
      <c r="G987" s="39"/>
      <c r="H987" s="39"/>
      <c r="I987" s="39"/>
      <c r="J987" s="41"/>
      <c r="K987" s="71"/>
      <c r="L987" s="41">
        <f t="shared" si="3"/>
        <v>0</v>
      </c>
      <c r="M987" s="37" t="s">
        <v>34</v>
      </c>
      <c r="N987" s="37"/>
      <c r="O987" s="42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  <c r="AA987" s="39"/>
      <c r="AB987" s="39"/>
      <c r="AC987" s="39"/>
      <c r="AD987" s="39"/>
      <c r="AE987" s="39"/>
      <c r="AF987" s="39"/>
      <c r="AG987" s="39"/>
      <c r="AH987" s="39"/>
      <c r="AI987" s="39"/>
      <c r="AJ987" s="43"/>
    </row>
    <row r="988">
      <c r="A988" s="35">
        <v>986.0</v>
      </c>
      <c r="B988" s="107"/>
      <c r="C988" s="39"/>
      <c r="D988" s="39"/>
      <c r="E988" s="41"/>
      <c r="F988" s="39"/>
      <c r="G988" s="39"/>
      <c r="H988" s="39"/>
      <c r="I988" s="39"/>
      <c r="J988" s="41"/>
      <c r="K988" s="71"/>
      <c r="L988" s="41">
        <f t="shared" si="3"/>
        <v>0</v>
      </c>
      <c r="M988" s="37" t="s">
        <v>34</v>
      </c>
      <c r="N988" s="37"/>
      <c r="O988" s="42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  <c r="AA988" s="39"/>
      <c r="AB988" s="39"/>
      <c r="AC988" s="39"/>
      <c r="AD988" s="39"/>
      <c r="AE988" s="39"/>
      <c r="AF988" s="39"/>
      <c r="AG988" s="39"/>
      <c r="AH988" s="39"/>
      <c r="AI988" s="39"/>
      <c r="AJ988" s="43"/>
    </row>
    <row r="989">
      <c r="A989" s="35">
        <v>987.0</v>
      </c>
      <c r="B989" s="107"/>
      <c r="C989" s="39"/>
      <c r="D989" s="39"/>
      <c r="E989" s="41"/>
      <c r="F989" s="39"/>
      <c r="G989" s="39"/>
      <c r="H989" s="39"/>
      <c r="I989" s="39"/>
      <c r="J989" s="41"/>
      <c r="K989" s="71"/>
      <c r="L989" s="41">
        <f t="shared" si="3"/>
        <v>0</v>
      </c>
      <c r="M989" s="37" t="s">
        <v>34</v>
      </c>
      <c r="N989" s="37"/>
      <c r="O989" s="42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  <c r="AA989" s="39"/>
      <c r="AB989" s="39"/>
      <c r="AC989" s="39"/>
      <c r="AD989" s="39"/>
      <c r="AE989" s="39"/>
      <c r="AF989" s="39"/>
      <c r="AG989" s="39"/>
      <c r="AH989" s="39"/>
      <c r="AI989" s="39"/>
      <c r="AJ989" s="43"/>
    </row>
    <row r="990">
      <c r="A990" s="35">
        <v>988.0</v>
      </c>
      <c r="B990" s="107"/>
      <c r="C990" s="39"/>
      <c r="D990" s="39"/>
      <c r="E990" s="41"/>
      <c r="F990" s="39"/>
      <c r="G990" s="39"/>
      <c r="H990" s="39"/>
      <c r="I990" s="39"/>
      <c r="J990" s="41"/>
      <c r="K990" s="71"/>
      <c r="L990" s="41">
        <f t="shared" si="3"/>
        <v>0</v>
      </c>
      <c r="M990" s="37" t="s">
        <v>34</v>
      </c>
      <c r="N990" s="37"/>
      <c r="O990" s="42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  <c r="AA990" s="39"/>
      <c r="AB990" s="39"/>
      <c r="AC990" s="39"/>
      <c r="AD990" s="39"/>
      <c r="AE990" s="39"/>
      <c r="AF990" s="39"/>
      <c r="AG990" s="39"/>
      <c r="AH990" s="39"/>
      <c r="AI990" s="39"/>
      <c r="AJ990" s="43"/>
    </row>
    <row r="991">
      <c r="A991" s="35">
        <v>989.0</v>
      </c>
      <c r="B991" s="107"/>
      <c r="C991" s="39"/>
      <c r="D991" s="39"/>
      <c r="E991" s="41"/>
      <c r="F991" s="39"/>
      <c r="G991" s="39"/>
      <c r="H991" s="39"/>
      <c r="I991" s="39"/>
      <c r="J991" s="41"/>
      <c r="K991" s="71"/>
      <c r="L991" s="41">
        <f t="shared" si="3"/>
        <v>0</v>
      </c>
      <c r="M991" s="37" t="s">
        <v>34</v>
      </c>
      <c r="N991" s="37"/>
      <c r="O991" s="42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  <c r="AA991" s="39"/>
      <c r="AB991" s="39"/>
      <c r="AC991" s="39"/>
      <c r="AD991" s="39"/>
      <c r="AE991" s="39"/>
      <c r="AF991" s="39"/>
      <c r="AG991" s="39"/>
      <c r="AH991" s="39"/>
      <c r="AI991" s="39"/>
      <c r="AJ991" s="43"/>
    </row>
    <row r="992">
      <c r="A992" s="35">
        <v>990.0</v>
      </c>
      <c r="B992" s="107"/>
      <c r="C992" s="39"/>
      <c r="D992" s="39"/>
      <c r="E992" s="41"/>
      <c r="F992" s="39"/>
      <c r="G992" s="39"/>
      <c r="H992" s="39"/>
      <c r="I992" s="39"/>
      <c r="J992" s="41"/>
      <c r="K992" s="71"/>
      <c r="L992" s="41">
        <f t="shared" si="3"/>
        <v>0</v>
      </c>
      <c r="M992" s="37" t="s">
        <v>34</v>
      </c>
      <c r="N992" s="37"/>
      <c r="O992" s="42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  <c r="AA992" s="39"/>
      <c r="AB992" s="39"/>
      <c r="AC992" s="39"/>
      <c r="AD992" s="39"/>
      <c r="AE992" s="39"/>
      <c r="AF992" s="39"/>
      <c r="AG992" s="39"/>
      <c r="AH992" s="39"/>
      <c r="AI992" s="39"/>
      <c r="AJ992" s="43"/>
    </row>
    <row r="993">
      <c r="A993" s="35">
        <v>991.0</v>
      </c>
      <c r="B993" s="107"/>
      <c r="C993" s="39"/>
      <c r="D993" s="39"/>
      <c r="E993" s="41"/>
      <c r="F993" s="39"/>
      <c r="G993" s="39"/>
      <c r="H993" s="39"/>
      <c r="I993" s="39"/>
      <c r="J993" s="41"/>
      <c r="K993" s="71"/>
      <c r="L993" s="41">
        <f t="shared" si="3"/>
        <v>0</v>
      </c>
      <c r="M993" s="37" t="s">
        <v>34</v>
      </c>
      <c r="N993" s="37"/>
      <c r="O993" s="42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  <c r="AA993" s="39"/>
      <c r="AB993" s="39"/>
      <c r="AC993" s="39"/>
      <c r="AD993" s="39"/>
      <c r="AE993" s="39"/>
      <c r="AF993" s="39"/>
      <c r="AG993" s="39"/>
      <c r="AH993" s="39"/>
      <c r="AI993" s="39"/>
      <c r="AJ993" s="43"/>
    </row>
    <row r="994">
      <c r="A994" s="35">
        <v>992.0</v>
      </c>
      <c r="B994" s="107"/>
      <c r="C994" s="39"/>
      <c r="D994" s="39"/>
      <c r="E994" s="41"/>
      <c r="F994" s="39"/>
      <c r="G994" s="39"/>
      <c r="H994" s="39"/>
      <c r="I994" s="39"/>
      <c r="J994" s="41"/>
      <c r="K994" s="71"/>
      <c r="L994" s="41">
        <f t="shared" si="3"/>
        <v>0</v>
      </c>
      <c r="M994" s="37" t="s">
        <v>34</v>
      </c>
      <c r="N994" s="37"/>
      <c r="O994" s="42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  <c r="AA994" s="39"/>
      <c r="AB994" s="39"/>
      <c r="AC994" s="39"/>
      <c r="AD994" s="39"/>
      <c r="AE994" s="39"/>
      <c r="AF994" s="39"/>
      <c r="AG994" s="39"/>
      <c r="AH994" s="39"/>
      <c r="AI994" s="39"/>
      <c r="AJ994" s="43"/>
    </row>
    <row r="995">
      <c r="A995" s="35">
        <v>993.0</v>
      </c>
      <c r="B995" s="107"/>
      <c r="C995" s="39"/>
      <c r="D995" s="39"/>
      <c r="E995" s="41"/>
      <c r="F995" s="39"/>
      <c r="G995" s="39"/>
      <c r="H995" s="39"/>
      <c r="I995" s="39"/>
      <c r="J995" s="41"/>
      <c r="K995" s="71"/>
      <c r="L995" s="41">
        <f t="shared" si="3"/>
        <v>0</v>
      </c>
      <c r="M995" s="37" t="s">
        <v>34</v>
      </c>
      <c r="N995" s="37"/>
      <c r="O995" s="42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  <c r="AA995" s="39"/>
      <c r="AB995" s="39"/>
      <c r="AC995" s="39"/>
      <c r="AD995" s="39"/>
      <c r="AE995" s="39"/>
      <c r="AF995" s="39"/>
      <c r="AG995" s="39"/>
      <c r="AH995" s="39"/>
      <c r="AI995" s="39"/>
      <c r="AJ995" s="43"/>
    </row>
    <row r="996">
      <c r="A996" s="35">
        <v>994.0</v>
      </c>
      <c r="B996" s="107"/>
      <c r="C996" s="39"/>
      <c r="D996" s="39"/>
      <c r="E996" s="41"/>
      <c r="F996" s="39"/>
      <c r="G996" s="39"/>
      <c r="H996" s="39"/>
      <c r="I996" s="39"/>
      <c r="J996" s="41"/>
      <c r="K996" s="71"/>
      <c r="L996" s="41">
        <f t="shared" si="3"/>
        <v>0</v>
      </c>
      <c r="M996" s="37" t="s">
        <v>34</v>
      </c>
      <c r="N996" s="37"/>
      <c r="O996" s="42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  <c r="AA996" s="39"/>
      <c r="AB996" s="39"/>
      <c r="AC996" s="39"/>
      <c r="AD996" s="39"/>
      <c r="AE996" s="39"/>
      <c r="AF996" s="39"/>
      <c r="AG996" s="39"/>
      <c r="AH996" s="39"/>
      <c r="AI996" s="39"/>
      <c r="AJ996" s="43"/>
    </row>
    <row r="997">
      <c r="A997" s="35">
        <v>995.0</v>
      </c>
      <c r="B997" s="107"/>
      <c r="C997" s="39"/>
      <c r="D997" s="39"/>
      <c r="E997" s="41"/>
      <c r="F997" s="39"/>
      <c r="G997" s="39"/>
      <c r="H997" s="39"/>
      <c r="I997" s="39"/>
      <c r="J997" s="41"/>
      <c r="K997" s="71"/>
      <c r="L997" s="41">
        <f t="shared" si="3"/>
        <v>0</v>
      </c>
      <c r="M997" s="37" t="s">
        <v>34</v>
      </c>
      <c r="N997" s="37"/>
      <c r="O997" s="42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  <c r="AA997" s="39"/>
      <c r="AB997" s="39"/>
      <c r="AC997" s="39"/>
      <c r="AD997" s="39"/>
      <c r="AE997" s="39"/>
      <c r="AF997" s="39"/>
      <c r="AG997" s="39"/>
      <c r="AH997" s="39"/>
      <c r="AI997" s="39"/>
      <c r="AJ997" s="43"/>
    </row>
    <row r="998">
      <c r="A998" s="35">
        <v>996.0</v>
      </c>
      <c r="B998" s="107"/>
      <c r="C998" s="39"/>
      <c r="D998" s="39"/>
      <c r="E998" s="41"/>
      <c r="F998" s="39"/>
      <c r="G998" s="39"/>
      <c r="H998" s="39"/>
      <c r="I998" s="39"/>
      <c r="J998" s="41"/>
      <c r="K998" s="71"/>
      <c r="L998" s="41">
        <f t="shared" si="3"/>
        <v>0</v>
      </c>
      <c r="M998" s="37" t="s">
        <v>34</v>
      </c>
      <c r="N998" s="37"/>
      <c r="O998" s="42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  <c r="AA998" s="39"/>
      <c r="AB998" s="39"/>
      <c r="AC998" s="39"/>
      <c r="AD998" s="39"/>
      <c r="AE998" s="39"/>
      <c r="AF998" s="39"/>
      <c r="AG998" s="39"/>
      <c r="AH998" s="39"/>
      <c r="AI998" s="39"/>
      <c r="AJ998" s="43"/>
    </row>
    <row r="999">
      <c r="A999" s="35">
        <v>997.0</v>
      </c>
      <c r="B999" s="107"/>
      <c r="C999" s="39"/>
      <c r="D999" s="39"/>
      <c r="E999" s="41"/>
      <c r="F999" s="39"/>
      <c r="G999" s="39"/>
      <c r="H999" s="39"/>
      <c r="I999" s="39"/>
      <c r="J999" s="41"/>
      <c r="K999" s="71"/>
      <c r="L999" s="41">
        <f t="shared" si="3"/>
        <v>0</v>
      </c>
      <c r="M999" s="37" t="s">
        <v>34</v>
      </c>
      <c r="N999" s="37"/>
      <c r="O999" s="42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  <c r="AA999" s="39"/>
      <c r="AB999" s="39"/>
      <c r="AC999" s="39"/>
      <c r="AD999" s="39"/>
      <c r="AE999" s="39"/>
      <c r="AF999" s="39"/>
      <c r="AG999" s="39"/>
      <c r="AH999" s="39"/>
      <c r="AI999" s="39"/>
      <c r="AJ999" s="43"/>
    </row>
    <row r="1000">
      <c r="A1000" s="35">
        <v>998.0</v>
      </c>
      <c r="B1000" s="107"/>
      <c r="C1000" s="39"/>
      <c r="D1000" s="39"/>
      <c r="E1000" s="41"/>
      <c r="F1000" s="39"/>
      <c r="G1000" s="39"/>
      <c r="H1000" s="39"/>
      <c r="I1000" s="39"/>
      <c r="J1000" s="41"/>
      <c r="K1000" s="71"/>
      <c r="L1000" s="41">
        <f t="shared" si="3"/>
        <v>0</v>
      </c>
      <c r="M1000" s="37" t="s">
        <v>34</v>
      </c>
      <c r="N1000" s="37"/>
      <c r="O1000" s="42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  <c r="AA1000" s="39"/>
      <c r="AB1000" s="39"/>
      <c r="AC1000" s="39"/>
      <c r="AD1000" s="39"/>
      <c r="AE1000" s="39"/>
      <c r="AF1000" s="39"/>
      <c r="AG1000" s="39"/>
      <c r="AH1000" s="39"/>
      <c r="AI1000" s="39"/>
      <c r="AJ1000" s="43"/>
    </row>
    <row r="1001">
      <c r="A1001" s="35">
        <v>999.0</v>
      </c>
      <c r="B1001" s="107"/>
      <c r="C1001" s="39"/>
      <c r="D1001" s="39"/>
      <c r="E1001" s="41"/>
      <c r="F1001" s="39"/>
      <c r="G1001" s="39"/>
      <c r="H1001" s="39"/>
      <c r="I1001" s="39"/>
      <c r="J1001" s="41"/>
      <c r="K1001" s="71"/>
      <c r="L1001" s="41">
        <f t="shared" si="3"/>
        <v>0</v>
      </c>
      <c r="M1001" s="37" t="s">
        <v>34</v>
      </c>
      <c r="N1001" s="37"/>
      <c r="O1001" s="42"/>
      <c r="P1001" s="39"/>
      <c r="Q1001" s="39"/>
      <c r="R1001" s="39"/>
      <c r="S1001" s="39"/>
      <c r="T1001" s="39"/>
      <c r="U1001" s="39"/>
      <c r="V1001" s="39"/>
      <c r="W1001" s="39"/>
      <c r="X1001" s="39"/>
      <c r="Y1001" s="39"/>
      <c r="Z1001" s="39"/>
      <c r="AA1001" s="39"/>
      <c r="AB1001" s="39"/>
      <c r="AC1001" s="39"/>
      <c r="AD1001" s="39"/>
      <c r="AE1001" s="39"/>
      <c r="AF1001" s="39"/>
      <c r="AG1001" s="39"/>
      <c r="AH1001" s="39"/>
      <c r="AI1001" s="39"/>
      <c r="AJ1001" s="43"/>
    </row>
  </sheetData>
  <autoFilter ref="$A$2:$AJ$1001"/>
  <mergeCells count="2">
    <mergeCell ref="B1:M1"/>
    <mergeCell ref="P1:Z1"/>
  </mergeCells>
  <conditionalFormatting sqref="A3:A1001 B3:K104 L3:AJ1001 K110 K113:K1001 B114:J1001">
    <cfRule type="expression" dxfId="0" priority="1">
      <formula>AND(OR($K3=0,$K3=""),NOT($B3=""))</formula>
    </cfRule>
  </conditionalFormatting>
  <dataValidations>
    <dataValidation type="list" allowBlank="1" sqref="I3:I1001">
      <formula1>'Data Validation'!$B$3:$T$3</formula1>
    </dataValidation>
    <dataValidation type="list" allowBlank="1" sqref="C3:C1001">
      <formula1>'Data Validation'!$B$2:$T$2</formula1>
    </dataValidation>
    <dataValidation type="list" allowBlank="1" sqref="B3:B1001">
      <formula1>'Data Validation'!$B$1:$T$1</formula1>
    </dataValidation>
  </dataValidations>
  <hyperlinks>
    <hyperlink r:id="rId2" ref="G3"/>
    <hyperlink r:id="rId3" ref="S3"/>
    <hyperlink r:id="rId4" ref="G4"/>
    <hyperlink r:id="rId5" ref="G5"/>
    <hyperlink r:id="rId6" ref="S5"/>
    <hyperlink r:id="rId7" ref="G6"/>
    <hyperlink r:id="rId8" ref="G7"/>
    <hyperlink r:id="rId9" ref="G8"/>
    <hyperlink r:id="rId10" ref="G9"/>
    <hyperlink r:id="rId11" ref="G10"/>
    <hyperlink r:id="rId12" ref="G11"/>
    <hyperlink r:id="rId13" ref="G12"/>
    <hyperlink r:id="rId14" ref="G13"/>
    <hyperlink r:id="rId15" ref="G14"/>
    <hyperlink r:id="rId16" ref="G15"/>
    <hyperlink r:id="rId17" ref="G16"/>
    <hyperlink r:id="rId18" ref="G17"/>
    <hyperlink r:id="rId19" ref="G18"/>
    <hyperlink r:id="rId20" ref="G19"/>
    <hyperlink r:id="rId21" ref="G20"/>
    <hyperlink r:id="rId22" ref="G21"/>
    <hyperlink r:id="rId23" ref="G22"/>
    <hyperlink r:id="rId24" ref="G23"/>
    <hyperlink r:id="rId25" ref="G24"/>
    <hyperlink r:id="rId26" ref="G25"/>
    <hyperlink r:id="rId27" ref="G26"/>
    <hyperlink r:id="rId28" ref="S27"/>
    <hyperlink r:id="rId29" ref="G28"/>
    <hyperlink r:id="rId30" ref="G29"/>
    <hyperlink r:id="rId31" ref="G30"/>
    <hyperlink r:id="rId32" ref="G31"/>
    <hyperlink r:id="rId33" ref="G32"/>
    <hyperlink r:id="rId34" ref="G33"/>
    <hyperlink r:id="rId35" ref="G34"/>
    <hyperlink r:id="rId36" ref="G35"/>
    <hyperlink r:id="rId37" ref="G36"/>
    <hyperlink r:id="rId38" ref="G37"/>
    <hyperlink r:id="rId39" ref="G38"/>
    <hyperlink r:id="rId40" ref="G39"/>
    <hyperlink r:id="rId41" ref="G40"/>
    <hyperlink r:id="rId42" ref="G41"/>
    <hyperlink r:id="rId43" ref="G42"/>
    <hyperlink r:id="rId44" ref="G43"/>
    <hyperlink r:id="rId45" ref="G44"/>
    <hyperlink r:id="rId46" ref="G45"/>
    <hyperlink r:id="rId47" ref="G46"/>
    <hyperlink r:id="rId48" ref="G47"/>
    <hyperlink r:id="rId49" ref="G48"/>
    <hyperlink r:id="rId50" ref="G49"/>
    <hyperlink r:id="rId51" ref="G51"/>
    <hyperlink r:id="rId52" ref="G52"/>
    <hyperlink r:id="rId53" ref="G53"/>
    <hyperlink r:id="rId54" ref="G54"/>
    <hyperlink r:id="rId55" ref="G55"/>
    <hyperlink r:id="rId56" ref="G56"/>
    <hyperlink r:id="rId57" ref="G57"/>
    <hyperlink r:id="rId58" ref="G58"/>
    <hyperlink r:id="rId59" ref="G61"/>
    <hyperlink r:id="rId60" ref="G62"/>
    <hyperlink r:id="rId61" ref="G63"/>
    <hyperlink r:id="rId62" ref="G66"/>
    <hyperlink r:id="rId63" ref="G67"/>
    <hyperlink r:id="rId64" ref="G68"/>
    <hyperlink r:id="rId65" ref="G69"/>
    <hyperlink r:id="rId66" ref="G70"/>
    <hyperlink r:id="rId67" ref="G71"/>
    <hyperlink r:id="rId68" ref="G73"/>
    <hyperlink r:id="rId69" ref="G74"/>
    <hyperlink r:id="rId70" ref="G75"/>
    <hyperlink r:id="rId71" ref="G76"/>
    <hyperlink r:id="rId72" ref="G77"/>
    <hyperlink r:id="rId73" ref="G78"/>
    <hyperlink r:id="rId74" ref="G79"/>
    <hyperlink r:id="rId75" ref="G80"/>
    <hyperlink r:id="rId76" ref="G81"/>
    <hyperlink r:id="rId77" ref="G82"/>
    <hyperlink r:id="rId78" ref="G83"/>
    <hyperlink r:id="rId79" ref="G84"/>
    <hyperlink r:id="rId80" ref="G85"/>
    <hyperlink r:id="rId81" ref="G87"/>
    <hyperlink r:id="rId82" ref="G88"/>
    <hyperlink r:id="rId83" ref="G89"/>
    <hyperlink r:id="rId84" ref="G90"/>
    <hyperlink r:id="rId85" ref="G91"/>
    <hyperlink r:id="rId86" ref="G92"/>
    <hyperlink r:id="rId87" ref="G93"/>
    <hyperlink r:id="rId88" ref="G94"/>
    <hyperlink r:id="rId89" ref="G95"/>
    <hyperlink r:id="rId90" ref="G96"/>
    <hyperlink r:id="rId91" ref="G97"/>
    <hyperlink r:id="rId92" ref="G99"/>
    <hyperlink r:id="rId93" ref="G100"/>
    <hyperlink r:id="rId94" ref="G101"/>
    <hyperlink r:id="rId95" ref="G102"/>
    <hyperlink r:id="rId96" ref="G103"/>
    <hyperlink r:id="rId97" ref="G104"/>
    <hyperlink r:id="rId98" ref="E105"/>
    <hyperlink r:id="rId99" ref="E106"/>
    <hyperlink r:id="rId100" ref="G107"/>
    <hyperlink r:id="rId101" ref="G108"/>
    <hyperlink r:id="rId102" ref="G109"/>
    <hyperlink r:id="rId103" ref="G110"/>
    <hyperlink r:id="rId104" ref="G112"/>
    <hyperlink r:id="rId105" ref="G113"/>
    <hyperlink r:id="rId106" ref="G114"/>
    <hyperlink r:id="rId107" ref="G116"/>
    <hyperlink r:id="rId108" ref="G117"/>
    <hyperlink r:id="rId109" ref="G118"/>
    <hyperlink r:id="rId110" ref="G119"/>
    <hyperlink r:id="rId111" ref="G120"/>
    <hyperlink r:id="rId112" ref="G121"/>
    <hyperlink r:id="rId113" ref="G122"/>
    <hyperlink r:id="rId114" ref="G123"/>
    <hyperlink r:id="rId115" ref="G124"/>
    <hyperlink r:id="rId116" ref="G125"/>
    <hyperlink r:id="rId117" ref="G126"/>
    <hyperlink r:id="rId118" ref="G127"/>
    <hyperlink r:id="rId119" ref="G131"/>
    <hyperlink r:id="rId120" ref="G134"/>
    <hyperlink r:id="rId121" ref="G136"/>
    <hyperlink r:id="rId122" ref="G144"/>
    <hyperlink r:id="rId123" ref="G145"/>
    <hyperlink r:id="rId124" ref="G146"/>
    <hyperlink r:id="rId125" ref="G153"/>
    <hyperlink r:id="rId126" ref="G154"/>
    <hyperlink r:id="rId127" ref="G155"/>
    <hyperlink r:id="rId128" ref="G160"/>
    <hyperlink r:id="rId129" ref="G161"/>
    <hyperlink r:id="rId130" ref="G165"/>
    <hyperlink r:id="rId131" ref="G166"/>
    <hyperlink r:id="rId132" ref="G167"/>
    <hyperlink r:id="rId133" ref="G168"/>
    <hyperlink r:id="rId134" ref="G169"/>
    <hyperlink r:id="rId135" ref="G170"/>
    <hyperlink r:id="rId136" ref="G171"/>
    <hyperlink r:id="rId137" ref="G172"/>
    <hyperlink r:id="rId138" ref="G173"/>
    <hyperlink r:id="rId139" ref="G174"/>
    <hyperlink r:id="rId140" ref="G175"/>
    <hyperlink r:id="rId141" ref="G176"/>
    <hyperlink r:id="rId142" ref="G177"/>
    <hyperlink r:id="rId143" ref="G178"/>
    <hyperlink r:id="rId144" ref="G179"/>
    <hyperlink r:id="rId145" ref="G180"/>
    <hyperlink r:id="rId146" ref="G181"/>
    <hyperlink r:id="rId147" ref="G182"/>
    <hyperlink r:id="rId148" ref="G183"/>
    <hyperlink r:id="rId149" ref="G184"/>
    <hyperlink r:id="rId150" ref="G185"/>
    <hyperlink r:id="rId151" ref="G186"/>
    <hyperlink r:id="rId152" ref="G187"/>
    <hyperlink r:id="rId153" ref="G188"/>
    <hyperlink r:id="rId154" ref="G189"/>
    <hyperlink r:id="rId155" ref="G190"/>
  </hyperlinks>
  <drawing r:id="rId156"/>
  <legacyDrawing r:id="rId15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 outlineLevelRow="1"/>
  <cols>
    <col customWidth="1" min="7" max="8" width="15.25"/>
    <col customWidth="1" min="9" max="9" width="14.38"/>
  </cols>
  <sheetData>
    <row r="1">
      <c r="E1" s="108" t="s">
        <v>676</v>
      </c>
      <c r="F1" s="109"/>
      <c r="G1" s="109"/>
      <c r="H1" s="109"/>
      <c r="I1" s="109"/>
      <c r="J1" s="109"/>
      <c r="K1" s="109"/>
      <c r="L1" s="109"/>
      <c r="M1" s="109"/>
      <c r="N1" s="109"/>
      <c r="P1" s="108" t="s">
        <v>677</v>
      </c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</row>
    <row r="2">
      <c r="A2" s="108" t="s">
        <v>678</v>
      </c>
      <c r="B2" s="109"/>
      <c r="C2" s="109"/>
      <c r="D2" s="110"/>
      <c r="E2" s="111" t="str">
        <f>'Data Validation'!B1</f>
        <v>Avionics</v>
      </c>
      <c r="F2" s="3"/>
      <c r="G2" s="111" t="str">
        <f>'Data Validation'!C1</f>
        <v>Igniter/Injector</v>
      </c>
      <c r="H2" s="3"/>
      <c r="I2" s="111" t="str">
        <f>'Data Validation'!D1</f>
        <v>Nozzle/Chamber</v>
      </c>
      <c r="J2" s="3"/>
      <c r="K2" s="111" t="str">
        <f>'Data Validation'!E1</f>
        <v>Prop Feed</v>
      </c>
      <c r="L2" s="3"/>
      <c r="M2" s="111" t="str">
        <f>'Data Validation'!F1</f>
        <v>Test</v>
      </c>
      <c r="N2" s="3"/>
      <c r="O2" s="110"/>
      <c r="P2" s="111" t="str">
        <f>'Data Validation'!B2</f>
        <v>Adhesives/Sealants</v>
      </c>
      <c r="Q2" s="3"/>
      <c r="R2" s="111" t="str">
        <f>'Data Validation'!C2</f>
        <v>Fasteners</v>
      </c>
      <c r="S2" s="3"/>
      <c r="T2" s="111" t="str">
        <f>'Data Validation'!D2</f>
        <v>Flow Controls</v>
      </c>
      <c r="U2" s="3"/>
      <c r="V2" s="111" t="str">
        <f>'Data Validation'!E2</f>
        <v>Instruments</v>
      </c>
      <c r="W2" s="3"/>
      <c r="X2" s="111" t="str">
        <f>'Data Validation'!F2</f>
        <v>Machined Parts</v>
      </c>
      <c r="Y2" s="3"/>
      <c r="Z2" s="111" t="str">
        <f>'Data Validation'!G2</f>
        <v>Metal Stock</v>
      </c>
      <c r="AA2" s="3"/>
      <c r="AB2" s="111" t="str">
        <f>'Data Validation'!H2</f>
        <v>Propellants/Gases</v>
      </c>
      <c r="AC2" s="3"/>
      <c r="AD2" s="111" t="str">
        <f>'Data Validation'!I2</f>
        <v>Seal Elements</v>
      </c>
      <c r="AE2" s="3"/>
      <c r="AF2" s="111" t="str">
        <f>'Data Validation'!J2</f>
        <v>Services</v>
      </c>
      <c r="AG2" s="3"/>
      <c r="AH2" s="111" t="str">
        <f>'Data Validation'!K2</f>
        <v>Tanks</v>
      </c>
      <c r="AI2" s="3"/>
      <c r="AJ2" s="111" t="str">
        <f>'Data Validation'!L2</f>
        <v>Tube/Pipe Fittings</v>
      </c>
      <c r="AK2" s="3"/>
      <c r="AL2" s="111" t="str">
        <f>'Data Validation'!M2</f>
        <v>Tubing/Piping</v>
      </c>
      <c r="AM2" s="3"/>
    </row>
    <row r="3">
      <c r="A3" s="112" t="s">
        <v>679</v>
      </c>
      <c r="B3" s="112" t="s">
        <v>680</v>
      </c>
      <c r="C3" s="112" t="s">
        <v>681</v>
      </c>
      <c r="D3" s="112"/>
      <c r="E3" s="113" t="s">
        <v>679</v>
      </c>
      <c r="F3" s="113" t="s">
        <v>680</v>
      </c>
      <c r="G3" s="113" t="s">
        <v>679</v>
      </c>
      <c r="H3" s="113" t="s">
        <v>680</v>
      </c>
      <c r="I3" s="113" t="s">
        <v>679</v>
      </c>
      <c r="J3" s="113" t="s">
        <v>680</v>
      </c>
      <c r="K3" s="113" t="s">
        <v>679</v>
      </c>
      <c r="L3" s="113" t="s">
        <v>680</v>
      </c>
      <c r="M3" s="113" t="s">
        <v>679</v>
      </c>
      <c r="N3" s="113" t="s">
        <v>680</v>
      </c>
      <c r="O3" s="114"/>
      <c r="P3" s="113" t="s">
        <v>679</v>
      </c>
      <c r="Q3" s="113" t="s">
        <v>680</v>
      </c>
      <c r="R3" s="113" t="s">
        <v>679</v>
      </c>
      <c r="S3" s="113" t="s">
        <v>680</v>
      </c>
      <c r="T3" s="113" t="s">
        <v>679</v>
      </c>
      <c r="U3" s="113" t="s">
        <v>680</v>
      </c>
      <c r="V3" s="113" t="s">
        <v>679</v>
      </c>
      <c r="W3" s="113" t="s">
        <v>680</v>
      </c>
      <c r="X3" s="113" t="s">
        <v>679</v>
      </c>
      <c r="Y3" s="113" t="s">
        <v>680</v>
      </c>
      <c r="Z3" s="113" t="s">
        <v>679</v>
      </c>
      <c r="AA3" s="113" t="s">
        <v>680</v>
      </c>
      <c r="AB3" s="113" t="s">
        <v>679</v>
      </c>
      <c r="AC3" s="113" t="s">
        <v>680</v>
      </c>
      <c r="AD3" s="113" t="s">
        <v>679</v>
      </c>
      <c r="AE3" s="113" t="s">
        <v>680</v>
      </c>
      <c r="AF3" s="113" t="s">
        <v>679</v>
      </c>
      <c r="AG3" s="113" t="s">
        <v>680</v>
      </c>
      <c r="AH3" s="113" t="s">
        <v>679</v>
      </c>
      <c r="AI3" s="113" t="s">
        <v>680</v>
      </c>
      <c r="AJ3" s="113" t="s">
        <v>679</v>
      </c>
      <c r="AK3" s="113" t="s">
        <v>680</v>
      </c>
      <c r="AL3" s="112" t="s">
        <v>679</v>
      </c>
      <c r="AM3" s="112" t="s">
        <v>680</v>
      </c>
    </row>
    <row r="4" collapsed="1">
      <c r="A4" s="115">
        <f t="shared" ref="A4:B4" si="1">sum(A5:A1002)</f>
        <v>7236.06</v>
      </c>
      <c r="B4" s="115">
        <f t="shared" si="1"/>
        <v>658.45</v>
      </c>
      <c r="C4" s="115">
        <f>10000-(B4+A4)</f>
        <v>2105.49</v>
      </c>
      <c r="D4" s="116"/>
      <c r="E4" s="115">
        <f t="shared" ref="E4:N4" si="2">sum(E5:E1002)</f>
        <v>1026.56</v>
      </c>
      <c r="F4" s="115">
        <f t="shared" si="2"/>
        <v>148.06</v>
      </c>
      <c r="G4" s="115">
        <f t="shared" si="2"/>
        <v>49.53</v>
      </c>
      <c r="H4" s="115">
        <f t="shared" si="2"/>
        <v>218.2</v>
      </c>
      <c r="I4" s="115">
        <f t="shared" si="2"/>
        <v>839.47</v>
      </c>
      <c r="J4" s="115">
        <f t="shared" si="2"/>
        <v>292.19</v>
      </c>
      <c r="K4" s="115">
        <f t="shared" si="2"/>
        <v>5025.96</v>
      </c>
      <c r="L4" s="115">
        <f t="shared" si="2"/>
        <v>0</v>
      </c>
      <c r="M4" s="115">
        <f t="shared" si="2"/>
        <v>294.54</v>
      </c>
      <c r="N4" s="115">
        <f t="shared" si="2"/>
        <v>0</v>
      </c>
      <c r="O4" s="116"/>
      <c r="P4" s="115">
        <f t="shared" ref="P4:AM4" si="3">sum(P5:P1002)</f>
        <v>0</v>
      </c>
      <c r="Q4" s="115">
        <f t="shared" si="3"/>
        <v>204.8</v>
      </c>
      <c r="R4" s="115">
        <f t="shared" si="3"/>
        <v>59.92</v>
      </c>
      <c r="S4" s="115">
        <f t="shared" si="3"/>
        <v>40.75</v>
      </c>
      <c r="T4" s="115">
        <f t="shared" si="3"/>
        <v>2476.05</v>
      </c>
      <c r="U4" s="115">
        <f t="shared" si="3"/>
        <v>0</v>
      </c>
      <c r="V4" s="115">
        <f t="shared" si="3"/>
        <v>408.57</v>
      </c>
      <c r="W4" s="115">
        <f t="shared" si="3"/>
        <v>51.23</v>
      </c>
      <c r="X4" s="115">
        <f t="shared" si="3"/>
        <v>685.44</v>
      </c>
      <c r="Y4" s="115">
        <f t="shared" si="3"/>
        <v>0</v>
      </c>
      <c r="Z4" s="115">
        <f t="shared" si="3"/>
        <v>399.49</v>
      </c>
      <c r="AA4" s="115">
        <f t="shared" si="3"/>
        <v>118.64</v>
      </c>
      <c r="AB4" s="115">
        <f t="shared" si="3"/>
        <v>547.64</v>
      </c>
      <c r="AC4" s="115">
        <f t="shared" si="3"/>
        <v>0</v>
      </c>
      <c r="AD4" s="115">
        <f t="shared" si="3"/>
        <v>26.36</v>
      </c>
      <c r="AE4" s="115">
        <f t="shared" si="3"/>
        <v>0</v>
      </c>
      <c r="AF4" s="115">
        <f t="shared" si="3"/>
        <v>0</v>
      </c>
      <c r="AG4" s="115">
        <f t="shared" si="3"/>
        <v>0</v>
      </c>
      <c r="AH4" s="115">
        <f t="shared" si="3"/>
        <v>184.95</v>
      </c>
      <c r="AI4" s="115">
        <f t="shared" si="3"/>
        <v>0</v>
      </c>
      <c r="AJ4" s="115">
        <f t="shared" si="3"/>
        <v>1597.06</v>
      </c>
      <c r="AK4" s="115">
        <f t="shared" si="3"/>
        <v>35.28</v>
      </c>
      <c r="AL4" s="115">
        <f t="shared" si="3"/>
        <v>284.22</v>
      </c>
      <c r="AM4" s="115">
        <f t="shared" si="3"/>
        <v>0</v>
      </c>
    </row>
    <row r="5" hidden="1" outlineLevel="1">
      <c r="A5" s="117">
        <f>if(OR(BOM!$M3="N",BOM!$M3=""),BOM!$L3,0)</f>
        <v>0</v>
      </c>
      <c r="B5" s="117">
        <f>if(BOM!$M3="Y",BOM!$L3,0)</f>
        <v>0</v>
      </c>
      <c r="E5" s="117">
        <f>if(BOM!$B3=E$2,if(OR(BOM!$M3="N",BOM!$M3=""),BOM!$L3,0),0)</f>
        <v>0</v>
      </c>
      <c r="F5" s="117">
        <f>if(BOM!$B3=E$2,if(BOM!$M3="Y",BOM!$L3,0),0)</f>
        <v>0</v>
      </c>
      <c r="G5" s="117">
        <f>if(BOM!$B3=G$2,if(OR(BOM!$M3="N",BOM!$M3=""),BOM!$L3,0),0)</f>
        <v>0</v>
      </c>
      <c r="H5" s="117">
        <f>if(BOM!$B3=G$2,if(BOM!$M3="Y",BOM!$L3,0),0)</f>
        <v>0</v>
      </c>
      <c r="I5" s="117">
        <f>if(BOM!$B3=I$2,if(OR(BOM!$M3="N",BOM!$M3=""),BOM!$L3,0),0)</f>
        <v>0</v>
      </c>
      <c r="J5" s="117">
        <f>if(BOM!$B3=I$2,if(BOM!$M3="Y",BOM!$L3,0),0)</f>
        <v>0</v>
      </c>
      <c r="K5" s="117">
        <f>if(BOM!$B3=K$2,if(OR(BOM!$M3="N",BOM!$M3=""),BOM!$L3,0),0)</f>
        <v>0</v>
      </c>
      <c r="L5" s="117">
        <f>if(BOM!$B3=K$2,if(BOM!$M3="Y",BOM!$L3,0),0)</f>
        <v>0</v>
      </c>
      <c r="M5" s="117">
        <f>if(BOM!$B3=M$2,if(OR(BOM!$M3="N",BOM!$M3=""),BOM!$L3,0),0)</f>
        <v>0</v>
      </c>
      <c r="N5" s="117">
        <f>if(BOM!$B3=M$2,if(BOM!$M3="Y",BOM!$L3,0),0)</f>
        <v>0</v>
      </c>
      <c r="P5" s="117">
        <f>if(BOM!$C3=P$2,if(OR(BOM!$M3="N",BOM!$M3=""),BOM!$L3,0),0)</f>
        <v>0</v>
      </c>
      <c r="Q5" s="117">
        <f>if(BOM!$C3=P$2,if(BOM!$M3="Y",BOM!$L3,0),0)</f>
        <v>0</v>
      </c>
      <c r="R5" s="117">
        <f>if(BOM!$C3=R$2,if(OR(BOM!$M3="N",BOM!$M3=""),BOM!$L3,0),0)</f>
        <v>0</v>
      </c>
      <c r="S5" s="117">
        <f>if(BOM!$C3=R$2,if(BOM!$M3="Y",BOM!$L3,0),0)</f>
        <v>0</v>
      </c>
      <c r="T5" s="117">
        <f>if(BOM!$C3=T$2,if(OR(BOM!$M3="N",BOM!$M3=""),BOM!$L3,0),0)</f>
        <v>0</v>
      </c>
      <c r="U5" s="117">
        <f>if(BOM!$C3=T$2,if(BOM!$M3="Y",BOM!$L3,0),0)</f>
        <v>0</v>
      </c>
      <c r="V5" s="117">
        <f>if(BOM!$C3=V$2,if(OR(BOM!$M3="N",BOM!$M3=""),BOM!$L3,0),0)</f>
        <v>0</v>
      </c>
      <c r="W5" s="117">
        <f>if(BOM!$C3=V$2,if(BOM!$M3="Y",BOM!$L3,0),0)</f>
        <v>0</v>
      </c>
      <c r="X5" s="117">
        <f>if(BOM!$C3=X$2,if(OR(BOM!$M3="N",BOM!$M3=""),BOM!$L3,0),0)</f>
        <v>0</v>
      </c>
      <c r="Y5" s="117">
        <f>if(BOM!$C3=X$2,if(BOM!$M3="Y",BOM!$L3,0),0)</f>
        <v>0</v>
      </c>
      <c r="Z5" s="117">
        <f>if(BOM!$C3=Z$2,if(OR(BOM!$M3="N",BOM!$M3=""),BOM!$L3,0),0)</f>
        <v>0</v>
      </c>
      <c r="AA5" s="117">
        <f>if(BOM!$C3=Z$2,if(BOM!$M3="Y",BOM!$L3,0),0)</f>
        <v>0</v>
      </c>
      <c r="AB5" s="117">
        <f>if(BOM!$C3=AB$2,if(OR(BOM!$M3="N",BOM!$M3=""),BOM!$L3,0),0)</f>
        <v>0</v>
      </c>
      <c r="AC5" s="117">
        <f>if(BOM!$C3=AB$2,if(BOM!$M3="Y",BOM!$L3,0),0)</f>
        <v>0</v>
      </c>
      <c r="AD5" s="117">
        <f>if(BOM!$C3=AD$2,if(OR(BOM!$M3="N",BOM!$M3=""),BOM!$L3,0),0)</f>
        <v>0</v>
      </c>
      <c r="AE5" s="117">
        <f>if(BOM!$C3=AD$2,if(BOM!$M3="Y",BOM!$L3,0),0)</f>
        <v>0</v>
      </c>
      <c r="AF5" s="117">
        <f>if(BOM!$C3=AF$2,if(OR(BOM!$M3="N",BOM!$M3=""),BOM!$L3,0),0)</f>
        <v>0</v>
      </c>
      <c r="AG5" s="117">
        <f>if(BOM!$C3=AF$2,if(BOM!$M3="Y",BOM!$L3,0),0)</f>
        <v>0</v>
      </c>
      <c r="AH5" s="117">
        <f>if(BOM!$C3=AH$2,if(OR(BOM!$M3="N",BOM!$M3=""),BOM!$L3,0),0)</f>
        <v>0</v>
      </c>
      <c r="AI5" s="117">
        <f>if(BOM!$C3=AH$2,if(BOM!$M3="Y",BOM!$L3,0),0)</f>
        <v>0</v>
      </c>
      <c r="AJ5" s="117">
        <f>if(BOM!$C3=AJ$2,if(OR(BOM!$M3="N",BOM!$M3=""),BOM!$L3,0),0)</f>
        <v>0</v>
      </c>
      <c r="AK5" s="117">
        <f>if(BOM!$C3=AJ$2,if(BOM!$M3="Y",BOM!$L3,0),0)</f>
        <v>0</v>
      </c>
      <c r="AL5" s="117">
        <f>if(BOM!$C3=AL$2,if(OR(BOM!$M3="N",BOM!$M3=""),BOM!$L3,0),0)</f>
        <v>0</v>
      </c>
      <c r="AM5" s="117">
        <f>if(BOM!$C3=AL$2,if(BOM!$M3="Y",BOM!$L3,0),0)</f>
        <v>0</v>
      </c>
    </row>
    <row r="6" hidden="1" outlineLevel="1">
      <c r="A6" s="117">
        <f>if(OR(BOM!$M4="N",BOM!$M4=""),BOM!$L4,0)</f>
        <v>0</v>
      </c>
      <c r="B6" s="117">
        <f>if(BOM!$M4="Y",BOM!$L4,0)</f>
        <v>0</v>
      </c>
      <c r="E6" s="117">
        <f>if(BOM!$B4=E$2,if(OR(BOM!$M4="N",BOM!$M4=""),BOM!$L4,0),0)</f>
        <v>0</v>
      </c>
      <c r="F6" s="117">
        <f>if(BOM!$B4=E$2,if(BOM!$M4="Y",BOM!$L4,0),0)</f>
        <v>0</v>
      </c>
      <c r="G6" s="117">
        <f>if(BOM!$B4=G$2,if(OR(BOM!$M4="N",BOM!$M4=""),BOM!$L4,0),0)</f>
        <v>0</v>
      </c>
      <c r="H6" s="117">
        <f>if(BOM!$B4=G$2,if(BOM!$M4="Y",BOM!$L4,0),0)</f>
        <v>0</v>
      </c>
      <c r="I6" s="117">
        <f>if(BOM!$B4=I$2,if(OR(BOM!$M4="N",BOM!$M4=""),BOM!$L4,0),0)</f>
        <v>0</v>
      </c>
      <c r="J6" s="117">
        <f>if(BOM!$B4=I$2,if(BOM!$M4="Y",BOM!$L4,0),0)</f>
        <v>0</v>
      </c>
      <c r="K6" s="117">
        <f>if(BOM!$B4=K$2,if(OR(BOM!$M4="N",BOM!$M4=""),BOM!$L4,0),0)</f>
        <v>0</v>
      </c>
      <c r="L6" s="117">
        <f>if(BOM!$B4=K$2,if(BOM!$M4="Y",BOM!$L4,0),0)</f>
        <v>0</v>
      </c>
      <c r="M6" s="117">
        <f>if(BOM!$B4=M$2,if(OR(BOM!$M4="N",BOM!$M4=""),BOM!$L4,0),0)</f>
        <v>0</v>
      </c>
      <c r="N6" s="117">
        <f>if(BOM!$B4=M$2,if(BOM!$M4="Y",BOM!$L4,0),0)</f>
        <v>0</v>
      </c>
      <c r="P6" s="117">
        <f>if(BOM!$C4=P$2,if(OR(BOM!$M4="N",BOM!$M4=""),BOM!$L4,0),0)</f>
        <v>0</v>
      </c>
      <c r="Q6" s="117">
        <f>if(BOM!$C4=P$2,if(BOM!$M4="Y",BOM!$L4,0),0)</f>
        <v>0</v>
      </c>
      <c r="R6" s="117">
        <f>if(BOM!$C4=R$2,if(OR(BOM!$M4="N",BOM!$M4=""),BOM!$L4,0),0)</f>
        <v>0</v>
      </c>
      <c r="S6" s="117">
        <f>if(BOM!$C4=R$2,if(BOM!$M4="Y",BOM!$L4,0),0)</f>
        <v>0</v>
      </c>
      <c r="T6" s="117">
        <f>if(BOM!$C4=T$2,if(OR(BOM!$M4="N",BOM!$M4=""),BOM!$L4,0),0)</f>
        <v>0</v>
      </c>
      <c r="U6" s="117">
        <f>if(BOM!$C4=T$2,if(BOM!$M4="Y",BOM!$L4,0),0)</f>
        <v>0</v>
      </c>
      <c r="V6" s="117">
        <f>if(BOM!$C4=V$2,if(OR(BOM!$M4="N",BOM!$M4=""),BOM!$L4,0),0)</f>
        <v>0</v>
      </c>
      <c r="W6" s="117">
        <f>if(BOM!$C4=V$2,if(BOM!$M4="Y",BOM!$L4,0),0)</f>
        <v>0</v>
      </c>
      <c r="X6" s="117">
        <f>if(BOM!$C4=X$2,if(OR(BOM!$M4="N",BOM!$M4=""),BOM!$L4,0),0)</f>
        <v>0</v>
      </c>
      <c r="Y6" s="117">
        <f>if(BOM!$C4=X$2,if(BOM!$M4="Y",BOM!$L4,0),0)</f>
        <v>0</v>
      </c>
      <c r="Z6" s="117">
        <f>if(BOM!$C4=Z$2,if(OR(BOM!$M4="N",BOM!$M4=""),BOM!$L4,0),0)</f>
        <v>0</v>
      </c>
      <c r="AA6" s="117">
        <f>if(BOM!$C4=Z$2,if(BOM!$M4="Y",BOM!$L4,0),0)</f>
        <v>0</v>
      </c>
      <c r="AB6" s="117">
        <f>if(BOM!$C4=AB$2,if(OR(BOM!$M4="N",BOM!$M4=""),BOM!$L4,0),0)</f>
        <v>0</v>
      </c>
      <c r="AC6" s="117">
        <f>if(BOM!$C4=AB$2,if(BOM!$M4="Y",BOM!$L4,0),0)</f>
        <v>0</v>
      </c>
      <c r="AD6" s="117">
        <f>if(BOM!$C4=AD$2,if(OR(BOM!$M4="N",BOM!$M4=""),BOM!$L4,0),0)</f>
        <v>0</v>
      </c>
      <c r="AE6" s="117">
        <f>if(BOM!$C4=AD$2,if(BOM!$M4="Y",BOM!$L4,0),0)</f>
        <v>0</v>
      </c>
      <c r="AF6" s="117">
        <f>if(BOM!$C4=AF$2,if(OR(BOM!$M4="N",BOM!$M4=""),BOM!$L4,0),0)</f>
        <v>0</v>
      </c>
      <c r="AG6" s="117">
        <f>if(BOM!$C4=AF$2,if(BOM!$M4="Y",BOM!$L4,0),0)</f>
        <v>0</v>
      </c>
      <c r="AH6" s="117">
        <f>if(BOM!$C4=AH$2,if(OR(BOM!$M4="N",BOM!$M4=""),BOM!$L4,0),0)</f>
        <v>0</v>
      </c>
      <c r="AI6" s="117">
        <f>if(BOM!$C4=AH$2,if(BOM!$M4="Y",BOM!$L4,0),0)</f>
        <v>0</v>
      </c>
      <c r="AJ6" s="117">
        <f>if(BOM!$C4=AJ$2,if(OR(BOM!$M4="N",BOM!$M4=""),BOM!$L4,0),0)</f>
        <v>0</v>
      </c>
      <c r="AK6" s="117">
        <f>if(BOM!$C4=AJ$2,if(BOM!$M4="Y",BOM!$L4,0),0)</f>
        <v>0</v>
      </c>
      <c r="AL6" s="117">
        <f>if(BOM!$C4=AL$2,if(OR(BOM!$M4="N",BOM!$M4=""),BOM!$L4,0),0)</f>
        <v>0</v>
      </c>
      <c r="AM6" s="117">
        <f>if(BOM!$C4=AL$2,if(BOM!$M4="Y",BOM!$L4,0),0)</f>
        <v>0</v>
      </c>
    </row>
    <row r="7" hidden="1" outlineLevel="1">
      <c r="A7" s="117">
        <f>if(OR(BOM!$M5="N",BOM!$M5=""),BOM!$L5,0)</f>
        <v>0</v>
      </c>
      <c r="B7" s="117">
        <f>if(BOM!$M5="Y",BOM!$L5,0)</f>
        <v>0</v>
      </c>
      <c r="E7" s="117">
        <f>if(BOM!$B5=E$2,if(OR(BOM!$M5="N",BOM!$M5=""),BOM!$L5,0),0)</f>
        <v>0</v>
      </c>
      <c r="F7" s="117">
        <f>if(BOM!$B5=E$2,if(BOM!$M5="Y",BOM!$L5,0),0)</f>
        <v>0</v>
      </c>
      <c r="G7" s="117">
        <f>if(BOM!$B5=G$2,if(OR(BOM!$M5="N",BOM!$M5=""),BOM!$L5,0),0)</f>
        <v>0</v>
      </c>
      <c r="H7" s="117">
        <f>if(BOM!$B5=G$2,if(BOM!$M5="Y",BOM!$L5,0),0)</f>
        <v>0</v>
      </c>
      <c r="I7" s="117">
        <f>if(BOM!$B5=I$2,if(OR(BOM!$M5="N",BOM!$M5=""),BOM!$L5,0),0)</f>
        <v>0</v>
      </c>
      <c r="J7" s="117">
        <f>if(BOM!$B5=I$2,if(BOM!$M5="Y",BOM!$L5,0),0)</f>
        <v>0</v>
      </c>
      <c r="K7" s="117">
        <f>if(BOM!$B5=K$2,if(OR(BOM!$M5="N",BOM!$M5=""),BOM!$L5,0),0)</f>
        <v>0</v>
      </c>
      <c r="L7" s="117">
        <f>if(BOM!$B5=K$2,if(BOM!$M5="Y",BOM!$L5,0),0)</f>
        <v>0</v>
      </c>
      <c r="M7" s="117">
        <f>if(BOM!$B5=M$2,if(OR(BOM!$M5="N",BOM!$M5=""),BOM!$L5,0),0)</f>
        <v>0</v>
      </c>
      <c r="N7" s="117">
        <f>if(BOM!$B5=M$2,if(BOM!$M5="Y",BOM!$L5,0),0)</f>
        <v>0</v>
      </c>
      <c r="P7" s="117">
        <f>if(BOM!$C5=P$2,if(OR(BOM!$M5="N",BOM!$M5=""),BOM!$L5,0),0)</f>
        <v>0</v>
      </c>
      <c r="Q7" s="117">
        <f>if(BOM!$C5=P$2,if(BOM!$M5="Y",BOM!$L5,0),0)</f>
        <v>0</v>
      </c>
      <c r="R7" s="117">
        <f>if(BOM!$C5=R$2,if(OR(BOM!$M5="N",BOM!$M5=""),BOM!$L5,0),0)</f>
        <v>0</v>
      </c>
      <c r="S7" s="117">
        <f>if(BOM!$C5=R$2,if(BOM!$M5="Y",BOM!$L5,0),0)</f>
        <v>0</v>
      </c>
      <c r="T7" s="117">
        <f>if(BOM!$C5=T$2,if(OR(BOM!$M5="N",BOM!$M5=""),BOM!$L5,0),0)</f>
        <v>0</v>
      </c>
      <c r="U7" s="117">
        <f>if(BOM!$C5=T$2,if(BOM!$M5="Y",BOM!$L5,0),0)</f>
        <v>0</v>
      </c>
      <c r="V7" s="117">
        <f>if(BOM!$C5=V$2,if(OR(BOM!$M5="N",BOM!$M5=""),BOM!$L5,0),0)</f>
        <v>0</v>
      </c>
      <c r="W7" s="117">
        <f>if(BOM!$C5=V$2,if(BOM!$M5="Y",BOM!$L5,0),0)</f>
        <v>0</v>
      </c>
      <c r="X7" s="117">
        <f>if(BOM!$C5=X$2,if(OR(BOM!$M5="N",BOM!$M5=""),BOM!$L5,0),0)</f>
        <v>0</v>
      </c>
      <c r="Y7" s="117">
        <f>if(BOM!$C5=X$2,if(BOM!$M5="Y",BOM!$L5,0),0)</f>
        <v>0</v>
      </c>
      <c r="Z7" s="117">
        <f>if(BOM!$C5=Z$2,if(OR(BOM!$M5="N",BOM!$M5=""),BOM!$L5,0),0)</f>
        <v>0</v>
      </c>
      <c r="AA7" s="117">
        <f>if(BOM!$C5=Z$2,if(BOM!$M5="Y",BOM!$L5,0),0)</f>
        <v>0</v>
      </c>
      <c r="AB7" s="117">
        <f>if(BOM!$C5=AB$2,if(OR(BOM!$M5="N",BOM!$M5=""),BOM!$L5,0),0)</f>
        <v>0</v>
      </c>
      <c r="AC7" s="117">
        <f>if(BOM!$C5=AB$2,if(BOM!$M5="Y",BOM!$L5,0),0)</f>
        <v>0</v>
      </c>
      <c r="AD7" s="117">
        <f>if(BOM!$C5=AD$2,if(OR(BOM!$M5="N",BOM!$M5=""),BOM!$L5,0),0)</f>
        <v>0</v>
      </c>
      <c r="AE7" s="117">
        <f>if(BOM!$C5=AD$2,if(BOM!$M5="Y",BOM!$L5,0),0)</f>
        <v>0</v>
      </c>
      <c r="AF7" s="117">
        <f>if(BOM!$C5=AF$2,if(OR(BOM!$M5="N",BOM!$M5=""),BOM!$L5,0),0)</f>
        <v>0</v>
      </c>
      <c r="AG7" s="117">
        <f>if(BOM!$C5=AF$2,if(BOM!$M5="Y",BOM!$L5,0),0)</f>
        <v>0</v>
      </c>
      <c r="AH7" s="117">
        <f>if(BOM!$C5=AH$2,if(OR(BOM!$M5="N",BOM!$M5=""),BOM!$L5,0),0)</f>
        <v>0</v>
      </c>
      <c r="AI7" s="117">
        <f>if(BOM!$C5=AH$2,if(BOM!$M5="Y",BOM!$L5,0),0)</f>
        <v>0</v>
      </c>
      <c r="AJ7" s="117">
        <f>if(BOM!$C5=AJ$2,if(OR(BOM!$M5="N",BOM!$M5=""),BOM!$L5,0),0)</f>
        <v>0</v>
      </c>
      <c r="AK7" s="117">
        <f>if(BOM!$C5=AJ$2,if(BOM!$M5="Y",BOM!$L5,0),0)</f>
        <v>0</v>
      </c>
      <c r="AL7" s="117">
        <f>if(BOM!$C5=AL$2,if(OR(BOM!$M5="N",BOM!$M5=""),BOM!$L5,0),0)</f>
        <v>0</v>
      </c>
      <c r="AM7" s="117">
        <f>if(BOM!$C5=AL$2,if(BOM!$M5="Y",BOM!$L5,0),0)</f>
        <v>0</v>
      </c>
    </row>
    <row r="8" hidden="1" outlineLevel="1">
      <c r="A8" s="117">
        <f>if(OR(BOM!$M6="N",BOM!$M6=""),BOM!$L6,0)</f>
        <v>4.48</v>
      </c>
      <c r="B8" s="117">
        <f>if(BOM!$M6="Y",BOM!$L6,0)</f>
        <v>0</v>
      </c>
      <c r="E8" s="117">
        <f>if(BOM!$B6=E$2,if(OR(BOM!$M6="N",BOM!$M6=""),BOM!$L6,0),0)</f>
        <v>0</v>
      </c>
      <c r="F8" s="117">
        <f>if(BOM!$B6=E$2,if(BOM!$M6="Y",BOM!$L6,0),0)</f>
        <v>0</v>
      </c>
      <c r="G8" s="117">
        <f>if(BOM!$B6=G$2,if(OR(BOM!$M6="N",BOM!$M6=""),BOM!$L6,0),0)</f>
        <v>0</v>
      </c>
      <c r="H8" s="117">
        <f>if(BOM!$B6=G$2,if(BOM!$M6="Y",BOM!$L6,0),0)</f>
        <v>0</v>
      </c>
      <c r="I8" s="117">
        <f>if(BOM!$B6=I$2,if(OR(BOM!$M6="N",BOM!$M6=""),BOM!$L6,0),0)</f>
        <v>0</v>
      </c>
      <c r="J8" s="117">
        <f>if(BOM!$B6=I$2,if(BOM!$M6="Y",BOM!$L6,0),0)</f>
        <v>0</v>
      </c>
      <c r="K8" s="117">
        <f>if(BOM!$B6=K$2,if(OR(BOM!$M6="N",BOM!$M6=""),BOM!$L6,0),0)</f>
        <v>4.48</v>
      </c>
      <c r="L8" s="117">
        <f>if(BOM!$B6=K$2,if(BOM!$M6="Y",BOM!$L6,0),0)</f>
        <v>0</v>
      </c>
      <c r="M8" s="117">
        <f>if(BOM!$B6=M$2,if(OR(BOM!$M6="N",BOM!$M6=""),BOM!$L6,0),0)</f>
        <v>0</v>
      </c>
      <c r="N8" s="117">
        <f>if(BOM!$B6=M$2,if(BOM!$M6="Y",BOM!$L6,0),0)</f>
        <v>0</v>
      </c>
      <c r="P8" s="117">
        <f>if(BOM!$C6=P$2,if(OR(BOM!$M6="N",BOM!$M6=""),BOM!$L6,0),0)</f>
        <v>0</v>
      </c>
      <c r="Q8" s="117">
        <f>if(BOM!$C6=P$2,if(BOM!$M6="Y",BOM!$L6,0),0)</f>
        <v>0</v>
      </c>
      <c r="R8" s="117">
        <f>if(BOM!$C6=R$2,if(OR(BOM!$M6="N",BOM!$M6=""),BOM!$L6,0),0)</f>
        <v>0</v>
      </c>
      <c r="S8" s="117">
        <f>if(BOM!$C6=R$2,if(BOM!$M6="Y",BOM!$L6,0),0)</f>
        <v>0</v>
      </c>
      <c r="T8" s="117">
        <f>if(BOM!$C6=T$2,if(OR(BOM!$M6="N",BOM!$M6=""),BOM!$L6,0),0)</f>
        <v>0</v>
      </c>
      <c r="U8" s="117">
        <f>if(BOM!$C6=T$2,if(BOM!$M6="Y",BOM!$L6,0),0)</f>
        <v>0</v>
      </c>
      <c r="V8" s="117">
        <f>if(BOM!$C6=V$2,if(OR(BOM!$M6="N",BOM!$M6=""),BOM!$L6,0),0)</f>
        <v>0</v>
      </c>
      <c r="W8" s="117">
        <f>if(BOM!$C6=V$2,if(BOM!$M6="Y",BOM!$L6,0),0)</f>
        <v>0</v>
      </c>
      <c r="X8" s="117">
        <f>if(BOM!$C6=X$2,if(OR(BOM!$M6="N",BOM!$M6=""),BOM!$L6,0),0)</f>
        <v>0</v>
      </c>
      <c r="Y8" s="117">
        <f>if(BOM!$C6=X$2,if(BOM!$M6="Y",BOM!$L6,0),0)</f>
        <v>0</v>
      </c>
      <c r="Z8" s="117">
        <f>if(BOM!$C6=Z$2,if(OR(BOM!$M6="N",BOM!$M6=""),BOM!$L6,0),0)</f>
        <v>0</v>
      </c>
      <c r="AA8" s="117">
        <f>if(BOM!$C6=Z$2,if(BOM!$M6="Y",BOM!$L6,0),0)</f>
        <v>0</v>
      </c>
      <c r="AB8" s="117">
        <f>if(BOM!$C6=AB$2,if(OR(BOM!$M6="N",BOM!$M6=""),BOM!$L6,0),0)</f>
        <v>0</v>
      </c>
      <c r="AC8" s="117">
        <f>if(BOM!$C6=AB$2,if(BOM!$M6="Y",BOM!$L6,0),0)</f>
        <v>0</v>
      </c>
      <c r="AD8" s="117">
        <f>if(BOM!$C6=AD$2,if(OR(BOM!$M6="N",BOM!$M6=""),BOM!$L6,0),0)</f>
        <v>0</v>
      </c>
      <c r="AE8" s="117">
        <f>if(BOM!$C6=AD$2,if(BOM!$M6="Y",BOM!$L6,0),0)</f>
        <v>0</v>
      </c>
      <c r="AF8" s="117">
        <f>if(BOM!$C6=AF$2,if(OR(BOM!$M6="N",BOM!$M6=""),BOM!$L6,0),0)</f>
        <v>0</v>
      </c>
      <c r="AG8" s="117">
        <f>if(BOM!$C6=AF$2,if(BOM!$M6="Y",BOM!$L6,0),0)</f>
        <v>0</v>
      </c>
      <c r="AH8" s="117">
        <f>if(BOM!$C6=AH$2,if(OR(BOM!$M6="N",BOM!$M6=""),BOM!$L6,0),0)</f>
        <v>0</v>
      </c>
      <c r="AI8" s="117">
        <f>if(BOM!$C6=AH$2,if(BOM!$M6="Y",BOM!$L6,0),0)</f>
        <v>0</v>
      </c>
      <c r="AJ8" s="117">
        <f>if(BOM!$C6=AJ$2,if(OR(BOM!$M6="N",BOM!$M6=""),BOM!$L6,0),0)</f>
        <v>4.48</v>
      </c>
      <c r="AK8" s="117">
        <f>if(BOM!$C6=AJ$2,if(BOM!$M6="Y",BOM!$L6,0),0)</f>
        <v>0</v>
      </c>
      <c r="AL8" s="117">
        <f>if(BOM!$C6=AL$2,if(OR(BOM!$M6="N",BOM!$M6=""),BOM!$L6,0),0)</f>
        <v>0</v>
      </c>
      <c r="AM8" s="117">
        <f>if(BOM!$C6=AL$2,if(BOM!$M6="Y",BOM!$L6,0),0)</f>
        <v>0</v>
      </c>
    </row>
    <row r="9" hidden="1" outlineLevel="1">
      <c r="A9" s="117">
        <f>if(OR(BOM!$M7="N",BOM!$M7=""),BOM!$L7,0)</f>
        <v>4</v>
      </c>
      <c r="B9" s="117">
        <f>if(BOM!$M7="Y",BOM!$L7,0)</f>
        <v>0</v>
      </c>
      <c r="E9" s="117">
        <f>if(BOM!$B7=E$2,if(OR(BOM!$M7="N",BOM!$M7=""),BOM!$L7,0),0)</f>
        <v>0</v>
      </c>
      <c r="F9" s="117">
        <f>if(BOM!$B7=E$2,if(BOM!$M7="Y",BOM!$L7,0),0)</f>
        <v>0</v>
      </c>
      <c r="G9" s="117">
        <f>if(BOM!$B7=G$2,if(OR(BOM!$M7="N",BOM!$M7=""),BOM!$L7,0),0)</f>
        <v>0</v>
      </c>
      <c r="H9" s="117">
        <f>if(BOM!$B7=G$2,if(BOM!$M7="Y",BOM!$L7,0),0)</f>
        <v>0</v>
      </c>
      <c r="I9" s="117">
        <f>if(BOM!$B7=I$2,if(OR(BOM!$M7="N",BOM!$M7=""),BOM!$L7,0),0)</f>
        <v>0</v>
      </c>
      <c r="J9" s="117">
        <f>if(BOM!$B7=I$2,if(BOM!$M7="Y",BOM!$L7,0),0)</f>
        <v>0</v>
      </c>
      <c r="K9" s="117">
        <f>if(BOM!$B7=K$2,if(OR(BOM!$M7="N",BOM!$M7=""),BOM!$L7,0),0)</f>
        <v>4</v>
      </c>
      <c r="L9" s="117">
        <f>if(BOM!$B7=K$2,if(BOM!$M7="Y",BOM!$L7,0),0)</f>
        <v>0</v>
      </c>
      <c r="M9" s="117">
        <f>if(BOM!$B7=M$2,if(OR(BOM!$M7="N",BOM!$M7=""),BOM!$L7,0),0)</f>
        <v>0</v>
      </c>
      <c r="N9" s="117">
        <f>if(BOM!$B7=M$2,if(BOM!$M7="Y",BOM!$L7,0),0)</f>
        <v>0</v>
      </c>
      <c r="P9" s="117">
        <f>if(BOM!$C7=P$2,if(OR(BOM!$M7="N",BOM!$M7=""),BOM!$L7,0),0)</f>
        <v>0</v>
      </c>
      <c r="Q9" s="117">
        <f>if(BOM!$C7=P$2,if(BOM!$M7="Y",BOM!$L7,0),0)</f>
        <v>0</v>
      </c>
      <c r="R9" s="117">
        <f>if(BOM!$C7=R$2,if(OR(BOM!$M7="N",BOM!$M7=""),BOM!$L7,0),0)</f>
        <v>0</v>
      </c>
      <c r="S9" s="117">
        <f>if(BOM!$C7=R$2,if(BOM!$M7="Y",BOM!$L7,0),0)</f>
        <v>0</v>
      </c>
      <c r="T9" s="117">
        <f>if(BOM!$C7=T$2,if(OR(BOM!$M7="N",BOM!$M7=""),BOM!$L7,0),0)</f>
        <v>0</v>
      </c>
      <c r="U9" s="117">
        <f>if(BOM!$C7=T$2,if(BOM!$M7="Y",BOM!$L7,0),0)</f>
        <v>0</v>
      </c>
      <c r="V9" s="117">
        <f>if(BOM!$C7=V$2,if(OR(BOM!$M7="N",BOM!$M7=""),BOM!$L7,0),0)</f>
        <v>0</v>
      </c>
      <c r="W9" s="117">
        <f>if(BOM!$C7=V$2,if(BOM!$M7="Y",BOM!$L7,0),0)</f>
        <v>0</v>
      </c>
      <c r="X9" s="117">
        <f>if(BOM!$C7=X$2,if(OR(BOM!$M7="N",BOM!$M7=""),BOM!$L7,0),0)</f>
        <v>0</v>
      </c>
      <c r="Y9" s="117">
        <f>if(BOM!$C7=X$2,if(BOM!$M7="Y",BOM!$L7,0),0)</f>
        <v>0</v>
      </c>
      <c r="Z9" s="117">
        <f>if(BOM!$C7=Z$2,if(OR(BOM!$M7="N",BOM!$M7=""),BOM!$L7,0),0)</f>
        <v>0</v>
      </c>
      <c r="AA9" s="117">
        <f>if(BOM!$C7=Z$2,if(BOM!$M7="Y",BOM!$L7,0),0)</f>
        <v>0</v>
      </c>
      <c r="AB9" s="117">
        <f>if(BOM!$C7=AB$2,if(OR(BOM!$M7="N",BOM!$M7=""),BOM!$L7,0),0)</f>
        <v>0</v>
      </c>
      <c r="AC9" s="117">
        <f>if(BOM!$C7=AB$2,if(BOM!$M7="Y",BOM!$L7,0),0)</f>
        <v>0</v>
      </c>
      <c r="AD9" s="117">
        <f>if(BOM!$C7=AD$2,if(OR(BOM!$M7="N",BOM!$M7=""),BOM!$L7,0),0)</f>
        <v>0</v>
      </c>
      <c r="AE9" s="117">
        <f>if(BOM!$C7=AD$2,if(BOM!$M7="Y",BOM!$L7,0),0)</f>
        <v>0</v>
      </c>
      <c r="AF9" s="117">
        <f>if(BOM!$C7=AF$2,if(OR(BOM!$M7="N",BOM!$M7=""),BOM!$L7,0),0)</f>
        <v>0</v>
      </c>
      <c r="AG9" s="117">
        <f>if(BOM!$C7=AF$2,if(BOM!$M7="Y",BOM!$L7,0),0)</f>
        <v>0</v>
      </c>
      <c r="AH9" s="117">
        <f>if(BOM!$C7=AH$2,if(OR(BOM!$M7="N",BOM!$M7=""),BOM!$L7,0),0)</f>
        <v>0</v>
      </c>
      <c r="AI9" s="117">
        <f>if(BOM!$C7=AH$2,if(BOM!$M7="Y",BOM!$L7,0),0)</f>
        <v>0</v>
      </c>
      <c r="AJ9" s="117">
        <f>if(BOM!$C7=AJ$2,if(OR(BOM!$M7="N",BOM!$M7=""),BOM!$L7,0),0)</f>
        <v>4</v>
      </c>
      <c r="AK9" s="117">
        <f>if(BOM!$C7=AJ$2,if(BOM!$M7="Y",BOM!$L7,0),0)</f>
        <v>0</v>
      </c>
      <c r="AL9" s="117">
        <f>if(BOM!$C7=AL$2,if(OR(BOM!$M7="N",BOM!$M7=""),BOM!$L7,0),0)</f>
        <v>0</v>
      </c>
      <c r="AM9" s="117">
        <f>if(BOM!$C7=AL$2,if(BOM!$M7="Y",BOM!$L7,0),0)</f>
        <v>0</v>
      </c>
    </row>
    <row r="10" hidden="1" outlineLevel="1">
      <c r="A10" s="117">
        <f>if(OR(BOM!$M8="N",BOM!$M8=""),BOM!$L8,0)</f>
        <v>0</v>
      </c>
      <c r="B10" s="117">
        <f>if(BOM!$M8="Y",BOM!$L8,0)</f>
        <v>0</v>
      </c>
      <c r="E10" s="117">
        <f>if(BOM!$B8=E$2,if(OR(BOM!$M8="N",BOM!$M8=""),BOM!$L8,0),0)</f>
        <v>0</v>
      </c>
      <c r="F10" s="117">
        <f>if(BOM!$B8=E$2,if(BOM!$M8="Y",BOM!$L8,0),0)</f>
        <v>0</v>
      </c>
      <c r="G10" s="117">
        <f>if(BOM!$B8=G$2,if(OR(BOM!$M8="N",BOM!$M8=""),BOM!$L8,0),0)</f>
        <v>0</v>
      </c>
      <c r="H10" s="117">
        <f>if(BOM!$B8=G$2,if(BOM!$M8="Y",BOM!$L8,0),0)</f>
        <v>0</v>
      </c>
      <c r="I10" s="117">
        <f>if(BOM!$B8=I$2,if(OR(BOM!$M8="N",BOM!$M8=""),BOM!$L8,0),0)</f>
        <v>0</v>
      </c>
      <c r="J10" s="117">
        <f>if(BOM!$B8=I$2,if(BOM!$M8="Y",BOM!$L8,0),0)</f>
        <v>0</v>
      </c>
      <c r="K10" s="117">
        <f>if(BOM!$B8=K$2,if(OR(BOM!$M8="N",BOM!$M8=""),BOM!$L8,0),0)</f>
        <v>0</v>
      </c>
      <c r="L10" s="117">
        <f>if(BOM!$B8=K$2,if(BOM!$M8="Y",BOM!$L8,0),0)</f>
        <v>0</v>
      </c>
      <c r="M10" s="117">
        <f>if(BOM!$B8=M$2,if(OR(BOM!$M8="N",BOM!$M8=""),BOM!$L8,0),0)</f>
        <v>0</v>
      </c>
      <c r="N10" s="117">
        <f>if(BOM!$B8=M$2,if(BOM!$M8="Y",BOM!$L8,0),0)</f>
        <v>0</v>
      </c>
      <c r="P10" s="117">
        <f>if(BOM!$C8=P$2,if(OR(BOM!$M8="N",BOM!$M8=""),BOM!$L8,0),0)</f>
        <v>0</v>
      </c>
      <c r="Q10" s="117">
        <f>if(BOM!$C8=P$2,if(BOM!$M8="Y",BOM!$L8,0),0)</f>
        <v>0</v>
      </c>
      <c r="R10" s="117">
        <f>if(BOM!$C8=R$2,if(OR(BOM!$M8="N",BOM!$M8=""),BOM!$L8,0),0)</f>
        <v>0</v>
      </c>
      <c r="S10" s="117">
        <f>if(BOM!$C8=R$2,if(BOM!$M8="Y",BOM!$L8,0),0)</f>
        <v>0</v>
      </c>
      <c r="T10" s="117">
        <f>if(BOM!$C8=T$2,if(OR(BOM!$M8="N",BOM!$M8=""),BOM!$L8,0),0)</f>
        <v>0</v>
      </c>
      <c r="U10" s="117">
        <f>if(BOM!$C8=T$2,if(BOM!$M8="Y",BOM!$L8,0),0)</f>
        <v>0</v>
      </c>
      <c r="V10" s="117">
        <f>if(BOM!$C8=V$2,if(OR(BOM!$M8="N",BOM!$M8=""),BOM!$L8,0),0)</f>
        <v>0</v>
      </c>
      <c r="W10" s="117">
        <f>if(BOM!$C8=V$2,if(BOM!$M8="Y",BOM!$L8,0),0)</f>
        <v>0</v>
      </c>
      <c r="X10" s="117">
        <f>if(BOM!$C8=X$2,if(OR(BOM!$M8="N",BOM!$M8=""),BOM!$L8,0),0)</f>
        <v>0</v>
      </c>
      <c r="Y10" s="117">
        <f>if(BOM!$C8=X$2,if(BOM!$M8="Y",BOM!$L8,0),0)</f>
        <v>0</v>
      </c>
      <c r="Z10" s="117">
        <f>if(BOM!$C8=Z$2,if(OR(BOM!$M8="N",BOM!$M8=""),BOM!$L8,0),0)</f>
        <v>0</v>
      </c>
      <c r="AA10" s="117">
        <f>if(BOM!$C8=Z$2,if(BOM!$M8="Y",BOM!$L8,0),0)</f>
        <v>0</v>
      </c>
      <c r="AB10" s="117">
        <f>if(BOM!$C8=AB$2,if(OR(BOM!$M8="N",BOM!$M8=""),BOM!$L8,0),0)</f>
        <v>0</v>
      </c>
      <c r="AC10" s="117">
        <f>if(BOM!$C8=AB$2,if(BOM!$M8="Y",BOM!$L8,0),0)</f>
        <v>0</v>
      </c>
      <c r="AD10" s="117">
        <f>if(BOM!$C8=AD$2,if(OR(BOM!$M8="N",BOM!$M8=""),BOM!$L8,0),0)</f>
        <v>0</v>
      </c>
      <c r="AE10" s="117">
        <f>if(BOM!$C8=AD$2,if(BOM!$M8="Y",BOM!$L8,0),0)</f>
        <v>0</v>
      </c>
      <c r="AF10" s="117">
        <f>if(BOM!$C8=AF$2,if(OR(BOM!$M8="N",BOM!$M8=""),BOM!$L8,0),0)</f>
        <v>0</v>
      </c>
      <c r="AG10" s="117">
        <f>if(BOM!$C8=AF$2,if(BOM!$M8="Y",BOM!$L8,0),0)</f>
        <v>0</v>
      </c>
      <c r="AH10" s="117">
        <f>if(BOM!$C8=AH$2,if(OR(BOM!$M8="N",BOM!$M8=""),BOM!$L8,0),0)</f>
        <v>0</v>
      </c>
      <c r="AI10" s="117">
        <f>if(BOM!$C8=AH$2,if(BOM!$M8="Y",BOM!$L8,0),0)</f>
        <v>0</v>
      </c>
      <c r="AJ10" s="117">
        <f>if(BOM!$C8=AJ$2,if(OR(BOM!$M8="N",BOM!$M8=""),BOM!$L8,0),0)</f>
        <v>0</v>
      </c>
      <c r="AK10" s="117">
        <f>if(BOM!$C8=AJ$2,if(BOM!$M8="Y",BOM!$L8,0),0)</f>
        <v>0</v>
      </c>
      <c r="AL10" s="117">
        <f>if(BOM!$C8=AL$2,if(OR(BOM!$M8="N",BOM!$M8=""),BOM!$L8,0),0)</f>
        <v>0</v>
      </c>
      <c r="AM10" s="117">
        <f>if(BOM!$C8=AL$2,if(BOM!$M8="Y",BOM!$L8,0),0)</f>
        <v>0</v>
      </c>
    </row>
    <row r="11" hidden="1" outlineLevel="1">
      <c r="A11" s="117">
        <f>if(OR(BOM!$M9="N",BOM!$M9=""),BOM!$L9,0)</f>
        <v>0</v>
      </c>
      <c r="B11" s="117">
        <f>if(BOM!$M9="Y",BOM!$L9,0)</f>
        <v>0</v>
      </c>
      <c r="E11" s="117">
        <f>if(BOM!$B9=E$2,if(OR(BOM!$M9="N",BOM!$M9=""),BOM!$L9,0),0)</f>
        <v>0</v>
      </c>
      <c r="F11" s="117">
        <f>if(BOM!$B9=E$2,if(BOM!$M9="Y",BOM!$L9,0),0)</f>
        <v>0</v>
      </c>
      <c r="G11" s="117">
        <f>if(BOM!$B9=G$2,if(OR(BOM!$M9="N",BOM!$M9=""),BOM!$L9,0),0)</f>
        <v>0</v>
      </c>
      <c r="H11" s="117">
        <f>if(BOM!$B9=G$2,if(BOM!$M9="Y",BOM!$L9,0),0)</f>
        <v>0</v>
      </c>
      <c r="I11" s="117">
        <f>if(BOM!$B9=I$2,if(OR(BOM!$M9="N",BOM!$M9=""),BOM!$L9,0),0)</f>
        <v>0</v>
      </c>
      <c r="J11" s="117">
        <f>if(BOM!$B9=I$2,if(BOM!$M9="Y",BOM!$L9,0),0)</f>
        <v>0</v>
      </c>
      <c r="K11" s="117">
        <f>if(BOM!$B9=K$2,if(OR(BOM!$M9="N",BOM!$M9=""),BOM!$L9,0),0)</f>
        <v>0</v>
      </c>
      <c r="L11" s="117">
        <f>if(BOM!$B9=K$2,if(BOM!$M9="Y",BOM!$L9,0),0)</f>
        <v>0</v>
      </c>
      <c r="M11" s="117">
        <f>if(BOM!$B9=M$2,if(OR(BOM!$M9="N",BOM!$M9=""),BOM!$L9,0),0)</f>
        <v>0</v>
      </c>
      <c r="N11" s="117">
        <f>if(BOM!$B9=M$2,if(BOM!$M9="Y",BOM!$L9,0),0)</f>
        <v>0</v>
      </c>
      <c r="P11" s="117">
        <f>if(BOM!$C9=P$2,if(OR(BOM!$M9="N",BOM!$M9=""),BOM!$L9,0),0)</f>
        <v>0</v>
      </c>
      <c r="Q11" s="117">
        <f>if(BOM!$C9=P$2,if(BOM!$M9="Y",BOM!$L9,0),0)</f>
        <v>0</v>
      </c>
      <c r="R11" s="117">
        <f>if(BOM!$C9=R$2,if(OR(BOM!$M9="N",BOM!$M9=""),BOM!$L9,0),0)</f>
        <v>0</v>
      </c>
      <c r="S11" s="117">
        <f>if(BOM!$C9=R$2,if(BOM!$M9="Y",BOM!$L9,0),0)</f>
        <v>0</v>
      </c>
      <c r="T11" s="117">
        <f>if(BOM!$C9=T$2,if(OR(BOM!$M9="N",BOM!$M9=""),BOM!$L9,0),0)</f>
        <v>0</v>
      </c>
      <c r="U11" s="117">
        <f>if(BOM!$C9=T$2,if(BOM!$M9="Y",BOM!$L9,0),0)</f>
        <v>0</v>
      </c>
      <c r="V11" s="117">
        <f>if(BOM!$C9=V$2,if(OR(BOM!$M9="N",BOM!$M9=""),BOM!$L9,0),0)</f>
        <v>0</v>
      </c>
      <c r="W11" s="117">
        <f>if(BOM!$C9=V$2,if(BOM!$M9="Y",BOM!$L9,0),0)</f>
        <v>0</v>
      </c>
      <c r="X11" s="117">
        <f>if(BOM!$C9=X$2,if(OR(BOM!$M9="N",BOM!$M9=""),BOM!$L9,0),0)</f>
        <v>0</v>
      </c>
      <c r="Y11" s="117">
        <f>if(BOM!$C9=X$2,if(BOM!$M9="Y",BOM!$L9,0),0)</f>
        <v>0</v>
      </c>
      <c r="Z11" s="117">
        <f>if(BOM!$C9=Z$2,if(OR(BOM!$M9="N",BOM!$M9=""),BOM!$L9,0),0)</f>
        <v>0</v>
      </c>
      <c r="AA11" s="117">
        <f>if(BOM!$C9=Z$2,if(BOM!$M9="Y",BOM!$L9,0),0)</f>
        <v>0</v>
      </c>
      <c r="AB11" s="117">
        <f>if(BOM!$C9=AB$2,if(OR(BOM!$M9="N",BOM!$M9=""),BOM!$L9,0),0)</f>
        <v>0</v>
      </c>
      <c r="AC11" s="117">
        <f>if(BOM!$C9=AB$2,if(BOM!$M9="Y",BOM!$L9,0),0)</f>
        <v>0</v>
      </c>
      <c r="AD11" s="117">
        <f>if(BOM!$C9=AD$2,if(OR(BOM!$M9="N",BOM!$M9=""),BOM!$L9,0),0)</f>
        <v>0</v>
      </c>
      <c r="AE11" s="117">
        <f>if(BOM!$C9=AD$2,if(BOM!$M9="Y",BOM!$L9,0),0)</f>
        <v>0</v>
      </c>
      <c r="AF11" s="117">
        <f>if(BOM!$C9=AF$2,if(OR(BOM!$M9="N",BOM!$M9=""),BOM!$L9,0),0)</f>
        <v>0</v>
      </c>
      <c r="AG11" s="117">
        <f>if(BOM!$C9=AF$2,if(BOM!$M9="Y",BOM!$L9,0),0)</f>
        <v>0</v>
      </c>
      <c r="AH11" s="117">
        <f>if(BOM!$C9=AH$2,if(OR(BOM!$M9="N",BOM!$M9=""),BOM!$L9,0),0)</f>
        <v>0</v>
      </c>
      <c r="AI11" s="117">
        <f>if(BOM!$C9=AH$2,if(BOM!$M9="Y",BOM!$L9,0),0)</f>
        <v>0</v>
      </c>
      <c r="AJ11" s="117">
        <f>if(BOM!$C9=AJ$2,if(OR(BOM!$M9="N",BOM!$M9=""),BOM!$L9,0),0)</f>
        <v>0</v>
      </c>
      <c r="AK11" s="117">
        <f>if(BOM!$C9=AJ$2,if(BOM!$M9="Y",BOM!$L9,0),0)</f>
        <v>0</v>
      </c>
      <c r="AL11" s="117">
        <f>if(BOM!$C9=AL$2,if(OR(BOM!$M9="N",BOM!$M9=""),BOM!$L9,0),0)</f>
        <v>0</v>
      </c>
      <c r="AM11" s="117">
        <f>if(BOM!$C9=AL$2,if(BOM!$M9="Y",BOM!$L9,0),0)</f>
        <v>0</v>
      </c>
    </row>
    <row r="12" hidden="1" outlineLevel="1">
      <c r="A12" s="117">
        <f>if(OR(BOM!$M10="N",BOM!$M10=""),BOM!$L10,0)</f>
        <v>0</v>
      </c>
      <c r="B12" s="117">
        <f>if(BOM!$M10="Y",BOM!$L10,0)</f>
        <v>0</v>
      </c>
      <c r="E12" s="117">
        <f>if(BOM!$B10=E$2,if(OR(BOM!$M10="N",BOM!$M10=""),BOM!$L10,0),0)</f>
        <v>0</v>
      </c>
      <c r="F12" s="117">
        <f>if(BOM!$B10=E$2,if(BOM!$M10="Y",BOM!$L10,0),0)</f>
        <v>0</v>
      </c>
      <c r="G12" s="117">
        <f>if(BOM!$B10=G$2,if(OR(BOM!$M10="N",BOM!$M10=""),BOM!$L10,0),0)</f>
        <v>0</v>
      </c>
      <c r="H12" s="117">
        <f>if(BOM!$B10=G$2,if(BOM!$M10="Y",BOM!$L10,0),0)</f>
        <v>0</v>
      </c>
      <c r="I12" s="117">
        <f>if(BOM!$B10=I$2,if(OR(BOM!$M10="N",BOM!$M10=""),BOM!$L10,0),0)</f>
        <v>0</v>
      </c>
      <c r="J12" s="117">
        <f>if(BOM!$B10=I$2,if(BOM!$M10="Y",BOM!$L10,0),0)</f>
        <v>0</v>
      </c>
      <c r="K12" s="117">
        <f>if(BOM!$B10=K$2,if(OR(BOM!$M10="N",BOM!$M10=""),BOM!$L10,0),0)</f>
        <v>0</v>
      </c>
      <c r="L12" s="117">
        <f>if(BOM!$B10=K$2,if(BOM!$M10="Y",BOM!$L10,0),0)</f>
        <v>0</v>
      </c>
      <c r="M12" s="117">
        <f>if(BOM!$B10=M$2,if(OR(BOM!$M10="N",BOM!$M10=""),BOM!$L10,0),0)</f>
        <v>0</v>
      </c>
      <c r="N12" s="117">
        <f>if(BOM!$B10=M$2,if(BOM!$M10="Y",BOM!$L10,0),0)</f>
        <v>0</v>
      </c>
      <c r="P12" s="117">
        <f>if(BOM!$C10=P$2,if(OR(BOM!$M10="N",BOM!$M10=""),BOM!$L10,0),0)</f>
        <v>0</v>
      </c>
      <c r="Q12" s="117">
        <f>if(BOM!$C10=P$2,if(BOM!$M10="Y",BOM!$L10,0),0)</f>
        <v>0</v>
      </c>
      <c r="R12" s="117">
        <f>if(BOM!$C10=R$2,if(OR(BOM!$M10="N",BOM!$M10=""),BOM!$L10,0),0)</f>
        <v>0</v>
      </c>
      <c r="S12" s="117">
        <f>if(BOM!$C10=R$2,if(BOM!$M10="Y",BOM!$L10,0),0)</f>
        <v>0</v>
      </c>
      <c r="T12" s="117">
        <f>if(BOM!$C10=T$2,if(OR(BOM!$M10="N",BOM!$M10=""),BOM!$L10,0),0)</f>
        <v>0</v>
      </c>
      <c r="U12" s="117">
        <f>if(BOM!$C10=T$2,if(BOM!$M10="Y",BOM!$L10,0),0)</f>
        <v>0</v>
      </c>
      <c r="V12" s="117">
        <f>if(BOM!$C10=V$2,if(OR(BOM!$M10="N",BOM!$M10=""),BOM!$L10,0),0)</f>
        <v>0</v>
      </c>
      <c r="W12" s="117">
        <f>if(BOM!$C10=V$2,if(BOM!$M10="Y",BOM!$L10,0),0)</f>
        <v>0</v>
      </c>
      <c r="X12" s="117">
        <f>if(BOM!$C10=X$2,if(OR(BOM!$M10="N",BOM!$M10=""),BOM!$L10,0),0)</f>
        <v>0</v>
      </c>
      <c r="Y12" s="117">
        <f>if(BOM!$C10=X$2,if(BOM!$M10="Y",BOM!$L10,0),0)</f>
        <v>0</v>
      </c>
      <c r="Z12" s="117">
        <f>if(BOM!$C10=Z$2,if(OR(BOM!$M10="N",BOM!$M10=""),BOM!$L10,0),0)</f>
        <v>0</v>
      </c>
      <c r="AA12" s="117">
        <f>if(BOM!$C10=Z$2,if(BOM!$M10="Y",BOM!$L10,0),0)</f>
        <v>0</v>
      </c>
      <c r="AB12" s="117">
        <f>if(BOM!$C10=AB$2,if(OR(BOM!$M10="N",BOM!$M10=""),BOM!$L10,0),0)</f>
        <v>0</v>
      </c>
      <c r="AC12" s="117">
        <f>if(BOM!$C10=AB$2,if(BOM!$M10="Y",BOM!$L10,0),0)</f>
        <v>0</v>
      </c>
      <c r="AD12" s="117">
        <f>if(BOM!$C10=AD$2,if(OR(BOM!$M10="N",BOM!$M10=""),BOM!$L10,0),0)</f>
        <v>0</v>
      </c>
      <c r="AE12" s="117">
        <f>if(BOM!$C10=AD$2,if(BOM!$M10="Y",BOM!$L10,0),0)</f>
        <v>0</v>
      </c>
      <c r="AF12" s="117">
        <f>if(BOM!$C10=AF$2,if(OR(BOM!$M10="N",BOM!$M10=""),BOM!$L10,0),0)</f>
        <v>0</v>
      </c>
      <c r="AG12" s="117">
        <f>if(BOM!$C10=AF$2,if(BOM!$M10="Y",BOM!$L10,0),0)</f>
        <v>0</v>
      </c>
      <c r="AH12" s="117">
        <f>if(BOM!$C10=AH$2,if(OR(BOM!$M10="N",BOM!$M10=""),BOM!$L10,0),0)</f>
        <v>0</v>
      </c>
      <c r="AI12" s="117">
        <f>if(BOM!$C10=AH$2,if(BOM!$M10="Y",BOM!$L10,0),0)</f>
        <v>0</v>
      </c>
      <c r="AJ12" s="117">
        <f>if(BOM!$C10=AJ$2,if(OR(BOM!$M10="N",BOM!$M10=""),BOM!$L10,0),0)</f>
        <v>0</v>
      </c>
      <c r="AK12" s="117">
        <f>if(BOM!$C10=AJ$2,if(BOM!$M10="Y",BOM!$L10,0),0)</f>
        <v>0</v>
      </c>
      <c r="AL12" s="117">
        <f>if(BOM!$C10=AL$2,if(OR(BOM!$M10="N",BOM!$M10=""),BOM!$L10,0),0)</f>
        <v>0</v>
      </c>
      <c r="AM12" s="117">
        <f>if(BOM!$C10=AL$2,if(BOM!$M10="Y",BOM!$L10,0),0)</f>
        <v>0</v>
      </c>
    </row>
    <row r="13" hidden="1" outlineLevel="1">
      <c r="A13" s="117">
        <f>if(OR(BOM!$M11="N",BOM!$M11=""),BOM!$L11,0)</f>
        <v>798</v>
      </c>
      <c r="B13" s="117">
        <f>if(BOM!$M11="Y",BOM!$L11,0)</f>
        <v>0</v>
      </c>
      <c r="E13" s="117">
        <f>if(BOM!$B11=E$2,if(OR(BOM!$M11="N",BOM!$M11=""),BOM!$L11,0),0)</f>
        <v>0</v>
      </c>
      <c r="F13" s="117">
        <f>if(BOM!$B11=E$2,if(BOM!$M11="Y",BOM!$L11,0),0)</f>
        <v>0</v>
      </c>
      <c r="G13" s="117">
        <f>if(BOM!$B11=G$2,if(OR(BOM!$M11="N",BOM!$M11=""),BOM!$L11,0),0)</f>
        <v>0</v>
      </c>
      <c r="H13" s="117">
        <f>if(BOM!$B11=G$2,if(BOM!$M11="Y",BOM!$L11,0),0)</f>
        <v>0</v>
      </c>
      <c r="I13" s="117">
        <f>if(BOM!$B11=I$2,if(OR(BOM!$M11="N",BOM!$M11=""),BOM!$L11,0),0)</f>
        <v>0</v>
      </c>
      <c r="J13" s="117">
        <f>if(BOM!$B11=I$2,if(BOM!$M11="Y",BOM!$L11,0),0)</f>
        <v>0</v>
      </c>
      <c r="K13" s="117">
        <f>if(BOM!$B11=K$2,if(OR(BOM!$M11="N",BOM!$M11=""),BOM!$L11,0),0)</f>
        <v>798</v>
      </c>
      <c r="L13" s="117">
        <f>if(BOM!$B11=K$2,if(BOM!$M11="Y",BOM!$L11,0),0)</f>
        <v>0</v>
      </c>
      <c r="M13" s="117">
        <f>if(BOM!$B11=M$2,if(OR(BOM!$M11="N",BOM!$M11=""),BOM!$L11,0),0)</f>
        <v>0</v>
      </c>
      <c r="N13" s="117">
        <f>if(BOM!$B11=M$2,if(BOM!$M11="Y",BOM!$L11,0),0)</f>
        <v>0</v>
      </c>
      <c r="P13" s="117">
        <f>if(BOM!$C11=P$2,if(OR(BOM!$M11="N",BOM!$M11=""),BOM!$L11,0),0)</f>
        <v>0</v>
      </c>
      <c r="Q13" s="117">
        <f>if(BOM!$C11=P$2,if(BOM!$M11="Y",BOM!$L11,0),0)</f>
        <v>0</v>
      </c>
      <c r="R13" s="117">
        <f>if(BOM!$C11=R$2,if(OR(BOM!$M11="N",BOM!$M11=""),BOM!$L11,0),0)</f>
        <v>0</v>
      </c>
      <c r="S13" s="117">
        <f>if(BOM!$C11=R$2,if(BOM!$M11="Y",BOM!$L11,0),0)</f>
        <v>0</v>
      </c>
      <c r="T13" s="117">
        <f>if(BOM!$C11=T$2,if(OR(BOM!$M11="N",BOM!$M11=""),BOM!$L11,0),0)</f>
        <v>798</v>
      </c>
      <c r="U13" s="117">
        <f>if(BOM!$C11=T$2,if(BOM!$M11="Y",BOM!$L11,0),0)</f>
        <v>0</v>
      </c>
      <c r="V13" s="117">
        <f>if(BOM!$C11=V$2,if(OR(BOM!$M11="N",BOM!$M11=""),BOM!$L11,0),0)</f>
        <v>0</v>
      </c>
      <c r="W13" s="117">
        <f>if(BOM!$C11=V$2,if(BOM!$M11="Y",BOM!$L11,0),0)</f>
        <v>0</v>
      </c>
      <c r="X13" s="117">
        <f>if(BOM!$C11=X$2,if(OR(BOM!$M11="N",BOM!$M11=""),BOM!$L11,0),0)</f>
        <v>0</v>
      </c>
      <c r="Y13" s="117">
        <f>if(BOM!$C11=X$2,if(BOM!$M11="Y",BOM!$L11,0),0)</f>
        <v>0</v>
      </c>
      <c r="Z13" s="117">
        <f>if(BOM!$C11=Z$2,if(OR(BOM!$M11="N",BOM!$M11=""),BOM!$L11,0),0)</f>
        <v>0</v>
      </c>
      <c r="AA13" s="117">
        <f>if(BOM!$C11=Z$2,if(BOM!$M11="Y",BOM!$L11,0),0)</f>
        <v>0</v>
      </c>
      <c r="AB13" s="117">
        <f>if(BOM!$C11=AB$2,if(OR(BOM!$M11="N",BOM!$M11=""),BOM!$L11,0),0)</f>
        <v>0</v>
      </c>
      <c r="AC13" s="117">
        <f>if(BOM!$C11=AB$2,if(BOM!$M11="Y",BOM!$L11,0),0)</f>
        <v>0</v>
      </c>
      <c r="AD13" s="117">
        <f>if(BOM!$C11=AD$2,if(OR(BOM!$M11="N",BOM!$M11=""),BOM!$L11,0),0)</f>
        <v>0</v>
      </c>
      <c r="AE13" s="117">
        <f>if(BOM!$C11=AD$2,if(BOM!$M11="Y",BOM!$L11,0),0)</f>
        <v>0</v>
      </c>
      <c r="AF13" s="117">
        <f>if(BOM!$C11=AF$2,if(OR(BOM!$M11="N",BOM!$M11=""),BOM!$L11,0),0)</f>
        <v>0</v>
      </c>
      <c r="AG13" s="117">
        <f>if(BOM!$C11=AF$2,if(BOM!$M11="Y",BOM!$L11,0),0)</f>
        <v>0</v>
      </c>
      <c r="AH13" s="117">
        <f>if(BOM!$C11=AH$2,if(OR(BOM!$M11="N",BOM!$M11=""),BOM!$L11,0),0)</f>
        <v>0</v>
      </c>
      <c r="AI13" s="117">
        <f>if(BOM!$C11=AH$2,if(BOM!$M11="Y",BOM!$L11,0),0)</f>
        <v>0</v>
      </c>
      <c r="AJ13" s="117">
        <f>if(BOM!$C11=AJ$2,if(OR(BOM!$M11="N",BOM!$M11=""),BOM!$L11,0),0)</f>
        <v>0</v>
      </c>
      <c r="AK13" s="117">
        <f>if(BOM!$C11=AJ$2,if(BOM!$M11="Y",BOM!$L11,0),0)</f>
        <v>0</v>
      </c>
      <c r="AL13" s="117">
        <f>if(BOM!$C11=AL$2,if(OR(BOM!$M11="N",BOM!$M11=""),BOM!$L11,0),0)</f>
        <v>0</v>
      </c>
      <c r="AM13" s="117">
        <f>if(BOM!$C11=AL$2,if(BOM!$M11="Y",BOM!$L11,0),0)</f>
        <v>0</v>
      </c>
    </row>
    <row r="14" hidden="1" outlineLevel="1">
      <c r="A14" s="117">
        <f>if(OR(BOM!$M12="N",BOM!$M12=""),BOM!$L12,0)</f>
        <v>11.87</v>
      </c>
      <c r="B14" s="117">
        <f>if(BOM!$M12="Y",BOM!$L12,0)</f>
        <v>0</v>
      </c>
      <c r="E14" s="117">
        <f>if(BOM!$B12=E$2,if(OR(BOM!$M12="N",BOM!$M12=""),BOM!$L12,0),0)</f>
        <v>0</v>
      </c>
      <c r="F14" s="117">
        <f>if(BOM!$B12=E$2,if(BOM!$M12="Y",BOM!$L12,0),0)</f>
        <v>0</v>
      </c>
      <c r="G14" s="117">
        <f>if(BOM!$B12=G$2,if(OR(BOM!$M12="N",BOM!$M12=""),BOM!$L12,0),0)</f>
        <v>0</v>
      </c>
      <c r="H14" s="117">
        <f>if(BOM!$B12=G$2,if(BOM!$M12="Y",BOM!$L12,0),0)</f>
        <v>0</v>
      </c>
      <c r="I14" s="117">
        <f>if(BOM!$B12=I$2,if(OR(BOM!$M12="N",BOM!$M12=""),BOM!$L12,0),0)</f>
        <v>0</v>
      </c>
      <c r="J14" s="117">
        <f>if(BOM!$B12=I$2,if(BOM!$M12="Y",BOM!$L12,0),0)</f>
        <v>0</v>
      </c>
      <c r="K14" s="117">
        <f>if(BOM!$B12=K$2,if(OR(BOM!$M12="N",BOM!$M12=""),BOM!$L12,0),0)</f>
        <v>11.87</v>
      </c>
      <c r="L14" s="117">
        <f>if(BOM!$B12=K$2,if(BOM!$M12="Y",BOM!$L12,0),0)</f>
        <v>0</v>
      </c>
      <c r="M14" s="117">
        <f>if(BOM!$B12=M$2,if(OR(BOM!$M12="N",BOM!$M12=""),BOM!$L12,0),0)</f>
        <v>0</v>
      </c>
      <c r="N14" s="117">
        <f>if(BOM!$B12=M$2,if(BOM!$M12="Y",BOM!$L12,0),0)</f>
        <v>0</v>
      </c>
      <c r="P14" s="117">
        <f>if(BOM!$C12=P$2,if(OR(BOM!$M12="N",BOM!$M12=""),BOM!$L12,0),0)</f>
        <v>0</v>
      </c>
      <c r="Q14" s="117">
        <f>if(BOM!$C12=P$2,if(BOM!$M12="Y",BOM!$L12,0),0)</f>
        <v>0</v>
      </c>
      <c r="R14" s="117">
        <f>if(BOM!$C12=R$2,if(OR(BOM!$M12="N",BOM!$M12=""),BOM!$L12,0),0)</f>
        <v>0</v>
      </c>
      <c r="S14" s="117">
        <f>if(BOM!$C12=R$2,if(BOM!$M12="Y",BOM!$L12,0),0)</f>
        <v>0</v>
      </c>
      <c r="T14" s="117">
        <f>if(BOM!$C12=T$2,if(OR(BOM!$M12="N",BOM!$M12=""),BOM!$L12,0),0)</f>
        <v>0</v>
      </c>
      <c r="U14" s="117">
        <f>if(BOM!$C12=T$2,if(BOM!$M12="Y",BOM!$L12,0),0)</f>
        <v>0</v>
      </c>
      <c r="V14" s="117">
        <f>if(BOM!$C12=V$2,if(OR(BOM!$M12="N",BOM!$M12=""),BOM!$L12,0),0)</f>
        <v>0</v>
      </c>
      <c r="W14" s="117">
        <f>if(BOM!$C12=V$2,if(BOM!$M12="Y",BOM!$L12,0),0)</f>
        <v>0</v>
      </c>
      <c r="X14" s="117">
        <f>if(BOM!$C12=X$2,if(OR(BOM!$M12="N",BOM!$M12=""),BOM!$L12,0),0)</f>
        <v>0</v>
      </c>
      <c r="Y14" s="117">
        <f>if(BOM!$C12=X$2,if(BOM!$M12="Y",BOM!$L12,0),0)</f>
        <v>0</v>
      </c>
      <c r="Z14" s="117">
        <f>if(BOM!$C12=Z$2,if(OR(BOM!$M12="N",BOM!$M12=""),BOM!$L12,0),0)</f>
        <v>0</v>
      </c>
      <c r="AA14" s="117">
        <f>if(BOM!$C12=Z$2,if(BOM!$M12="Y",BOM!$L12,0),0)</f>
        <v>0</v>
      </c>
      <c r="AB14" s="117">
        <f>if(BOM!$C12=AB$2,if(OR(BOM!$M12="N",BOM!$M12=""),BOM!$L12,0),0)</f>
        <v>0</v>
      </c>
      <c r="AC14" s="117">
        <f>if(BOM!$C12=AB$2,if(BOM!$M12="Y",BOM!$L12,0),0)</f>
        <v>0</v>
      </c>
      <c r="AD14" s="117">
        <f>if(BOM!$C12=AD$2,if(OR(BOM!$M12="N",BOM!$M12=""),BOM!$L12,0),0)</f>
        <v>0</v>
      </c>
      <c r="AE14" s="117">
        <f>if(BOM!$C12=AD$2,if(BOM!$M12="Y",BOM!$L12,0),0)</f>
        <v>0</v>
      </c>
      <c r="AF14" s="117">
        <f>if(BOM!$C12=AF$2,if(OR(BOM!$M12="N",BOM!$M12=""),BOM!$L12,0),0)</f>
        <v>0</v>
      </c>
      <c r="AG14" s="117">
        <f>if(BOM!$C12=AF$2,if(BOM!$M12="Y",BOM!$L12,0),0)</f>
        <v>0</v>
      </c>
      <c r="AH14" s="117">
        <f>if(BOM!$C12=AH$2,if(OR(BOM!$M12="N",BOM!$M12=""),BOM!$L12,0),0)</f>
        <v>0</v>
      </c>
      <c r="AI14" s="117">
        <f>if(BOM!$C12=AH$2,if(BOM!$M12="Y",BOM!$L12,0),0)</f>
        <v>0</v>
      </c>
      <c r="AJ14" s="117">
        <f>if(BOM!$C12=AJ$2,if(OR(BOM!$M12="N",BOM!$M12=""),BOM!$L12,0),0)</f>
        <v>0</v>
      </c>
      <c r="AK14" s="117">
        <f>if(BOM!$C12=AJ$2,if(BOM!$M12="Y",BOM!$L12,0),0)</f>
        <v>0</v>
      </c>
      <c r="AL14" s="117">
        <f>if(BOM!$C12=AL$2,if(OR(BOM!$M12="N",BOM!$M12=""),BOM!$L12,0),0)</f>
        <v>11.87</v>
      </c>
      <c r="AM14" s="117">
        <f>if(BOM!$C12=AL$2,if(BOM!$M12="Y",BOM!$L12,0),0)</f>
        <v>0</v>
      </c>
    </row>
    <row r="15" hidden="1" outlineLevel="1">
      <c r="A15" s="117">
        <f>if(OR(BOM!$M13="N",BOM!$M13=""),BOM!$L13,0)</f>
        <v>0</v>
      </c>
      <c r="B15" s="117">
        <f>if(BOM!$M13="Y",BOM!$L13,0)</f>
        <v>0</v>
      </c>
      <c r="E15" s="117">
        <f>if(BOM!$B13=E$2,if(OR(BOM!$M13="N",BOM!$M13=""),BOM!$L13,0),0)</f>
        <v>0</v>
      </c>
      <c r="F15" s="117">
        <f>if(BOM!$B13=E$2,if(BOM!$M13="Y",BOM!$L13,0),0)</f>
        <v>0</v>
      </c>
      <c r="G15" s="117">
        <f>if(BOM!$B13=G$2,if(OR(BOM!$M13="N",BOM!$M13=""),BOM!$L13,0),0)</f>
        <v>0</v>
      </c>
      <c r="H15" s="117">
        <f>if(BOM!$B13=G$2,if(BOM!$M13="Y",BOM!$L13,0),0)</f>
        <v>0</v>
      </c>
      <c r="I15" s="117">
        <f>if(BOM!$B13=I$2,if(OR(BOM!$M13="N",BOM!$M13=""),BOM!$L13,0),0)</f>
        <v>0</v>
      </c>
      <c r="J15" s="117">
        <f>if(BOM!$B13=I$2,if(BOM!$M13="Y",BOM!$L13,0),0)</f>
        <v>0</v>
      </c>
      <c r="K15" s="117">
        <f>if(BOM!$B13=K$2,if(OR(BOM!$M13="N",BOM!$M13=""),BOM!$L13,0),0)</f>
        <v>0</v>
      </c>
      <c r="L15" s="117">
        <f>if(BOM!$B13=K$2,if(BOM!$M13="Y",BOM!$L13,0),0)</f>
        <v>0</v>
      </c>
      <c r="M15" s="117">
        <f>if(BOM!$B13=M$2,if(OR(BOM!$M13="N",BOM!$M13=""),BOM!$L13,0),0)</f>
        <v>0</v>
      </c>
      <c r="N15" s="117">
        <f>if(BOM!$B13=M$2,if(BOM!$M13="Y",BOM!$L13,0),0)</f>
        <v>0</v>
      </c>
      <c r="P15" s="117">
        <f>if(BOM!$C13=P$2,if(OR(BOM!$M13="N",BOM!$M13=""),BOM!$L13,0),0)</f>
        <v>0</v>
      </c>
      <c r="Q15" s="117">
        <f>if(BOM!$C13=P$2,if(BOM!$M13="Y",BOM!$L13,0),0)</f>
        <v>0</v>
      </c>
      <c r="R15" s="117">
        <f>if(BOM!$C13=R$2,if(OR(BOM!$M13="N",BOM!$M13=""),BOM!$L13,0),0)</f>
        <v>0</v>
      </c>
      <c r="S15" s="117">
        <f>if(BOM!$C13=R$2,if(BOM!$M13="Y",BOM!$L13,0),0)</f>
        <v>0</v>
      </c>
      <c r="T15" s="117">
        <f>if(BOM!$C13=T$2,if(OR(BOM!$M13="N",BOM!$M13=""),BOM!$L13,0),0)</f>
        <v>0</v>
      </c>
      <c r="U15" s="117">
        <f>if(BOM!$C13=T$2,if(BOM!$M13="Y",BOM!$L13,0),0)</f>
        <v>0</v>
      </c>
      <c r="V15" s="117">
        <f>if(BOM!$C13=V$2,if(OR(BOM!$M13="N",BOM!$M13=""),BOM!$L13,0),0)</f>
        <v>0</v>
      </c>
      <c r="W15" s="117">
        <f>if(BOM!$C13=V$2,if(BOM!$M13="Y",BOM!$L13,0),0)</f>
        <v>0</v>
      </c>
      <c r="X15" s="117">
        <f>if(BOM!$C13=X$2,if(OR(BOM!$M13="N",BOM!$M13=""),BOM!$L13,0),0)</f>
        <v>0</v>
      </c>
      <c r="Y15" s="117">
        <f>if(BOM!$C13=X$2,if(BOM!$M13="Y",BOM!$L13,0),0)</f>
        <v>0</v>
      </c>
      <c r="Z15" s="117">
        <f>if(BOM!$C13=Z$2,if(OR(BOM!$M13="N",BOM!$M13=""),BOM!$L13,0),0)</f>
        <v>0</v>
      </c>
      <c r="AA15" s="117">
        <f>if(BOM!$C13=Z$2,if(BOM!$M13="Y",BOM!$L13,0),0)</f>
        <v>0</v>
      </c>
      <c r="AB15" s="117">
        <f>if(BOM!$C13=AB$2,if(OR(BOM!$M13="N",BOM!$M13=""),BOM!$L13,0),0)</f>
        <v>0</v>
      </c>
      <c r="AC15" s="117">
        <f>if(BOM!$C13=AB$2,if(BOM!$M13="Y",BOM!$L13,0),0)</f>
        <v>0</v>
      </c>
      <c r="AD15" s="117">
        <f>if(BOM!$C13=AD$2,if(OR(BOM!$M13="N",BOM!$M13=""),BOM!$L13,0),0)</f>
        <v>0</v>
      </c>
      <c r="AE15" s="117">
        <f>if(BOM!$C13=AD$2,if(BOM!$M13="Y",BOM!$L13,0),0)</f>
        <v>0</v>
      </c>
      <c r="AF15" s="117">
        <f>if(BOM!$C13=AF$2,if(OR(BOM!$M13="N",BOM!$M13=""),BOM!$L13,0),0)</f>
        <v>0</v>
      </c>
      <c r="AG15" s="117">
        <f>if(BOM!$C13=AF$2,if(BOM!$M13="Y",BOM!$L13,0),0)</f>
        <v>0</v>
      </c>
      <c r="AH15" s="117">
        <f>if(BOM!$C13=AH$2,if(OR(BOM!$M13="N",BOM!$M13=""),BOM!$L13,0),0)</f>
        <v>0</v>
      </c>
      <c r="AI15" s="117">
        <f>if(BOM!$C13=AH$2,if(BOM!$M13="Y",BOM!$L13,0),0)</f>
        <v>0</v>
      </c>
      <c r="AJ15" s="117">
        <f>if(BOM!$C13=AJ$2,if(OR(BOM!$M13="N",BOM!$M13=""),BOM!$L13,0),0)</f>
        <v>0</v>
      </c>
      <c r="AK15" s="117">
        <f>if(BOM!$C13=AJ$2,if(BOM!$M13="Y",BOM!$L13,0),0)</f>
        <v>0</v>
      </c>
      <c r="AL15" s="117">
        <f>if(BOM!$C13=AL$2,if(OR(BOM!$M13="N",BOM!$M13=""),BOM!$L13,0),0)</f>
        <v>0</v>
      </c>
      <c r="AM15" s="117">
        <f>if(BOM!$C13=AL$2,if(BOM!$M13="Y",BOM!$L13,0),0)</f>
        <v>0</v>
      </c>
    </row>
    <row r="16" hidden="1" outlineLevel="1">
      <c r="A16" s="117">
        <f>if(OR(BOM!$M14="N",BOM!$M14=""),BOM!$L14,0)</f>
        <v>0</v>
      </c>
      <c r="B16" s="117">
        <f>if(BOM!$M14="Y",BOM!$L14,0)</f>
        <v>0</v>
      </c>
      <c r="E16" s="117">
        <f>if(BOM!$B14=E$2,if(OR(BOM!$M14="N",BOM!$M14=""),BOM!$L14,0),0)</f>
        <v>0</v>
      </c>
      <c r="F16" s="117">
        <f>if(BOM!$B14=E$2,if(BOM!$M14="Y",BOM!$L14,0),0)</f>
        <v>0</v>
      </c>
      <c r="G16" s="117">
        <f>if(BOM!$B14=G$2,if(OR(BOM!$M14="N",BOM!$M14=""),BOM!$L14,0),0)</f>
        <v>0</v>
      </c>
      <c r="H16" s="117">
        <f>if(BOM!$B14=G$2,if(BOM!$M14="Y",BOM!$L14,0),0)</f>
        <v>0</v>
      </c>
      <c r="I16" s="117">
        <f>if(BOM!$B14=I$2,if(OR(BOM!$M14="N",BOM!$M14=""),BOM!$L14,0),0)</f>
        <v>0</v>
      </c>
      <c r="J16" s="117">
        <f>if(BOM!$B14=I$2,if(BOM!$M14="Y",BOM!$L14,0),0)</f>
        <v>0</v>
      </c>
      <c r="K16" s="117">
        <f>if(BOM!$B14=K$2,if(OR(BOM!$M14="N",BOM!$M14=""),BOM!$L14,0),0)</f>
        <v>0</v>
      </c>
      <c r="L16" s="117">
        <f>if(BOM!$B14=K$2,if(BOM!$M14="Y",BOM!$L14,0),0)</f>
        <v>0</v>
      </c>
      <c r="M16" s="117">
        <f>if(BOM!$B14=M$2,if(OR(BOM!$M14="N",BOM!$M14=""),BOM!$L14,0),0)</f>
        <v>0</v>
      </c>
      <c r="N16" s="117">
        <f>if(BOM!$B14=M$2,if(BOM!$M14="Y",BOM!$L14,0),0)</f>
        <v>0</v>
      </c>
      <c r="P16" s="117">
        <f>if(BOM!$C14=P$2,if(OR(BOM!$M14="N",BOM!$M14=""),BOM!$L14,0),0)</f>
        <v>0</v>
      </c>
      <c r="Q16" s="117">
        <f>if(BOM!$C14=P$2,if(BOM!$M14="Y",BOM!$L14,0),0)</f>
        <v>0</v>
      </c>
      <c r="R16" s="117">
        <f>if(BOM!$C14=R$2,if(OR(BOM!$M14="N",BOM!$M14=""),BOM!$L14,0),0)</f>
        <v>0</v>
      </c>
      <c r="S16" s="117">
        <f>if(BOM!$C14=R$2,if(BOM!$M14="Y",BOM!$L14,0),0)</f>
        <v>0</v>
      </c>
      <c r="T16" s="117">
        <f>if(BOM!$C14=T$2,if(OR(BOM!$M14="N",BOM!$M14=""),BOM!$L14,0),0)</f>
        <v>0</v>
      </c>
      <c r="U16" s="117">
        <f>if(BOM!$C14=T$2,if(BOM!$M14="Y",BOM!$L14,0),0)</f>
        <v>0</v>
      </c>
      <c r="V16" s="117">
        <f>if(BOM!$C14=V$2,if(OR(BOM!$M14="N",BOM!$M14=""),BOM!$L14,0),0)</f>
        <v>0</v>
      </c>
      <c r="W16" s="117">
        <f>if(BOM!$C14=V$2,if(BOM!$M14="Y",BOM!$L14,0),0)</f>
        <v>0</v>
      </c>
      <c r="X16" s="117">
        <f>if(BOM!$C14=X$2,if(OR(BOM!$M14="N",BOM!$M14=""),BOM!$L14,0),0)</f>
        <v>0</v>
      </c>
      <c r="Y16" s="117">
        <f>if(BOM!$C14=X$2,if(BOM!$M14="Y",BOM!$L14,0),0)</f>
        <v>0</v>
      </c>
      <c r="Z16" s="117">
        <f>if(BOM!$C14=Z$2,if(OR(BOM!$M14="N",BOM!$M14=""),BOM!$L14,0),0)</f>
        <v>0</v>
      </c>
      <c r="AA16" s="117">
        <f>if(BOM!$C14=Z$2,if(BOM!$M14="Y",BOM!$L14,0),0)</f>
        <v>0</v>
      </c>
      <c r="AB16" s="117">
        <f>if(BOM!$C14=AB$2,if(OR(BOM!$M14="N",BOM!$M14=""),BOM!$L14,0),0)</f>
        <v>0</v>
      </c>
      <c r="AC16" s="117">
        <f>if(BOM!$C14=AB$2,if(BOM!$M14="Y",BOM!$L14,0),0)</f>
        <v>0</v>
      </c>
      <c r="AD16" s="117">
        <f>if(BOM!$C14=AD$2,if(OR(BOM!$M14="N",BOM!$M14=""),BOM!$L14,0),0)</f>
        <v>0</v>
      </c>
      <c r="AE16" s="117">
        <f>if(BOM!$C14=AD$2,if(BOM!$M14="Y",BOM!$L14,0),0)</f>
        <v>0</v>
      </c>
      <c r="AF16" s="117">
        <f>if(BOM!$C14=AF$2,if(OR(BOM!$M14="N",BOM!$M14=""),BOM!$L14,0),0)</f>
        <v>0</v>
      </c>
      <c r="AG16" s="117">
        <f>if(BOM!$C14=AF$2,if(BOM!$M14="Y",BOM!$L14,0),0)</f>
        <v>0</v>
      </c>
      <c r="AH16" s="117">
        <f>if(BOM!$C14=AH$2,if(OR(BOM!$M14="N",BOM!$M14=""),BOM!$L14,0),0)</f>
        <v>0</v>
      </c>
      <c r="AI16" s="117">
        <f>if(BOM!$C14=AH$2,if(BOM!$M14="Y",BOM!$L14,0),0)</f>
        <v>0</v>
      </c>
      <c r="AJ16" s="117">
        <f>if(BOM!$C14=AJ$2,if(OR(BOM!$M14="N",BOM!$M14=""),BOM!$L14,0),0)</f>
        <v>0</v>
      </c>
      <c r="AK16" s="117">
        <f>if(BOM!$C14=AJ$2,if(BOM!$M14="Y",BOM!$L14,0),0)</f>
        <v>0</v>
      </c>
      <c r="AL16" s="117">
        <f>if(BOM!$C14=AL$2,if(OR(BOM!$M14="N",BOM!$M14=""),BOM!$L14,0),0)</f>
        <v>0</v>
      </c>
      <c r="AM16" s="117">
        <f>if(BOM!$C14=AL$2,if(BOM!$M14="Y",BOM!$L14,0),0)</f>
        <v>0</v>
      </c>
    </row>
    <row r="17" hidden="1" outlineLevel="1">
      <c r="A17" s="117">
        <f>if(OR(BOM!$M15="N",BOM!$M15=""),BOM!$L15,0)</f>
        <v>0</v>
      </c>
      <c r="B17" s="117">
        <f>if(BOM!$M15="Y",BOM!$L15,0)</f>
        <v>0</v>
      </c>
      <c r="E17" s="117">
        <f>if(BOM!$B15=E$2,if(OR(BOM!$M15="N",BOM!$M15=""),BOM!$L15,0),0)</f>
        <v>0</v>
      </c>
      <c r="F17" s="117">
        <f>if(BOM!$B15=E$2,if(BOM!$M15="Y",BOM!$L15,0),0)</f>
        <v>0</v>
      </c>
      <c r="G17" s="117">
        <f>if(BOM!$B15=G$2,if(OR(BOM!$M15="N",BOM!$M15=""),BOM!$L15,0),0)</f>
        <v>0</v>
      </c>
      <c r="H17" s="117">
        <f>if(BOM!$B15=G$2,if(BOM!$M15="Y",BOM!$L15,0),0)</f>
        <v>0</v>
      </c>
      <c r="I17" s="117">
        <f>if(BOM!$B15=I$2,if(OR(BOM!$M15="N",BOM!$M15=""),BOM!$L15,0),0)</f>
        <v>0</v>
      </c>
      <c r="J17" s="117">
        <f>if(BOM!$B15=I$2,if(BOM!$M15="Y",BOM!$L15,0),0)</f>
        <v>0</v>
      </c>
      <c r="K17" s="117">
        <f>if(BOM!$B15=K$2,if(OR(BOM!$M15="N",BOM!$M15=""),BOM!$L15,0),0)</f>
        <v>0</v>
      </c>
      <c r="L17" s="117">
        <f>if(BOM!$B15=K$2,if(BOM!$M15="Y",BOM!$L15,0),0)</f>
        <v>0</v>
      </c>
      <c r="M17" s="117">
        <f>if(BOM!$B15=M$2,if(OR(BOM!$M15="N",BOM!$M15=""),BOM!$L15,0),0)</f>
        <v>0</v>
      </c>
      <c r="N17" s="117">
        <f>if(BOM!$B15=M$2,if(BOM!$M15="Y",BOM!$L15,0),0)</f>
        <v>0</v>
      </c>
      <c r="P17" s="117">
        <f>if(BOM!$C15=P$2,if(OR(BOM!$M15="N",BOM!$M15=""),BOM!$L15,0),0)</f>
        <v>0</v>
      </c>
      <c r="Q17" s="117">
        <f>if(BOM!$C15=P$2,if(BOM!$M15="Y",BOM!$L15,0),0)</f>
        <v>0</v>
      </c>
      <c r="R17" s="117">
        <f>if(BOM!$C15=R$2,if(OR(BOM!$M15="N",BOM!$M15=""),BOM!$L15,0),0)</f>
        <v>0</v>
      </c>
      <c r="S17" s="117">
        <f>if(BOM!$C15=R$2,if(BOM!$M15="Y",BOM!$L15,0),0)</f>
        <v>0</v>
      </c>
      <c r="T17" s="117">
        <f>if(BOM!$C15=T$2,if(OR(BOM!$M15="N",BOM!$M15=""),BOM!$L15,0),0)</f>
        <v>0</v>
      </c>
      <c r="U17" s="117">
        <f>if(BOM!$C15=T$2,if(BOM!$M15="Y",BOM!$L15,0),0)</f>
        <v>0</v>
      </c>
      <c r="V17" s="117">
        <f>if(BOM!$C15=V$2,if(OR(BOM!$M15="N",BOM!$M15=""),BOM!$L15,0),0)</f>
        <v>0</v>
      </c>
      <c r="W17" s="117">
        <f>if(BOM!$C15=V$2,if(BOM!$M15="Y",BOM!$L15,0),0)</f>
        <v>0</v>
      </c>
      <c r="X17" s="117">
        <f>if(BOM!$C15=X$2,if(OR(BOM!$M15="N",BOM!$M15=""),BOM!$L15,0),0)</f>
        <v>0</v>
      </c>
      <c r="Y17" s="117">
        <f>if(BOM!$C15=X$2,if(BOM!$M15="Y",BOM!$L15,0),0)</f>
        <v>0</v>
      </c>
      <c r="Z17" s="117">
        <f>if(BOM!$C15=Z$2,if(OR(BOM!$M15="N",BOM!$M15=""),BOM!$L15,0),0)</f>
        <v>0</v>
      </c>
      <c r="AA17" s="117">
        <f>if(BOM!$C15=Z$2,if(BOM!$M15="Y",BOM!$L15,0),0)</f>
        <v>0</v>
      </c>
      <c r="AB17" s="117">
        <f>if(BOM!$C15=AB$2,if(OR(BOM!$M15="N",BOM!$M15=""),BOM!$L15,0),0)</f>
        <v>0</v>
      </c>
      <c r="AC17" s="117">
        <f>if(BOM!$C15=AB$2,if(BOM!$M15="Y",BOM!$L15,0),0)</f>
        <v>0</v>
      </c>
      <c r="AD17" s="117">
        <f>if(BOM!$C15=AD$2,if(OR(BOM!$M15="N",BOM!$M15=""),BOM!$L15,0),0)</f>
        <v>0</v>
      </c>
      <c r="AE17" s="117">
        <f>if(BOM!$C15=AD$2,if(BOM!$M15="Y",BOM!$L15,0),0)</f>
        <v>0</v>
      </c>
      <c r="AF17" s="117">
        <f>if(BOM!$C15=AF$2,if(OR(BOM!$M15="N",BOM!$M15=""),BOM!$L15,0),0)</f>
        <v>0</v>
      </c>
      <c r="AG17" s="117">
        <f>if(BOM!$C15=AF$2,if(BOM!$M15="Y",BOM!$L15,0),0)</f>
        <v>0</v>
      </c>
      <c r="AH17" s="117">
        <f>if(BOM!$C15=AH$2,if(OR(BOM!$M15="N",BOM!$M15=""),BOM!$L15,0),0)</f>
        <v>0</v>
      </c>
      <c r="AI17" s="117">
        <f>if(BOM!$C15=AH$2,if(BOM!$M15="Y",BOM!$L15,0),0)</f>
        <v>0</v>
      </c>
      <c r="AJ17" s="117">
        <f>if(BOM!$C15=AJ$2,if(OR(BOM!$M15="N",BOM!$M15=""),BOM!$L15,0),0)</f>
        <v>0</v>
      </c>
      <c r="AK17" s="117">
        <f>if(BOM!$C15=AJ$2,if(BOM!$M15="Y",BOM!$L15,0),0)</f>
        <v>0</v>
      </c>
      <c r="AL17" s="117">
        <f>if(BOM!$C15=AL$2,if(OR(BOM!$M15="N",BOM!$M15=""),BOM!$L15,0),0)</f>
        <v>0</v>
      </c>
      <c r="AM17" s="117">
        <f>if(BOM!$C15=AL$2,if(BOM!$M15="Y",BOM!$L15,0),0)</f>
        <v>0</v>
      </c>
    </row>
    <row r="18" hidden="1" outlineLevel="1">
      <c r="A18" s="117">
        <f>if(OR(BOM!$M16="N",BOM!$M16=""),BOM!$L16,0)</f>
        <v>87.68</v>
      </c>
      <c r="B18" s="117">
        <f>if(BOM!$M16="Y",BOM!$L16,0)</f>
        <v>0</v>
      </c>
      <c r="E18" s="117">
        <f>if(BOM!$B16=E$2,if(OR(BOM!$M16="N",BOM!$M16=""),BOM!$L16,0),0)</f>
        <v>87.68</v>
      </c>
      <c r="F18" s="117">
        <f>if(BOM!$B16=E$2,if(BOM!$M16="Y",BOM!$L16,0),0)</f>
        <v>0</v>
      </c>
      <c r="G18" s="117">
        <f>if(BOM!$B16=G$2,if(OR(BOM!$M16="N",BOM!$M16=""),BOM!$L16,0),0)</f>
        <v>0</v>
      </c>
      <c r="H18" s="117">
        <f>if(BOM!$B16=G$2,if(BOM!$M16="Y",BOM!$L16,0),0)</f>
        <v>0</v>
      </c>
      <c r="I18" s="117">
        <f>if(BOM!$B16=I$2,if(OR(BOM!$M16="N",BOM!$M16=""),BOM!$L16,0),0)</f>
        <v>0</v>
      </c>
      <c r="J18" s="117">
        <f>if(BOM!$B16=I$2,if(BOM!$M16="Y",BOM!$L16,0),0)</f>
        <v>0</v>
      </c>
      <c r="K18" s="117">
        <f>if(BOM!$B16=K$2,if(OR(BOM!$M16="N",BOM!$M16=""),BOM!$L16,0),0)</f>
        <v>0</v>
      </c>
      <c r="L18" s="117">
        <f>if(BOM!$B16=K$2,if(BOM!$M16="Y",BOM!$L16,0),0)</f>
        <v>0</v>
      </c>
      <c r="M18" s="117">
        <f>if(BOM!$B16=M$2,if(OR(BOM!$M16="N",BOM!$M16=""),BOM!$L16,0),0)</f>
        <v>0</v>
      </c>
      <c r="N18" s="117">
        <f>if(BOM!$B16=M$2,if(BOM!$M16="Y",BOM!$L16,0),0)</f>
        <v>0</v>
      </c>
      <c r="P18" s="117">
        <f>if(BOM!$C16=P$2,if(OR(BOM!$M16="N",BOM!$M16=""),BOM!$L16,0),0)</f>
        <v>0</v>
      </c>
      <c r="Q18" s="117">
        <f>if(BOM!$C16=P$2,if(BOM!$M16="Y",BOM!$L16,0),0)</f>
        <v>0</v>
      </c>
      <c r="R18" s="117">
        <f>if(BOM!$C16=R$2,if(OR(BOM!$M16="N",BOM!$M16=""),BOM!$L16,0),0)</f>
        <v>0</v>
      </c>
      <c r="S18" s="117">
        <f>if(BOM!$C16=R$2,if(BOM!$M16="Y",BOM!$L16,0),0)</f>
        <v>0</v>
      </c>
      <c r="T18" s="117">
        <f>if(BOM!$C16=T$2,if(OR(BOM!$M16="N",BOM!$M16=""),BOM!$L16,0),0)</f>
        <v>0</v>
      </c>
      <c r="U18" s="117">
        <f>if(BOM!$C16=T$2,if(BOM!$M16="Y",BOM!$L16,0),0)</f>
        <v>0</v>
      </c>
      <c r="V18" s="117">
        <f>if(BOM!$C16=V$2,if(OR(BOM!$M16="N",BOM!$M16=""),BOM!$L16,0),0)</f>
        <v>0</v>
      </c>
      <c r="W18" s="117">
        <f>if(BOM!$C16=V$2,if(BOM!$M16="Y",BOM!$L16,0),0)</f>
        <v>0</v>
      </c>
      <c r="X18" s="117">
        <f>if(BOM!$C16=X$2,if(OR(BOM!$M16="N",BOM!$M16=""),BOM!$L16,0),0)</f>
        <v>0</v>
      </c>
      <c r="Y18" s="117">
        <f>if(BOM!$C16=X$2,if(BOM!$M16="Y",BOM!$L16,0),0)</f>
        <v>0</v>
      </c>
      <c r="Z18" s="117">
        <f>if(BOM!$C16=Z$2,if(OR(BOM!$M16="N",BOM!$M16=""),BOM!$L16,0),0)</f>
        <v>0</v>
      </c>
      <c r="AA18" s="117">
        <f>if(BOM!$C16=Z$2,if(BOM!$M16="Y",BOM!$L16,0),0)</f>
        <v>0</v>
      </c>
      <c r="AB18" s="117">
        <f>if(BOM!$C16=AB$2,if(OR(BOM!$M16="N",BOM!$M16=""),BOM!$L16,0),0)</f>
        <v>0</v>
      </c>
      <c r="AC18" s="117">
        <f>if(BOM!$C16=AB$2,if(BOM!$M16="Y",BOM!$L16,0),0)</f>
        <v>0</v>
      </c>
      <c r="AD18" s="117">
        <f>if(BOM!$C16=AD$2,if(OR(BOM!$M16="N",BOM!$M16=""),BOM!$L16,0),0)</f>
        <v>0</v>
      </c>
      <c r="AE18" s="117">
        <f>if(BOM!$C16=AD$2,if(BOM!$M16="Y",BOM!$L16,0),0)</f>
        <v>0</v>
      </c>
      <c r="AF18" s="117">
        <f>if(BOM!$C16=AF$2,if(OR(BOM!$M16="N",BOM!$M16=""),BOM!$L16,0),0)</f>
        <v>0</v>
      </c>
      <c r="AG18" s="117">
        <f>if(BOM!$C16=AF$2,if(BOM!$M16="Y",BOM!$L16,0),0)</f>
        <v>0</v>
      </c>
      <c r="AH18" s="117">
        <f>if(BOM!$C16=AH$2,if(OR(BOM!$M16="N",BOM!$M16=""),BOM!$L16,0),0)</f>
        <v>0</v>
      </c>
      <c r="AI18" s="117">
        <f>if(BOM!$C16=AH$2,if(BOM!$M16="Y",BOM!$L16,0),0)</f>
        <v>0</v>
      </c>
      <c r="AJ18" s="117">
        <f>if(BOM!$C16=AJ$2,if(OR(BOM!$M16="N",BOM!$M16=""),BOM!$L16,0),0)</f>
        <v>87.68</v>
      </c>
      <c r="AK18" s="117">
        <f>if(BOM!$C16=AJ$2,if(BOM!$M16="Y",BOM!$L16,0),0)</f>
        <v>0</v>
      </c>
      <c r="AL18" s="117">
        <f>if(BOM!$C16=AL$2,if(OR(BOM!$M16="N",BOM!$M16=""),BOM!$L16,0),0)</f>
        <v>0</v>
      </c>
      <c r="AM18" s="117">
        <f>if(BOM!$C16=AL$2,if(BOM!$M16="Y",BOM!$L16,0),0)</f>
        <v>0</v>
      </c>
    </row>
    <row r="19" hidden="1" outlineLevel="1">
      <c r="A19" s="117">
        <f>if(OR(BOM!$M17="N",BOM!$M17=""),BOM!$L17,0)</f>
        <v>0</v>
      </c>
      <c r="B19" s="117">
        <f>if(BOM!$M17="Y",BOM!$L17,0)</f>
        <v>0</v>
      </c>
      <c r="E19" s="117">
        <f>if(BOM!$B17=E$2,if(OR(BOM!$M17="N",BOM!$M17=""),BOM!$L17,0),0)</f>
        <v>0</v>
      </c>
      <c r="F19" s="117">
        <f>if(BOM!$B17=E$2,if(BOM!$M17="Y",BOM!$L17,0),0)</f>
        <v>0</v>
      </c>
      <c r="G19" s="117">
        <f>if(BOM!$B17=G$2,if(OR(BOM!$M17="N",BOM!$M17=""),BOM!$L17,0),0)</f>
        <v>0</v>
      </c>
      <c r="H19" s="117">
        <f>if(BOM!$B17=G$2,if(BOM!$M17="Y",BOM!$L17,0),0)</f>
        <v>0</v>
      </c>
      <c r="I19" s="117">
        <f>if(BOM!$B17=I$2,if(OR(BOM!$M17="N",BOM!$M17=""),BOM!$L17,0),0)</f>
        <v>0</v>
      </c>
      <c r="J19" s="117">
        <f>if(BOM!$B17=I$2,if(BOM!$M17="Y",BOM!$L17,0),0)</f>
        <v>0</v>
      </c>
      <c r="K19" s="117">
        <f>if(BOM!$B17=K$2,if(OR(BOM!$M17="N",BOM!$M17=""),BOM!$L17,0),0)</f>
        <v>0</v>
      </c>
      <c r="L19" s="117">
        <f>if(BOM!$B17=K$2,if(BOM!$M17="Y",BOM!$L17,0),0)</f>
        <v>0</v>
      </c>
      <c r="M19" s="117">
        <f>if(BOM!$B17=M$2,if(OR(BOM!$M17="N",BOM!$M17=""),BOM!$L17,0),0)</f>
        <v>0</v>
      </c>
      <c r="N19" s="117">
        <f>if(BOM!$B17=M$2,if(BOM!$M17="Y",BOM!$L17,0),0)</f>
        <v>0</v>
      </c>
      <c r="P19" s="117">
        <f>if(BOM!$C17=P$2,if(OR(BOM!$M17="N",BOM!$M17=""),BOM!$L17,0),0)</f>
        <v>0</v>
      </c>
      <c r="Q19" s="117">
        <f>if(BOM!$C17=P$2,if(BOM!$M17="Y",BOM!$L17,0),0)</f>
        <v>0</v>
      </c>
      <c r="R19" s="117">
        <f>if(BOM!$C17=R$2,if(OR(BOM!$M17="N",BOM!$M17=""),BOM!$L17,0),0)</f>
        <v>0</v>
      </c>
      <c r="S19" s="117">
        <f>if(BOM!$C17=R$2,if(BOM!$M17="Y",BOM!$L17,0),0)</f>
        <v>0</v>
      </c>
      <c r="T19" s="117">
        <f>if(BOM!$C17=T$2,if(OR(BOM!$M17="N",BOM!$M17=""),BOM!$L17,0),0)</f>
        <v>0</v>
      </c>
      <c r="U19" s="117">
        <f>if(BOM!$C17=T$2,if(BOM!$M17="Y",BOM!$L17,0),0)</f>
        <v>0</v>
      </c>
      <c r="V19" s="117">
        <f>if(BOM!$C17=V$2,if(OR(BOM!$M17="N",BOM!$M17=""),BOM!$L17,0),0)</f>
        <v>0</v>
      </c>
      <c r="W19" s="117">
        <f>if(BOM!$C17=V$2,if(BOM!$M17="Y",BOM!$L17,0),0)</f>
        <v>0</v>
      </c>
      <c r="X19" s="117">
        <f>if(BOM!$C17=X$2,if(OR(BOM!$M17="N",BOM!$M17=""),BOM!$L17,0),0)</f>
        <v>0</v>
      </c>
      <c r="Y19" s="117">
        <f>if(BOM!$C17=X$2,if(BOM!$M17="Y",BOM!$L17,0),0)</f>
        <v>0</v>
      </c>
      <c r="Z19" s="117">
        <f>if(BOM!$C17=Z$2,if(OR(BOM!$M17="N",BOM!$M17=""),BOM!$L17,0),0)</f>
        <v>0</v>
      </c>
      <c r="AA19" s="117">
        <f>if(BOM!$C17=Z$2,if(BOM!$M17="Y",BOM!$L17,0),0)</f>
        <v>0</v>
      </c>
      <c r="AB19" s="117">
        <f>if(BOM!$C17=AB$2,if(OR(BOM!$M17="N",BOM!$M17=""),BOM!$L17,0),0)</f>
        <v>0</v>
      </c>
      <c r="AC19" s="117">
        <f>if(BOM!$C17=AB$2,if(BOM!$M17="Y",BOM!$L17,0),0)</f>
        <v>0</v>
      </c>
      <c r="AD19" s="117">
        <f>if(BOM!$C17=AD$2,if(OR(BOM!$M17="N",BOM!$M17=""),BOM!$L17,0),0)</f>
        <v>0</v>
      </c>
      <c r="AE19" s="117">
        <f>if(BOM!$C17=AD$2,if(BOM!$M17="Y",BOM!$L17,0),0)</f>
        <v>0</v>
      </c>
      <c r="AF19" s="117">
        <f>if(BOM!$C17=AF$2,if(OR(BOM!$M17="N",BOM!$M17=""),BOM!$L17,0),0)</f>
        <v>0</v>
      </c>
      <c r="AG19" s="117">
        <f>if(BOM!$C17=AF$2,if(BOM!$M17="Y",BOM!$L17,0),0)</f>
        <v>0</v>
      </c>
      <c r="AH19" s="117">
        <f>if(BOM!$C17=AH$2,if(OR(BOM!$M17="N",BOM!$M17=""),BOM!$L17,0),0)</f>
        <v>0</v>
      </c>
      <c r="AI19" s="117">
        <f>if(BOM!$C17=AH$2,if(BOM!$M17="Y",BOM!$L17,0),0)</f>
        <v>0</v>
      </c>
      <c r="AJ19" s="117">
        <f>if(BOM!$C17=AJ$2,if(OR(BOM!$M17="N",BOM!$M17=""),BOM!$L17,0),0)</f>
        <v>0</v>
      </c>
      <c r="AK19" s="117">
        <f>if(BOM!$C17=AJ$2,if(BOM!$M17="Y",BOM!$L17,0),0)</f>
        <v>0</v>
      </c>
      <c r="AL19" s="117">
        <f>if(BOM!$C17=AL$2,if(OR(BOM!$M17="N",BOM!$M17=""),BOM!$L17,0),0)</f>
        <v>0</v>
      </c>
      <c r="AM19" s="117">
        <f>if(BOM!$C17=AL$2,if(BOM!$M17="Y",BOM!$L17,0),0)</f>
        <v>0</v>
      </c>
    </row>
    <row r="20" hidden="1" outlineLevel="1">
      <c r="A20" s="117">
        <f>if(OR(BOM!$M18="N",BOM!$M18=""),BOM!$L18,0)</f>
        <v>0</v>
      </c>
      <c r="B20" s="117">
        <f>if(BOM!$M18="Y",BOM!$L18,0)</f>
        <v>0</v>
      </c>
      <c r="E20" s="117">
        <f>if(BOM!$B18=E$2,if(OR(BOM!$M18="N",BOM!$M18=""),BOM!$L18,0),0)</f>
        <v>0</v>
      </c>
      <c r="F20" s="117">
        <f>if(BOM!$B18=E$2,if(BOM!$M18="Y",BOM!$L18,0),0)</f>
        <v>0</v>
      </c>
      <c r="G20" s="117">
        <f>if(BOM!$B18=G$2,if(OR(BOM!$M18="N",BOM!$M18=""),BOM!$L18,0),0)</f>
        <v>0</v>
      </c>
      <c r="H20" s="117">
        <f>if(BOM!$B18=G$2,if(BOM!$M18="Y",BOM!$L18,0),0)</f>
        <v>0</v>
      </c>
      <c r="I20" s="117">
        <f>if(BOM!$B18=I$2,if(OR(BOM!$M18="N",BOM!$M18=""),BOM!$L18,0),0)</f>
        <v>0</v>
      </c>
      <c r="J20" s="117">
        <f>if(BOM!$B18=I$2,if(BOM!$M18="Y",BOM!$L18,0),0)</f>
        <v>0</v>
      </c>
      <c r="K20" s="117">
        <f>if(BOM!$B18=K$2,if(OR(BOM!$M18="N",BOM!$M18=""),BOM!$L18,0),0)</f>
        <v>0</v>
      </c>
      <c r="L20" s="117">
        <f>if(BOM!$B18=K$2,if(BOM!$M18="Y",BOM!$L18,0),0)</f>
        <v>0</v>
      </c>
      <c r="M20" s="117">
        <f>if(BOM!$B18=M$2,if(OR(BOM!$M18="N",BOM!$M18=""),BOM!$L18,0),0)</f>
        <v>0</v>
      </c>
      <c r="N20" s="117">
        <f>if(BOM!$B18=M$2,if(BOM!$M18="Y",BOM!$L18,0),0)</f>
        <v>0</v>
      </c>
      <c r="P20" s="117">
        <f>if(BOM!$C18=P$2,if(OR(BOM!$M18="N",BOM!$M18=""),BOM!$L18,0),0)</f>
        <v>0</v>
      </c>
      <c r="Q20" s="117">
        <f>if(BOM!$C18=P$2,if(BOM!$M18="Y",BOM!$L18,0),0)</f>
        <v>0</v>
      </c>
      <c r="R20" s="117">
        <f>if(BOM!$C18=R$2,if(OR(BOM!$M18="N",BOM!$M18=""),BOM!$L18,0),0)</f>
        <v>0</v>
      </c>
      <c r="S20" s="117">
        <f>if(BOM!$C18=R$2,if(BOM!$M18="Y",BOM!$L18,0),0)</f>
        <v>0</v>
      </c>
      <c r="T20" s="117">
        <f>if(BOM!$C18=T$2,if(OR(BOM!$M18="N",BOM!$M18=""),BOM!$L18,0),0)</f>
        <v>0</v>
      </c>
      <c r="U20" s="117">
        <f>if(BOM!$C18=T$2,if(BOM!$M18="Y",BOM!$L18,0),0)</f>
        <v>0</v>
      </c>
      <c r="V20" s="117">
        <f>if(BOM!$C18=V$2,if(OR(BOM!$M18="N",BOM!$M18=""),BOM!$L18,0),0)</f>
        <v>0</v>
      </c>
      <c r="W20" s="117">
        <f>if(BOM!$C18=V$2,if(BOM!$M18="Y",BOM!$L18,0),0)</f>
        <v>0</v>
      </c>
      <c r="X20" s="117">
        <f>if(BOM!$C18=X$2,if(OR(BOM!$M18="N",BOM!$M18=""),BOM!$L18,0),0)</f>
        <v>0</v>
      </c>
      <c r="Y20" s="117">
        <f>if(BOM!$C18=X$2,if(BOM!$M18="Y",BOM!$L18,0),0)</f>
        <v>0</v>
      </c>
      <c r="Z20" s="117">
        <f>if(BOM!$C18=Z$2,if(OR(BOM!$M18="N",BOM!$M18=""),BOM!$L18,0),0)</f>
        <v>0</v>
      </c>
      <c r="AA20" s="117">
        <f>if(BOM!$C18=Z$2,if(BOM!$M18="Y",BOM!$L18,0),0)</f>
        <v>0</v>
      </c>
      <c r="AB20" s="117">
        <f>if(BOM!$C18=AB$2,if(OR(BOM!$M18="N",BOM!$M18=""),BOM!$L18,0),0)</f>
        <v>0</v>
      </c>
      <c r="AC20" s="117">
        <f>if(BOM!$C18=AB$2,if(BOM!$M18="Y",BOM!$L18,0),0)</f>
        <v>0</v>
      </c>
      <c r="AD20" s="117">
        <f>if(BOM!$C18=AD$2,if(OR(BOM!$M18="N",BOM!$M18=""),BOM!$L18,0),0)</f>
        <v>0</v>
      </c>
      <c r="AE20" s="117">
        <f>if(BOM!$C18=AD$2,if(BOM!$M18="Y",BOM!$L18,0),0)</f>
        <v>0</v>
      </c>
      <c r="AF20" s="117">
        <f>if(BOM!$C18=AF$2,if(OR(BOM!$M18="N",BOM!$M18=""),BOM!$L18,0),0)</f>
        <v>0</v>
      </c>
      <c r="AG20" s="117">
        <f>if(BOM!$C18=AF$2,if(BOM!$M18="Y",BOM!$L18,0),0)</f>
        <v>0</v>
      </c>
      <c r="AH20" s="117">
        <f>if(BOM!$C18=AH$2,if(OR(BOM!$M18="N",BOM!$M18=""),BOM!$L18,0),0)</f>
        <v>0</v>
      </c>
      <c r="AI20" s="117">
        <f>if(BOM!$C18=AH$2,if(BOM!$M18="Y",BOM!$L18,0),0)</f>
        <v>0</v>
      </c>
      <c r="AJ20" s="117">
        <f>if(BOM!$C18=AJ$2,if(OR(BOM!$M18="N",BOM!$M18=""),BOM!$L18,0),0)</f>
        <v>0</v>
      </c>
      <c r="AK20" s="117">
        <f>if(BOM!$C18=AJ$2,if(BOM!$M18="Y",BOM!$L18,0),0)</f>
        <v>0</v>
      </c>
      <c r="AL20" s="117">
        <f>if(BOM!$C18=AL$2,if(OR(BOM!$M18="N",BOM!$M18=""),BOM!$L18,0),0)</f>
        <v>0</v>
      </c>
      <c r="AM20" s="117">
        <f>if(BOM!$C18=AL$2,if(BOM!$M18="Y",BOM!$L18,0),0)</f>
        <v>0</v>
      </c>
    </row>
    <row r="21" hidden="1" outlineLevel="1">
      <c r="A21" s="117">
        <f>if(OR(BOM!$M19="N",BOM!$M19=""),BOM!$L19,0)</f>
        <v>0</v>
      </c>
      <c r="B21" s="117">
        <f>if(BOM!$M19="Y",BOM!$L19,0)</f>
        <v>0</v>
      </c>
      <c r="E21" s="117">
        <f>if(BOM!$B19=E$2,if(OR(BOM!$M19="N",BOM!$M19=""),BOM!$L19,0),0)</f>
        <v>0</v>
      </c>
      <c r="F21" s="117">
        <f>if(BOM!$B19=E$2,if(BOM!$M19="Y",BOM!$L19,0),0)</f>
        <v>0</v>
      </c>
      <c r="G21" s="117">
        <f>if(BOM!$B19=G$2,if(OR(BOM!$M19="N",BOM!$M19=""),BOM!$L19,0),0)</f>
        <v>0</v>
      </c>
      <c r="H21" s="117">
        <f>if(BOM!$B19=G$2,if(BOM!$M19="Y",BOM!$L19,0),0)</f>
        <v>0</v>
      </c>
      <c r="I21" s="117">
        <f>if(BOM!$B19=I$2,if(OR(BOM!$M19="N",BOM!$M19=""),BOM!$L19,0),0)</f>
        <v>0</v>
      </c>
      <c r="J21" s="117">
        <f>if(BOM!$B19=I$2,if(BOM!$M19="Y",BOM!$L19,0),0)</f>
        <v>0</v>
      </c>
      <c r="K21" s="117">
        <f>if(BOM!$B19=K$2,if(OR(BOM!$M19="N",BOM!$M19=""),BOM!$L19,0),0)</f>
        <v>0</v>
      </c>
      <c r="L21" s="117">
        <f>if(BOM!$B19=K$2,if(BOM!$M19="Y",BOM!$L19,0),0)</f>
        <v>0</v>
      </c>
      <c r="M21" s="117">
        <f>if(BOM!$B19=M$2,if(OR(BOM!$M19="N",BOM!$M19=""),BOM!$L19,0),0)</f>
        <v>0</v>
      </c>
      <c r="N21" s="117">
        <f>if(BOM!$B19=M$2,if(BOM!$M19="Y",BOM!$L19,0),0)</f>
        <v>0</v>
      </c>
      <c r="P21" s="117">
        <f>if(BOM!$C19=P$2,if(OR(BOM!$M19="N",BOM!$M19=""),BOM!$L19,0),0)</f>
        <v>0</v>
      </c>
      <c r="Q21" s="117">
        <f>if(BOM!$C19=P$2,if(BOM!$M19="Y",BOM!$L19,0),0)</f>
        <v>0</v>
      </c>
      <c r="R21" s="117">
        <f>if(BOM!$C19=R$2,if(OR(BOM!$M19="N",BOM!$M19=""),BOM!$L19,0),0)</f>
        <v>0</v>
      </c>
      <c r="S21" s="117">
        <f>if(BOM!$C19=R$2,if(BOM!$M19="Y",BOM!$L19,0),0)</f>
        <v>0</v>
      </c>
      <c r="T21" s="117">
        <f>if(BOM!$C19=T$2,if(OR(BOM!$M19="N",BOM!$M19=""),BOM!$L19,0),0)</f>
        <v>0</v>
      </c>
      <c r="U21" s="117">
        <f>if(BOM!$C19=T$2,if(BOM!$M19="Y",BOM!$L19,0),0)</f>
        <v>0</v>
      </c>
      <c r="V21" s="117">
        <f>if(BOM!$C19=V$2,if(OR(BOM!$M19="N",BOM!$M19=""),BOM!$L19,0),0)</f>
        <v>0</v>
      </c>
      <c r="W21" s="117">
        <f>if(BOM!$C19=V$2,if(BOM!$M19="Y",BOM!$L19,0),0)</f>
        <v>0</v>
      </c>
      <c r="X21" s="117">
        <f>if(BOM!$C19=X$2,if(OR(BOM!$M19="N",BOM!$M19=""),BOM!$L19,0),0)</f>
        <v>0</v>
      </c>
      <c r="Y21" s="117">
        <f>if(BOM!$C19=X$2,if(BOM!$M19="Y",BOM!$L19,0),0)</f>
        <v>0</v>
      </c>
      <c r="Z21" s="117">
        <f>if(BOM!$C19=Z$2,if(OR(BOM!$M19="N",BOM!$M19=""),BOM!$L19,0),0)</f>
        <v>0</v>
      </c>
      <c r="AA21" s="117">
        <f>if(BOM!$C19=Z$2,if(BOM!$M19="Y",BOM!$L19,0),0)</f>
        <v>0</v>
      </c>
      <c r="AB21" s="117">
        <f>if(BOM!$C19=AB$2,if(OR(BOM!$M19="N",BOM!$M19=""),BOM!$L19,0),0)</f>
        <v>0</v>
      </c>
      <c r="AC21" s="117">
        <f>if(BOM!$C19=AB$2,if(BOM!$M19="Y",BOM!$L19,0),0)</f>
        <v>0</v>
      </c>
      <c r="AD21" s="117">
        <f>if(BOM!$C19=AD$2,if(OR(BOM!$M19="N",BOM!$M19=""),BOM!$L19,0),0)</f>
        <v>0</v>
      </c>
      <c r="AE21" s="117">
        <f>if(BOM!$C19=AD$2,if(BOM!$M19="Y",BOM!$L19,0),0)</f>
        <v>0</v>
      </c>
      <c r="AF21" s="117">
        <f>if(BOM!$C19=AF$2,if(OR(BOM!$M19="N",BOM!$M19=""),BOM!$L19,0),0)</f>
        <v>0</v>
      </c>
      <c r="AG21" s="117">
        <f>if(BOM!$C19=AF$2,if(BOM!$M19="Y",BOM!$L19,0),0)</f>
        <v>0</v>
      </c>
      <c r="AH21" s="117">
        <f>if(BOM!$C19=AH$2,if(OR(BOM!$M19="N",BOM!$M19=""),BOM!$L19,0),0)</f>
        <v>0</v>
      </c>
      <c r="AI21" s="117">
        <f>if(BOM!$C19=AH$2,if(BOM!$M19="Y",BOM!$L19,0),0)</f>
        <v>0</v>
      </c>
      <c r="AJ21" s="117">
        <f>if(BOM!$C19=AJ$2,if(OR(BOM!$M19="N",BOM!$M19=""),BOM!$L19,0),0)</f>
        <v>0</v>
      </c>
      <c r="AK21" s="117">
        <f>if(BOM!$C19=AJ$2,if(BOM!$M19="Y",BOM!$L19,0),0)</f>
        <v>0</v>
      </c>
      <c r="AL21" s="117">
        <f>if(BOM!$C19=AL$2,if(OR(BOM!$M19="N",BOM!$M19=""),BOM!$L19,0),0)</f>
        <v>0</v>
      </c>
      <c r="AM21" s="117">
        <f>if(BOM!$C19=AL$2,if(BOM!$M19="Y",BOM!$L19,0),0)</f>
        <v>0</v>
      </c>
    </row>
    <row r="22" hidden="1" outlineLevel="1">
      <c r="A22" s="117">
        <f>if(OR(BOM!$M20="N",BOM!$M20=""),BOM!$L20,0)</f>
        <v>0</v>
      </c>
      <c r="B22" s="117">
        <f>if(BOM!$M20="Y",BOM!$L20,0)</f>
        <v>0</v>
      </c>
      <c r="E22" s="117">
        <f>if(BOM!$B20=E$2,if(OR(BOM!$M20="N",BOM!$M20=""),BOM!$L20,0),0)</f>
        <v>0</v>
      </c>
      <c r="F22" s="117">
        <f>if(BOM!$B20=E$2,if(BOM!$M20="Y",BOM!$L20,0),0)</f>
        <v>0</v>
      </c>
      <c r="G22" s="117">
        <f>if(BOM!$B20=G$2,if(OR(BOM!$M20="N",BOM!$M20=""),BOM!$L20,0),0)</f>
        <v>0</v>
      </c>
      <c r="H22" s="117">
        <f>if(BOM!$B20=G$2,if(BOM!$M20="Y",BOM!$L20,0),0)</f>
        <v>0</v>
      </c>
      <c r="I22" s="117">
        <f>if(BOM!$B20=I$2,if(OR(BOM!$M20="N",BOM!$M20=""),BOM!$L20,0),0)</f>
        <v>0</v>
      </c>
      <c r="J22" s="117">
        <f>if(BOM!$B20=I$2,if(BOM!$M20="Y",BOM!$L20,0),0)</f>
        <v>0</v>
      </c>
      <c r="K22" s="117">
        <f>if(BOM!$B20=K$2,if(OR(BOM!$M20="N",BOM!$M20=""),BOM!$L20,0),0)</f>
        <v>0</v>
      </c>
      <c r="L22" s="117">
        <f>if(BOM!$B20=K$2,if(BOM!$M20="Y",BOM!$L20,0),0)</f>
        <v>0</v>
      </c>
      <c r="M22" s="117">
        <f>if(BOM!$B20=M$2,if(OR(BOM!$M20="N",BOM!$M20=""),BOM!$L20,0),0)</f>
        <v>0</v>
      </c>
      <c r="N22" s="117">
        <f>if(BOM!$B20=M$2,if(BOM!$M20="Y",BOM!$L20,0),0)</f>
        <v>0</v>
      </c>
      <c r="P22" s="117">
        <f>if(BOM!$C20=P$2,if(OR(BOM!$M20="N",BOM!$M20=""),BOM!$L20,0),0)</f>
        <v>0</v>
      </c>
      <c r="Q22" s="117">
        <f>if(BOM!$C20=P$2,if(BOM!$M20="Y",BOM!$L20,0),0)</f>
        <v>0</v>
      </c>
      <c r="R22" s="117">
        <f>if(BOM!$C20=R$2,if(OR(BOM!$M20="N",BOM!$M20=""),BOM!$L20,0),0)</f>
        <v>0</v>
      </c>
      <c r="S22" s="117">
        <f>if(BOM!$C20=R$2,if(BOM!$M20="Y",BOM!$L20,0),0)</f>
        <v>0</v>
      </c>
      <c r="T22" s="117">
        <f>if(BOM!$C20=T$2,if(OR(BOM!$M20="N",BOM!$M20=""),BOM!$L20,0),0)</f>
        <v>0</v>
      </c>
      <c r="U22" s="117">
        <f>if(BOM!$C20=T$2,if(BOM!$M20="Y",BOM!$L20,0),0)</f>
        <v>0</v>
      </c>
      <c r="V22" s="117">
        <f>if(BOM!$C20=V$2,if(OR(BOM!$M20="N",BOM!$M20=""),BOM!$L20,0),0)</f>
        <v>0</v>
      </c>
      <c r="W22" s="117">
        <f>if(BOM!$C20=V$2,if(BOM!$M20="Y",BOM!$L20,0),0)</f>
        <v>0</v>
      </c>
      <c r="X22" s="117">
        <f>if(BOM!$C20=X$2,if(OR(BOM!$M20="N",BOM!$M20=""),BOM!$L20,0),0)</f>
        <v>0</v>
      </c>
      <c r="Y22" s="117">
        <f>if(BOM!$C20=X$2,if(BOM!$M20="Y",BOM!$L20,0),0)</f>
        <v>0</v>
      </c>
      <c r="Z22" s="117">
        <f>if(BOM!$C20=Z$2,if(OR(BOM!$M20="N",BOM!$M20=""),BOM!$L20,0),0)</f>
        <v>0</v>
      </c>
      <c r="AA22" s="117">
        <f>if(BOM!$C20=Z$2,if(BOM!$M20="Y",BOM!$L20,0),0)</f>
        <v>0</v>
      </c>
      <c r="AB22" s="117">
        <f>if(BOM!$C20=AB$2,if(OR(BOM!$M20="N",BOM!$M20=""),BOM!$L20,0),0)</f>
        <v>0</v>
      </c>
      <c r="AC22" s="117">
        <f>if(BOM!$C20=AB$2,if(BOM!$M20="Y",BOM!$L20,0),0)</f>
        <v>0</v>
      </c>
      <c r="AD22" s="117">
        <f>if(BOM!$C20=AD$2,if(OR(BOM!$M20="N",BOM!$M20=""),BOM!$L20,0),0)</f>
        <v>0</v>
      </c>
      <c r="AE22" s="117">
        <f>if(BOM!$C20=AD$2,if(BOM!$M20="Y",BOM!$L20,0),0)</f>
        <v>0</v>
      </c>
      <c r="AF22" s="117">
        <f>if(BOM!$C20=AF$2,if(OR(BOM!$M20="N",BOM!$M20=""),BOM!$L20,0),0)</f>
        <v>0</v>
      </c>
      <c r="AG22" s="117">
        <f>if(BOM!$C20=AF$2,if(BOM!$M20="Y",BOM!$L20,0),0)</f>
        <v>0</v>
      </c>
      <c r="AH22" s="117">
        <f>if(BOM!$C20=AH$2,if(OR(BOM!$M20="N",BOM!$M20=""),BOM!$L20,0),0)</f>
        <v>0</v>
      </c>
      <c r="AI22" s="117">
        <f>if(BOM!$C20=AH$2,if(BOM!$M20="Y",BOM!$L20,0),0)</f>
        <v>0</v>
      </c>
      <c r="AJ22" s="117">
        <f>if(BOM!$C20=AJ$2,if(OR(BOM!$M20="N",BOM!$M20=""),BOM!$L20,0),0)</f>
        <v>0</v>
      </c>
      <c r="AK22" s="117">
        <f>if(BOM!$C20=AJ$2,if(BOM!$M20="Y",BOM!$L20,0),0)</f>
        <v>0</v>
      </c>
      <c r="AL22" s="117">
        <f>if(BOM!$C20=AL$2,if(OR(BOM!$M20="N",BOM!$M20=""),BOM!$L20,0),0)</f>
        <v>0</v>
      </c>
      <c r="AM22" s="117">
        <f>if(BOM!$C20=AL$2,if(BOM!$M20="Y",BOM!$L20,0),0)</f>
        <v>0</v>
      </c>
    </row>
    <row r="23" hidden="1" outlineLevel="1">
      <c r="A23" s="117">
        <f>if(OR(BOM!$M21="N",BOM!$M21=""),BOM!$L21,0)</f>
        <v>0</v>
      </c>
      <c r="B23" s="117">
        <f>if(BOM!$M21="Y",BOM!$L21,0)</f>
        <v>0</v>
      </c>
      <c r="E23" s="117">
        <f>if(BOM!$B21=E$2,if(OR(BOM!$M21="N",BOM!$M21=""),BOM!$L21,0),0)</f>
        <v>0</v>
      </c>
      <c r="F23" s="117">
        <f>if(BOM!$B21=E$2,if(BOM!$M21="Y",BOM!$L21,0),0)</f>
        <v>0</v>
      </c>
      <c r="G23" s="117">
        <f>if(BOM!$B21=G$2,if(OR(BOM!$M21="N",BOM!$M21=""),BOM!$L21,0),0)</f>
        <v>0</v>
      </c>
      <c r="H23" s="117">
        <f>if(BOM!$B21=G$2,if(BOM!$M21="Y",BOM!$L21,0),0)</f>
        <v>0</v>
      </c>
      <c r="I23" s="117">
        <f>if(BOM!$B21=I$2,if(OR(BOM!$M21="N",BOM!$M21=""),BOM!$L21,0),0)</f>
        <v>0</v>
      </c>
      <c r="J23" s="117">
        <f>if(BOM!$B21=I$2,if(BOM!$M21="Y",BOM!$L21,0),0)</f>
        <v>0</v>
      </c>
      <c r="K23" s="117">
        <f>if(BOM!$B21=K$2,if(OR(BOM!$M21="N",BOM!$M21=""),BOM!$L21,0),0)</f>
        <v>0</v>
      </c>
      <c r="L23" s="117">
        <f>if(BOM!$B21=K$2,if(BOM!$M21="Y",BOM!$L21,0),0)</f>
        <v>0</v>
      </c>
      <c r="M23" s="117">
        <f>if(BOM!$B21=M$2,if(OR(BOM!$M21="N",BOM!$M21=""),BOM!$L21,0),0)</f>
        <v>0</v>
      </c>
      <c r="N23" s="117">
        <f>if(BOM!$B21=M$2,if(BOM!$M21="Y",BOM!$L21,0),0)</f>
        <v>0</v>
      </c>
      <c r="P23" s="117">
        <f>if(BOM!$C21=P$2,if(OR(BOM!$M21="N",BOM!$M21=""),BOM!$L21,0),0)</f>
        <v>0</v>
      </c>
      <c r="Q23" s="117">
        <f>if(BOM!$C21=P$2,if(BOM!$M21="Y",BOM!$L21,0),0)</f>
        <v>0</v>
      </c>
      <c r="R23" s="117">
        <f>if(BOM!$C21=R$2,if(OR(BOM!$M21="N",BOM!$M21=""),BOM!$L21,0),0)</f>
        <v>0</v>
      </c>
      <c r="S23" s="117">
        <f>if(BOM!$C21=R$2,if(BOM!$M21="Y",BOM!$L21,0),0)</f>
        <v>0</v>
      </c>
      <c r="T23" s="117">
        <f>if(BOM!$C21=T$2,if(OR(BOM!$M21="N",BOM!$M21=""),BOM!$L21,0),0)</f>
        <v>0</v>
      </c>
      <c r="U23" s="117">
        <f>if(BOM!$C21=T$2,if(BOM!$M21="Y",BOM!$L21,0),0)</f>
        <v>0</v>
      </c>
      <c r="V23" s="117">
        <f>if(BOM!$C21=V$2,if(OR(BOM!$M21="N",BOM!$M21=""),BOM!$L21,0),0)</f>
        <v>0</v>
      </c>
      <c r="W23" s="117">
        <f>if(BOM!$C21=V$2,if(BOM!$M21="Y",BOM!$L21,0),0)</f>
        <v>0</v>
      </c>
      <c r="X23" s="117">
        <f>if(BOM!$C21=X$2,if(OR(BOM!$M21="N",BOM!$M21=""),BOM!$L21,0),0)</f>
        <v>0</v>
      </c>
      <c r="Y23" s="117">
        <f>if(BOM!$C21=X$2,if(BOM!$M21="Y",BOM!$L21,0),0)</f>
        <v>0</v>
      </c>
      <c r="Z23" s="117">
        <f>if(BOM!$C21=Z$2,if(OR(BOM!$M21="N",BOM!$M21=""),BOM!$L21,0),0)</f>
        <v>0</v>
      </c>
      <c r="AA23" s="117">
        <f>if(BOM!$C21=Z$2,if(BOM!$M21="Y",BOM!$L21,0),0)</f>
        <v>0</v>
      </c>
      <c r="AB23" s="117">
        <f>if(BOM!$C21=AB$2,if(OR(BOM!$M21="N",BOM!$M21=""),BOM!$L21,0),0)</f>
        <v>0</v>
      </c>
      <c r="AC23" s="117">
        <f>if(BOM!$C21=AB$2,if(BOM!$M21="Y",BOM!$L21,0),0)</f>
        <v>0</v>
      </c>
      <c r="AD23" s="117">
        <f>if(BOM!$C21=AD$2,if(OR(BOM!$M21="N",BOM!$M21=""),BOM!$L21,0),0)</f>
        <v>0</v>
      </c>
      <c r="AE23" s="117">
        <f>if(BOM!$C21=AD$2,if(BOM!$M21="Y",BOM!$L21,0),0)</f>
        <v>0</v>
      </c>
      <c r="AF23" s="117">
        <f>if(BOM!$C21=AF$2,if(OR(BOM!$M21="N",BOM!$M21=""),BOM!$L21,0),0)</f>
        <v>0</v>
      </c>
      <c r="AG23" s="117">
        <f>if(BOM!$C21=AF$2,if(BOM!$M21="Y",BOM!$L21,0),0)</f>
        <v>0</v>
      </c>
      <c r="AH23" s="117">
        <f>if(BOM!$C21=AH$2,if(OR(BOM!$M21="N",BOM!$M21=""),BOM!$L21,0),0)</f>
        <v>0</v>
      </c>
      <c r="AI23" s="117">
        <f>if(BOM!$C21=AH$2,if(BOM!$M21="Y",BOM!$L21,0),0)</f>
        <v>0</v>
      </c>
      <c r="AJ23" s="117">
        <f>if(BOM!$C21=AJ$2,if(OR(BOM!$M21="N",BOM!$M21=""),BOM!$L21,0),0)</f>
        <v>0</v>
      </c>
      <c r="AK23" s="117">
        <f>if(BOM!$C21=AJ$2,if(BOM!$M21="Y",BOM!$L21,0),0)</f>
        <v>0</v>
      </c>
      <c r="AL23" s="117">
        <f>if(BOM!$C21=AL$2,if(OR(BOM!$M21="N",BOM!$M21=""),BOM!$L21,0),0)</f>
        <v>0</v>
      </c>
      <c r="AM23" s="117">
        <f>if(BOM!$C21=AL$2,if(BOM!$M21="Y",BOM!$L21,0),0)</f>
        <v>0</v>
      </c>
    </row>
    <row r="24" hidden="1" outlineLevel="1">
      <c r="A24" s="117">
        <f>if(OR(BOM!$M22="N",BOM!$M22=""),BOM!$L22,0)</f>
        <v>0</v>
      </c>
      <c r="B24" s="117">
        <f>if(BOM!$M22="Y",BOM!$L22,0)</f>
        <v>0</v>
      </c>
      <c r="E24" s="117">
        <f>if(BOM!$B22=E$2,if(OR(BOM!$M22="N",BOM!$M22=""),BOM!$L22,0),0)</f>
        <v>0</v>
      </c>
      <c r="F24" s="117">
        <f>if(BOM!$B22=E$2,if(BOM!$M22="Y",BOM!$L22,0),0)</f>
        <v>0</v>
      </c>
      <c r="G24" s="117">
        <f>if(BOM!$B22=G$2,if(OR(BOM!$M22="N",BOM!$M22=""),BOM!$L22,0),0)</f>
        <v>0</v>
      </c>
      <c r="H24" s="117">
        <f>if(BOM!$B22=G$2,if(BOM!$M22="Y",BOM!$L22,0),0)</f>
        <v>0</v>
      </c>
      <c r="I24" s="117">
        <f>if(BOM!$B22=I$2,if(OR(BOM!$M22="N",BOM!$M22=""),BOM!$L22,0),0)</f>
        <v>0</v>
      </c>
      <c r="J24" s="117">
        <f>if(BOM!$B22=I$2,if(BOM!$M22="Y",BOM!$L22,0),0)</f>
        <v>0</v>
      </c>
      <c r="K24" s="117">
        <f>if(BOM!$B22=K$2,if(OR(BOM!$M22="N",BOM!$M22=""),BOM!$L22,0),0)</f>
        <v>0</v>
      </c>
      <c r="L24" s="117">
        <f>if(BOM!$B22=K$2,if(BOM!$M22="Y",BOM!$L22,0),0)</f>
        <v>0</v>
      </c>
      <c r="M24" s="117">
        <f>if(BOM!$B22=M$2,if(OR(BOM!$M22="N",BOM!$M22=""),BOM!$L22,0),0)</f>
        <v>0</v>
      </c>
      <c r="N24" s="117">
        <f>if(BOM!$B22=M$2,if(BOM!$M22="Y",BOM!$L22,0),0)</f>
        <v>0</v>
      </c>
      <c r="P24" s="117">
        <f>if(BOM!$C22=P$2,if(OR(BOM!$M22="N",BOM!$M22=""),BOM!$L22,0),0)</f>
        <v>0</v>
      </c>
      <c r="Q24" s="117">
        <f>if(BOM!$C22=P$2,if(BOM!$M22="Y",BOM!$L22,0),0)</f>
        <v>0</v>
      </c>
      <c r="R24" s="117">
        <f>if(BOM!$C22=R$2,if(OR(BOM!$M22="N",BOM!$M22=""),BOM!$L22,0),0)</f>
        <v>0</v>
      </c>
      <c r="S24" s="117">
        <f>if(BOM!$C22=R$2,if(BOM!$M22="Y",BOM!$L22,0),0)</f>
        <v>0</v>
      </c>
      <c r="T24" s="117">
        <f>if(BOM!$C22=T$2,if(OR(BOM!$M22="N",BOM!$M22=""),BOM!$L22,0),0)</f>
        <v>0</v>
      </c>
      <c r="U24" s="117">
        <f>if(BOM!$C22=T$2,if(BOM!$M22="Y",BOM!$L22,0),0)</f>
        <v>0</v>
      </c>
      <c r="V24" s="117">
        <f>if(BOM!$C22=V$2,if(OR(BOM!$M22="N",BOM!$M22=""),BOM!$L22,0),0)</f>
        <v>0</v>
      </c>
      <c r="W24" s="117">
        <f>if(BOM!$C22=V$2,if(BOM!$M22="Y",BOM!$L22,0),0)</f>
        <v>0</v>
      </c>
      <c r="X24" s="117">
        <f>if(BOM!$C22=X$2,if(OR(BOM!$M22="N",BOM!$M22=""),BOM!$L22,0),0)</f>
        <v>0</v>
      </c>
      <c r="Y24" s="117">
        <f>if(BOM!$C22=X$2,if(BOM!$M22="Y",BOM!$L22,0),0)</f>
        <v>0</v>
      </c>
      <c r="Z24" s="117">
        <f>if(BOM!$C22=Z$2,if(OR(BOM!$M22="N",BOM!$M22=""),BOM!$L22,0),0)</f>
        <v>0</v>
      </c>
      <c r="AA24" s="117">
        <f>if(BOM!$C22=Z$2,if(BOM!$M22="Y",BOM!$L22,0),0)</f>
        <v>0</v>
      </c>
      <c r="AB24" s="117">
        <f>if(BOM!$C22=AB$2,if(OR(BOM!$M22="N",BOM!$M22=""),BOM!$L22,0),0)</f>
        <v>0</v>
      </c>
      <c r="AC24" s="117">
        <f>if(BOM!$C22=AB$2,if(BOM!$M22="Y",BOM!$L22,0),0)</f>
        <v>0</v>
      </c>
      <c r="AD24" s="117">
        <f>if(BOM!$C22=AD$2,if(OR(BOM!$M22="N",BOM!$M22=""),BOM!$L22,0),0)</f>
        <v>0</v>
      </c>
      <c r="AE24" s="117">
        <f>if(BOM!$C22=AD$2,if(BOM!$M22="Y",BOM!$L22,0),0)</f>
        <v>0</v>
      </c>
      <c r="AF24" s="117">
        <f>if(BOM!$C22=AF$2,if(OR(BOM!$M22="N",BOM!$M22=""),BOM!$L22,0),0)</f>
        <v>0</v>
      </c>
      <c r="AG24" s="117">
        <f>if(BOM!$C22=AF$2,if(BOM!$M22="Y",BOM!$L22,0),0)</f>
        <v>0</v>
      </c>
      <c r="AH24" s="117">
        <f>if(BOM!$C22=AH$2,if(OR(BOM!$M22="N",BOM!$M22=""),BOM!$L22,0),0)</f>
        <v>0</v>
      </c>
      <c r="AI24" s="117">
        <f>if(BOM!$C22=AH$2,if(BOM!$M22="Y",BOM!$L22,0),0)</f>
        <v>0</v>
      </c>
      <c r="AJ24" s="117">
        <f>if(BOM!$C22=AJ$2,if(OR(BOM!$M22="N",BOM!$M22=""),BOM!$L22,0),0)</f>
        <v>0</v>
      </c>
      <c r="AK24" s="117">
        <f>if(BOM!$C22=AJ$2,if(BOM!$M22="Y",BOM!$L22,0),0)</f>
        <v>0</v>
      </c>
      <c r="AL24" s="117">
        <f>if(BOM!$C22=AL$2,if(OR(BOM!$M22="N",BOM!$M22=""),BOM!$L22,0),0)</f>
        <v>0</v>
      </c>
      <c r="AM24" s="117">
        <f>if(BOM!$C22=AL$2,if(BOM!$M22="Y",BOM!$L22,0),0)</f>
        <v>0</v>
      </c>
    </row>
    <row r="25" hidden="1" outlineLevel="1">
      <c r="A25" s="117">
        <f>if(OR(BOM!$M23="N",BOM!$M23=""),BOM!$L23,0)</f>
        <v>0</v>
      </c>
      <c r="B25" s="117">
        <f>if(BOM!$M23="Y",BOM!$L23,0)</f>
        <v>0</v>
      </c>
      <c r="E25" s="117">
        <f>if(BOM!$B23=E$2,if(OR(BOM!$M23="N",BOM!$M23=""),BOM!$L23,0),0)</f>
        <v>0</v>
      </c>
      <c r="F25" s="117">
        <f>if(BOM!$B23=E$2,if(BOM!$M23="Y",BOM!$L23,0),0)</f>
        <v>0</v>
      </c>
      <c r="G25" s="117">
        <f>if(BOM!$B23=G$2,if(OR(BOM!$M23="N",BOM!$M23=""),BOM!$L23,0),0)</f>
        <v>0</v>
      </c>
      <c r="H25" s="117">
        <f>if(BOM!$B23=G$2,if(BOM!$M23="Y",BOM!$L23,0),0)</f>
        <v>0</v>
      </c>
      <c r="I25" s="117">
        <f>if(BOM!$B23=I$2,if(OR(BOM!$M23="N",BOM!$M23=""),BOM!$L23,0),0)</f>
        <v>0</v>
      </c>
      <c r="J25" s="117">
        <f>if(BOM!$B23=I$2,if(BOM!$M23="Y",BOM!$L23,0),0)</f>
        <v>0</v>
      </c>
      <c r="K25" s="117">
        <f>if(BOM!$B23=K$2,if(OR(BOM!$M23="N",BOM!$M23=""),BOM!$L23,0),0)</f>
        <v>0</v>
      </c>
      <c r="L25" s="117">
        <f>if(BOM!$B23=K$2,if(BOM!$M23="Y",BOM!$L23,0),0)</f>
        <v>0</v>
      </c>
      <c r="M25" s="117">
        <f>if(BOM!$B23=M$2,if(OR(BOM!$M23="N",BOM!$M23=""),BOM!$L23,0),0)</f>
        <v>0</v>
      </c>
      <c r="N25" s="117">
        <f>if(BOM!$B23=M$2,if(BOM!$M23="Y",BOM!$L23,0),0)</f>
        <v>0</v>
      </c>
      <c r="P25" s="117">
        <f>if(BOM!$C23=P$2,if(OR(BOM!$M23="N",BOM!$M23=""),BOM!$L23,0),0)</f>
        <v>0</v>
      </c>
      <c r="Q25" s="117">
        <f>if(BOM!$C23=P$2,if(BOM!$M23="Y",BOM!$L23,0),0)</f>
        <v>0</v>
      </c>
      <c r="R25" s="117">
        <f>if(BOM!$C23=R$2,if(OR(BOM!$M23="N",BOM!$M23=""),BOM!$L23,0),0)</f>
        <v>0</v>
      </c>
      <c r="S25" s="117">
        <f>if(BOM!$C23=R$2,if(BOM!$M23="Y",BOM!$L23,0),0)</f>
        <v>0</v>
      </c>
      <c r="T25" s="117">
        <f>if(BOM!$C23=T$2,if(OR(BOM!$M23="N",BOM!$M23=""),BOM!$L23,0),0)</f>
        <v>0</v>
      </c>
      <c r="U25" s="117">
        <f>if(BOM!$C23=T$2,if(BOM!$M23="Y",BOM!$L23,0),0)</f>
        <v>0</v>
      </c>
      <c r="V25" s="117">
        <f>if(BOM!$C23=V$2,if(OR(BOM!$M23="N",BOM!$M23=""),BOM!$L23,0),0)</f>
        <v>0</v>
      </c>
      <c r="W25" s="117">
        <f>if(BOM!$C23=V$2,if(BOM!$M23="Y",BOM!$L23,0),0)</f>
        <v>0</v>
      </c>
      <c r="X25" s="117">
        <f>if(BOM!$C23=X$2,if(OR(BOM!$M23="N",BOM!$M23=""),BOM!$L23,0),0)</f>
        <v>0</v>
      </c>
      <c r="Y25" s="117">
        <f>if(BOM!$C23=X$2,if(BOM!$M23="Y",BOM!$L23,0),0)</f>
        <v>0</v>
      </c>
      <c r="Z25" s="117">
        <f>if(BOM!$C23=Z$2,if(OR(BOM!$M23="N",BOM!$M23=""),BOM!$L23,0),0)</f>
        <v>0</v>
      </c>
      <c r="AA25" s="117">
        <f>if(BOM!$C23=Z$2,if(BOM!$M23="Y",BOM!$L23,0),0)</f>
        <v>0</v>
      </c>
      <c r="AB25" s="117">
        <f>if(BOM!$C23=AB$2,if(OR(BOM!$M23="N",BOM!$M23=""),BOM!$L23,0),0)</f>
        <v>0</v>
      </c>
      <c r="AC25" s="117">
        <f>if(BOM!$C23=AB$2,if(BOM!$M23="Y",BOM!$L23,0),0)</f>
        <v>0</v>
      </c>
      <c r="AD25" s="117">
        <f>if(BOM!$C23=AD$2,if(OR(BOM!$M23="N",BOM!$M23=""),BOM!$L23,0),0)</f>
        <v>0</v>
      </c>
      <c r="AE25" s="117">
        <f>if(BOM!$C23=AD$2,if(BOM!$M23="Y",BOM!$L23,0),0)</f>
        <v>0</v>
      </c>
      <c r="AF25" s="117">
        <f>if(BOM!$C23=AF$2,if(OR(BOM!$M23="N",BOM!$M23=""),BOM!$L23,0),0)</f>
        <v>0</v>
      </c>
      <c r="AG25" s="117">
        <f>if(BOM!$C23=AF$2,if(BOM!$M23="Y",BOM!$L23,0),0)</f>
        <v>0</v>
      </c>
      <c r="AH25" s="117">
        <f>if(BOM!$C23=AH$2,if(OR(BOM!$M23="N",BOM!$M23=""),BOM!$L23,0),0)</f>
        <v>0</v>
      </c>
      <c r="AI25" s="117">
        <f>if(BOM!$C23=AH$2,if(BOM!$M23="Y",BOM!$L23,0),0)</f>
        <v>0</v>
      </c>
      <c r="AJ25" s="117">
        <f>if(BOM!$C23=AJ$2,if(OR(BOM!$M23="N",BOM!$M23=""),BOM!$L23,0),0)</f>
        <v>0</v>
      </c>
      <c r="AK25" s="117">
        <f>if(BOM!$C23=AJ$2,if(BOM!$M23="Y",BOM!$L23,0),0)</f>
        <v>0</v>
      </c>
      <c r="AL25" s="117">
        <f>if(BOM!$C23=AL$2,if(OR(BOM!$M23="N",BOM!$M23=""),BOM!$L23,0),0)</f>
        <v>0</v>
      </c>
      <c r="AM25" s="117">
        <f>if(BOM!$C23=AL$2,if(BOM!$M23="Y",BOM!$L23,0),0)</f>
        <v>0</v>
      </c>
    </row>
    <row r="26" hidden="1" outlineLevel="1">
      <c r="A26" s="117">
        <f>if(OR(BOM!$M24="N",BOM!$M24=""),BOM!$L24,0)</f>
        <v>0</v>
      </c>
      <c r="B26" s="117">
        <f>if(BOM!$M24="Y",BOM!$L24,0)</f>
        <v>0</v>
      </c>
      <c r="E26" s="117">
        <f>if(BOM!$B24=E$2,if(OR(BOM!$M24="N",BOM!$M24=""),BOM!$L24,0),0)</f>
        <v>0</v>
      </c>
      <c r="F26" s="117">
        <f>if(BOM!$B24=E$2,if(BOM!$M24="Y",BOM!$L24,0),0)</f>
        <v>0</v>
      </c>
      <c r="G26" s="117">
        <f>if(BOM!$B24=G$2,if(OR(BOM!$M24="N",BOM!$M24=""),BOM!$L24,0),0)</f>
        <v>0</v>
      </c>
      <c r="H26" s="117">
        <f>if(BOM!$B24=G$2,if(BOM!$M24="Y",BOM!$L24,0),0)</f>
        <v>0</v>
      </c>
      <c r="I26" s="117">
        <f>if(BOM!$B24=I$2,if(OR(BOM!$M24="N",BOM!$M24=""),BOM!$L24,0),0)</f>
        <v>0</v>
      </c>
      <c r="J26" s="117">
        <f>if(BOM!$B24=I$2,if(BOM!$M24="Y",BOM!$L24,0),0)</f>
        <v>0</v>
      </c>
      <c r="K26" s="117">
        <f>if(BOM!$B24=K$2,if(OR(BOM!$M24="N",BOM!$M24=""),BOM!$L24,0),0)</f>
        <v>0</v>
      </c>
      <c r="L26" s="117">
        <f>if(BOM!$B24=K$2,if(BOM!$M24="Y",BOM!$L24,0),0)</f>
        <v>0</v>
      </c>
      <c r="M26" s="117">
        <f>if(BOM!$B24=M$2,if(OR(BOM!$M24="N",BOM!$M24=""),BOM!$L24,0),0)</f>
        <v>0</v>
      </c>
      <c r="N26" s="117">
        <f>if(BOM!$B24=M$2,if(BOM!$M24="Y",BOM!$L24,0),0)</f>
        <v>0</v>
      </c>
      <c r="P26" s="117">
        <f>if(BOM!$C24=P$2,if(OR(BOM!$M24="N",BOM!$M24=""),BOM!$L24,0),0)</f>
        <v>0</v>
      </c>
      <c r="Q26" s="117">
        <f>if(BOM!$C24=P$2,if(BOM!$M24="Y",BOM!$L24,0),0)</f>
        <v>0</v>
      </c>
      <c r="R26" s="117">
        <f>if(BOM!$C24=R$2,if(OR(BOM!$M24="N",BOM!$M24=""),BOM!$L24,0),0)</f>
        <v>0</v>
      </c>
      <c r="S26" s="117">
        <f>if(BOM!$C24=R$2,if(BOM!$M24="Y",BOM!$L24,0),0)</f>
        <v>0</v>
      </c>
      <c r="T26" s="117">
        <f>if(BOM!$C24=T$2,if(OR(BOM!$M24="N",BOM!$M24=""),BOM!$L24,0),0)</f>
        <v>0</v>
      </c>
      <c r="U26" s="117">
        <f>if(BOM!$C24=T$2,if(BOM!$M24="Y",BOM!$L24,0),0)</f>
        <v>0</v>
      </c>
      <c r="V26" s="117">
        <f>if(BOM!$C24=V$2,if(OR(BOM!$M24="N",BOM!$M24=""),BOM!$L24,0),0)</f>
        <v>0</v>
      </c>
      <c r="W26" s="117">
        <f>if(BOM!$C24=V$2,if(BOM!$M24="Y",BOM!$L24,0),0)</f>
        <v>0</v>
      </c>
      <c r="X26" s="117">
        <f>if(BOM!$C24=X$2,if(OR(BOM!$M24="N",BOM!$M24=""),BOM!$L24,0),0)</f>
        <v>0</v>
      </c>
      <c r="Y26" s="117">
        <f>if(BOM!$C24=X$2,if(BOM!$M24="Y",BOM!$L24,0),0)</f>
        <v>0</v>
      </c>
      <c r="Z26" s="117">
        <f>if(BOM!$C24=Z$2,if(OR(BOM!$M24="N",BOM!$M24=""),BOM!$L24,0),0)</f>
        <v>0</v>
      </c>
      <c r="AA26" s="117">
        <f>if(BOM!$C24=Z$2,if(BOM!$M24="Y",BOM!$L24,0),0)</f>
        <v>0</v>
      </c>
      <c r="AB26" s="117">
        <f>if(BOM!$C24=AB$2,if(OR(BOM!$M24="N",BOM!$M24=""),BOM!$L24,0),0)</f>
        <v>0</v>
      </c>
      <c r="AC26" s="117">
        <f>if(BOM!$C24=AB$2,if(BOM!$M24="Y",BOM!$L24,0),0)</f>
        <v>0</v>
      </c>
      <c r="AD26" s="117">
        <f>if(BOM!$C24=AD$2,if(OR(BOM!$M24="N",BOM!$M24=""),BOM!$L24,0),0)</f>
        <v>0</v>
      </c>
      <c r="AE26" s="117">
        <f>if(BOM!$C24=AD$2,if(BOM!$M24="Y",BOM!$L24,0),0)</f>
        <v>0</v>
      </c>
      <c r="AF26" s="117">
        <f>if(BOM!$C24=AF$2,if(OR(BOM!$M24="N",BOM!$M24=""),BOM!$L24,0),0)</f>
        <v>0</v>
      </c>
      <c r="AG26" s="117">
        <f>if(BOM!$C24=AF$2,if(BOM!$M24="Y",BOM!$L24,0),0)</f>
        <v>0</v>
      </c>
      <c r="AH26" s="117">
        <f>if(BOM!$C24=AH$2,if(OR(BOM!$M24="N",BOM!$M24=""),BOM!$L24,0),0)</f>
        <v>0</v>
      </c>
      <c r="AI26" s="117">
        <f>if(BOM!$C24=AH$2,if(BOM!$M24="Y",BOM!$L24,0),0)</f>
        <v>0</v>
      </c>
      <c r="AJ26" s="117">
        <f>if(BOM!$C24=AJ$2,if(OR(BOM!$M24="N",BOM!$M24=""),BOM!$L24,0),0)</f>
        <v>0</v>
      </c>
      <c r="AK26" s="117">
        <f>if(BOM!$C24=AJ$2,if(BOM!$M24="Y",BOM!$L24,0),0)</f>
        <v>0</v>
      </c>
      <c r="AL26" s="117">
        <f>if(BOM!$C24=AL$2,if(OR(BOM!$M24="N",BOM!$M24=""),BOM!$L24,0),0)</f>
        <v>0</v>
      </c>
      <c r="AM26" s="117">
        <f>if(BOM!$C24=AL$2,if(BOM!$M24="Y",BOM!$L24,0),0)</f>
        <v>0</v>
      </c>
    </row>
    <row r="27" hidden="1" outlineLevel="1">
      <c r="A27" s="117">
        <f>if(OR(BOM!$M25="N",BOM!$M25=""),BOM!$L25,0)</f>
        <v>19.82</v>
      </c>
      <c r="B27" s="117">
        <f>if(BOM!$M25="Y",BOM!$L25,0)</f>
        <v>0</v>
      </c>
      <c r="E27" s="117">
        <f>if(BOM!$B25=E$2,if(OR(BOM!$M25="N",BOM!$M25=""),BOM!$L25,0),0)</f>
        <v>0</v>
      </c>
      <c r="F27" s="117">
        <f>if(BOM!$B25=E$2,if(BOM!$M25="Y",BOM!$L25,0),0)</f>
        <v>0</v>
      </c>
      <c r="G27" s="117">
        <f>if(BOM!$B25=G$2,if(OR(BOM!$M25="N",BOM!$M25=""),BOM!$L25,0),0)</f>
        <v>0</v>
      </c>
      <c r="H27" s="117">
        <f>if(BOM!$B25=G$2,if(BOM!$M25="Y",BOM!$L25,0),0)</f>
        <v>0</v>
      </c>
      <c r="I27" s="117">
        <f>if(BOM!$B25=I$2,if(OR(BOM!$M25="N",BOM!$M25=""),BOM!$L25,0),0)</f>
        <v>0</v>
      </c>
      <c r="J27" s="117">
        <f>if(BOM!$B25=I$2,if(BOM!$M25="Y",BOM!$L25,0),0)</f>
        <v>0</v>
      </c>
      <c r="K27" s="117">
        <f>if(BOM!$B25=K$2,if(OR(BOM!$M25="N",BOM!$M25=""),BOM!$L25,0),0)</f>
        <v>19.82</v>
      </c>
      <c r="L27" s="117">
        <f>if(BOM!$B25=K$2,if(BOM!$M25="Y",BOM!$L25,0),0)</f>
        <v>0</v>
      </c>
      <c r="M27" s="117">
        <f>if(BOM!$B25=M$2,if(OR(BOM!$M25="N",BOM!$M25=""),BOM!$L25,0),0)</f>
        <v>0</v>
      </c>
      <c r="N27" s="117">
        <f>if(BOM!$B25=M$2,if(BOM!$M25="Y",BOM!$L25,0),0)</f>
        <v>0</v>
      </c>
      <c r="P27" s="117">
        <f>if(BOM!$C25=P$2,if(OR(BOM!$M25="N",BOM!$M25=""),BOM!$L25,0),0)</f>
        <v>0</v>
      </c>
      <c r="Q27" s="117">
        <f>if(BOM!$C25=P$2,if(BOM!$M25="Y",BOM!$L25,0),0)</f>
        <v>0</v>
      </c>
      <c r="R27" s="117">
        <f>if(BOM!$C25=R$2,if(OR(BOM!$M25="N",BOM!$M25=""),BOM!$L25,0),0)</f>
        <v>0</v>
      </c>
      <c r="S27" s="117">
        <f>if(BOM!$C25=R$2,if(BOM!$M25="Y",BOM!$L25,0),0)</f>
        <v>0</v>
      </c>
      <c r="T27" s="117">
        <f>if(BOM!$C25=T$2,if(OR(BOM!$M25="N",BOM!$M25=""),BOM!$L25,0),0)</f>
        <v>0</v>
      </c>
      <c r="U27" s="117">
        <f>if(BOM!$C25=T$2,if(BOM!$M25="Y",BOM!$L25,0),0)</f>
        <v>0</v>
      </c>
      <c r="V27" s="117">
        <f>if(BOM!$C25=V$2,if(OR(BOM!$M25="N",BOM!$M25=""),BOM!$L25,0),0)</f>
        <v>0</v>
      </c>
      <c r="W27" s="117">
        <f>if(BOM!$C25=V$2,if(BOM!$M25="Y",BOM!$L25,0),0)</f>
        <v>0</v>
      </c>
      <c r="X27" s="117">
        <f>if(BOM!$C25=X$2,if(OR(BOM!$M25="N",BOM!$M25=""),BOM!$L25,0),0)</f>
        <v>0</v>
      </c>
      <c r="Y27" s="117">
        <f>if(BOM!$C25=X$2,if(BOM!$M25="Y",BOM!$L25,0),0)</f>
        <v>0</v>
      </c>
      <c r="Z27" s="117">
        <f>if(BOM!$C25=Z$2,if(OR(BOM!$M25="N",BOM!$M25=""),BOM!$L25,0),0)</f>
        <v>0</v>
      </c>
      <c r="AA27" s="117">
        <f>if(BOM!$C25=Z$2,if(BOM!$M25="Y",BOM!$L25,0),0)</f>
        <v>0</v>
      </c>
      <c r="AB27" s="117">
        <f>if(BOM!$C25=AB$2,if(OR(BOM!$M25="N",BOM!$M25=""),BOM!$L25,0),0)</f>
        <v>0</v>
      </c>
      <c r="AC27" s="117">
        <f>if(BOM!$C25=AB$2,if(BOM!$M25="Y",BOM!$L25,0),0)</f>
        <v>0</v>
      </c>
      <c r="AD27" s="117">
        <f>if(BOM!$C25=AD$2,if(OR(BOM!$M25="N",BOM!$M25=""),BOM!$L25,0),0)</f>
        <v>0</v>
      </c>
      <c r="AE27" s="117">
        <f>if(BOM!$C25=AD$2,if(BOM!$M25="Y",BOM!$L25,0),0)</f>
        <v>0</v>
      </c>
      <c r="AF27" s="117">
        <f>if(BOM!$C25=AF$2,if(OR(BOM!$M25="N",BOM!$M25=""),BOM!$L25,0),0)</f>
        <v>0</v>
      </c>
      <c r="AG27" s="117">
        <f>if(BOM!$C25=AF$2,if(BOM!$M25="Y",BOM!$L25,0),0)</f>
        <v>0</v>
      </c>
      <c r="AH27" s="117">
        <f>if(BOM!$C25=AH$2,if(OR(BOM!$M25="N",BOM!$M25=""),BOM!$L25,0),0)</f>
        <v>0</v>
      </c>
      <c r="AI27" s="117">
        <f>if(BOM!$C25=AH$2,if(BOM!$M25="Y",BOM!$L25,0),0)</f>
        <v>0</v>
      </c>
      <c r="AJ27" s="117">
        <f>if(BOM!$C25=AJ$2,if(OR(BOM!$M25="N",BOM!$M25=""),BOM!$L25,0),0)</f>
        <v>19.82</v>
      </c>
      <c r="AK27" s="117">
        <f>if(BOM!$C25=AJ$2,if(BOM!$M25="Y",BOM!$L25,0),0)</f>
        <v>0</v>
      </c>
      <c r="AL27" s="117">
        <f>if(BOM!$C25=AL$2,if(OR(BOM!$M25="N",BOM!$M25=""),BOM!$L25,0),0)</f>
        <v>0</v>
      </c>
      <c r="AM27" s="117">
        <f>if(BOM!$C25=AL$2,if(BOM!$M25="Y",BOM!$L25,0),0)</f>
        <v>0</v>
      </c>
    </row>
    <row r="28" hidden="1" outlineLevel="1">
      <c r="A28" s="117">
        <f>if(OR(BOM!$M26="N",BOM!$M26=""),BOM!$L26,0)</f>
        <v>184.95</v>
      </c>
      <c r="B28" s="117">
        <f>if(BOM!$M26="Y",BOM!$L26,0)</f>
        <v>0</v>
      </c>
      <c r="E28" s="117">
        <f>if(BOM!$B26=E$2,if(OR(BOM!$M26="N",BOM!$M26=""),BOM!$L26,0),0)</f>
        <v>0</v>
      </c>
      <c r="F28" s="117">
        <f>if(BOM!$B26=E$2,if(BOM!$M26="Y",BOM!$L26,0),0)</f>
        <v>0</v>
      </c>
      <c r="G28" s="117">
        <f>if(BOM!$B26=G$2,if(OR(BOM!$M26="N",BOM!$M26=""),BOM!$L26,0),0)</f>
        <v>0</v>
      </c>
      <c r="H28" s="117">
        <f>if(BOM!$B26=G$2,if(BOM!$M26="Y",BOM!$L26,0),0)</f>
        <v>0</v>
      </c>
      <c r="I28" s="117">
        <f>if(BOM!$B26=I$2,if(OR(BOM!$M26="N",BOM!$M26=""),BOM!$L26,0),0)</f>
        <v>0</v>
      </c>
      <c r="J28" s="117">
        <f>if(BOM!$B26=I$2,if(BOM!$M26="Y",BOM!$L26,0),0)</f>
        <v>0</v>
      </c>
      <c r="K28" s="117">
        <f>if(BOM!$B26=K$2,if(OR(BOM!$M26="N",BOM!$M26=""),BOM!$L26,0),0)</f>
        <v>184.95</v>
      </c>
      <c r="L28" s="117">
        <f>if(BOM!$B26=K$2,if(BOM!$M26="Y",BOM!$L26,0),0)</f>
        <v>0</v>
      </c>
      <c r="M28" s="117">
        <f>if(BOM!$B26=M$2,if(OR(BOM!$M26="N",BOM!$M26=""),BOM!$L26,0),0)</f>
        <v>0</v>
      </c>
      <c r="N28" s="117">
        <f>if(BOM!$B26=M$2,if(BOM!$M26="Y",BOM!$L26,0),0)</f>
        <v>0</v>
      </c>
      <c r="P28" s="117">
        <f>if(BOM!$C26=P$2,if(OR(BOM!$M26="N",BOM!$M26=""),BOM!$L26,0),0)</f>
        <v>0</v>
      </c>
      <c r="Q28" s="117">
        <f>if(BOM!$C26=P$2,if(BOM!$M26="Y",BOM!$L26,0),0)</f>
        <v>0</v>
      </c>
      <c r="R28" s="117">
        <f>if(BOM!$C26=R$2,if(OR(BOM!$M26="N",BOM!$M26=""),BOM!$L26,0),0)</f>
        <v>0</v>
      </c>
      <c r="S28" s="117">
        <f>if(BOM!$C26=R$2,if(BOM!$M26="Y",BOM!$L26,0),0)</f>
        <v>0</v>
      </c>
      <c r="T28" s="117">
        <f>if(BOM!$C26=T$2,if(OR(BOM!$M26="N",BOM!$M26=""),BOM!$L26,0),0)</f>
        <v>0</v>
      </c>
      <c r="U28" s="117">
        <f>if(BOM!$C26=T$2,if(BOM!$M26="Y",BOM!$L26,0),0)</f>
        <v>0</v>
      </c>
      <c r="V28" s="117">
        <f>if(BOM!$C26=V$2,if(OR(BOM!$M26="N",BOM!$M26=""),BOM!$L26,0),0)</f>
        <v>0</v>
      </c>
      <c r="W28" s="117">
        <f>if(BOM!$C26=V$2,if(BOM!$M26="Y",BOM!$L26,0),0)</f>
        <v>0</v>
      </c>
      <c r="X28" s="117">
        <f>if(BOM!$C26=X$2,if(OR(BOM!$M26="N",BOM!$M26=""),BOM!$L26,0),0)</f>
        <v>0</v>
      </c>
      <c r="Y28" s="117">
        <f>if(BOM!$C26=X$2,if(BOM!$M26="Y",BOM!$L26,0),0)</f>
        <v>0</v>
      </c>
      <c r="Z28" s="117">
        <f>if(BOM!$C26=Z$2,if(OR(BOM!$M26="N",BOM!$M26=""),BOM!$L26,0),0)</f>
        <v>0</v>
      </c>
      <c r="AA28" s="117">
        <f>if(BOM!$C26=Z$2,if(BOM!$M26="Y",BOM!$L26,0),0)</f>
        <v>0</v>
      </c>
      <c r="AB28" s="117">
        <f>if(BOM!$C26=AB$2,if(OR(BOM!$M26="N",BOM!$M26=""),BOM!$L26,0),0)</f>
        <v>0</v>
      </c>
      <c r="AC28" s="117">
        <f>if(BOM!$C26=AB$2,if(BOM!$M26="Y",BOM!$L26,0),0)</f>
        <v>0</v>
      </c>
      <c r="AD28" s="117">
        <f>if(BOM!$C26=AD$2,if(OR(BOM!$M26="N",BOM!$M26=""),BOM!$L26,0),0)</f>
        <v>0</v>
      </c>
      <c r="AE28" s="117">
        <f>if(BOM!$C26=AD$2,if(BOM!$M26="Y",BOM!$L26,0),0)</f>
        <v>0</v>
      </c>
      <c r="AF28" s="117">
        <f>if(BOM!$C26=AF$2,if(OR(BOM!$M26="N",BOM!$M26=""),BOM!$L26,0),0)</f>
        <v>0</v>
      </c>
      <c r="AG28" s="117">
        <f>if(BOM!$C26=AF$2,if(BOM!$M26="Y",BOM!$L26,0),0)</f>
        <v>0</v>
      </c>
      <c r="AH28" s="117">
        <f>if(BOM!$C26=AH$2,if(OR(BOM!$M26="N",BOM!$M26=""),BOM!$L26,0),0)</f>
        <v>184.95</v>
      </c>
      <c r="AI28" s="117">
        <f>if(BOM!$C26=AH$2,if(BOM!$M26="Y",BOM!$L26,0),0)</f>
        <v>0</v>
      </c>
      <c r="AJ28" s="117">
        <f>if(BOM!$C26=AJ$2,if(OR(BOM!$M26="N",BOM!$M26=""),BOM!$L26,0),0)</f>
        <v>0</v>
      </c>
      <c r="AK28" s="117">
        <f>if(BOM!$C26=AJ$2,if(BOM!$M26="Y",BOM!$L26,0),0)</f>
        <v>0</v>
      </c>
      <c r="AL28" s="117">
        <f>if(BOM!$C26=AL$2,if(OR(BOM!$M26="N",BOM!$M26=""),BOM!$L26,0),0)</f>
        <v>0</v>
      </c>
      <c r="AM28" s="117">
        <f>if(BOM!$C26=AL$2,if(BOM!$M26="Y",BOM!$L26,0),0)</f>
        <v>0</v>
      </c>
    </row>
    <row r="29" hidden="1" outlineLevel="1">
      <c r="A29" s="117">
        <f>if(OR(BOM!$M27="N",BOM!$M27=""),BOM!$L27,0)</f>
        <v>0</v>
      </c>
      <c r="B29" s="117">
        <f>if(BOM!$M27="Y",BOM!$L27,0)</f>
        <v>0</v>
      </c>
      <c r="E29" s="117">
        <f>if(BOM!$B27=E$2,if(OR(BOM!$M27="N",BOM!$M27=""),BOM!$L27,0),0)</f>
        <v>0</v>
      </c>
      <c r="F29" s="117">
        <f>if(BOM!$B27=E$2,if(BOM!$M27="Y",BOM!$L27,0),0)</f>
        <v>0</v>
      </c>
      <c r="G29" s="117">
        <f>if(BOM!$B27=G$2,if(OR(BOM!$M27="N",BOM!$M27=""),BOM!$L27,0),0)</f>
        <v>0</v>
      </c>
      <c r="H29" s="117">
        <f>if(BOM!$B27=G$2,if(BOM!$M27="Y",BOM!$L27,0),0)</f>
        <v>0</v>
      </c>
      <c r="I29" s="117">
        <f>if(BOM!$B27=I$2,if(OR(BOM!$M27="N",BOM!$M27=""),BOM!$L27,0),0)</f>
        <v>0</v>
      </c>
      <c r="J29" s="117">
        <f>if(BOM!$B27=I$2,if(BOM!$M27="Y",BOM!$L27,0),0)</f>
        <v>0</v>
      </c>
      <c r="K29" s="117">
        <f>if(BOM!$B27=K$2,if(OR(BOM!$M27="N",BOM!$M27=""),BOM!$L27,0),0)</f>
        <v>0</v>
      </c>
      <c r="L29" s="117">
        <f>if(BOM!$B27=K$2,if(BOM!$M27="Y",BOM!$L27,0),0)</f>
        <v>0</v>
      </c>
      <c r="M29" s="117">
        <f>if(BOM!$B27=M$2,if(OR(BOM!$M27="N",BOM!$M27=""),BOM!$L27,0),0)</f>
        <v>0</v>
      </c>
      <c r="N29" s="117">
        <f>if(BOM!$B27=M$2,if(BOM!$M27="Y",BOM!$L27,0),0)</f>
        <v>0</v>
      </c>
      <c r="P29" s="117">
        <f>if(BOM!$C27=P$2,if(OR(BOM!$M27="N",BOM!$M27=""),BOM!$L27,0),0)</f>
        <v>0</v>
      </c>
      <c r="Q29" s="117">
        <f>if(BOM!$C27=P$2,if(BOM!$M27="Y",BOM!$L27,0),0)</f>
        <v>0</v>
      </c>
      <c r="R29" s="117">
        <f>if(BOM!$C27=R$2,if(OR(BOM!$M27="N",BOM!$M27=""),BOM!$L27,0),0)</f>
        <v>0</v>
      </c>
      <c r="S29" s="117">
        <f>if(BOM!$C27=R$2,if(BOM!$M27="Y",BOM!$L27,0),0)</f>
        <v>0</v>
      </c>
      <c r="T29" s="117">
        <f>if(BOM!$C27=T$2,if(OR(BOM!$M27="N",BOM!$M27=""),BOM!$L27,0),0)</f>
        <v>0</v>
      </c>
      <c r="U29" s="117">
        <f>if(BOM!$C27=T$2,if(BOM!$M27="Y",BOM!$L27,0),0)</f>
        <v>0</v>
      </c>
      <c r="V29" s="117">
        <f>if(BOM!$C27=V$2,if(OR(BOM!$M27="N",BOM!$M27=""),BOM!$L27,0),0)</f>
        <v>0</v>
      </c>
      <c r="W29" s="117">
        <f>if(BOM!$C27=V$2,if(BOM!$M27="Y",BOM!$L27,0),0)</f>
        <v>0</v>
      </c>
      <c r="X29" s="117">
        <f>if(BOM!$C27=X$2,if(OR(BOM!$M27="N",BOM!$M27=""),BOM!$L27,0),0)</f>
        <v>0</v>
      </c>
      <c r="Y29" s="117">
        <f>if(BOM!$C27=X$2,if(BOM!$M27="Y",BOM!$L27,0),0)</f>
        <v>0</v>
      </c>
      <c r="Z29" s="117">
        <f>if(BOM!$C27=Z$2,if(OR(BOM!$M27="N",BOM!$M27=""),BOM!$L27,0),0)</f>
        <v>0</v>
      </c>
      <c r="AA29" s="117">
        <f>if(BOM!$C27=Z$2,if(BOM!$M27="Y",BOM!$L27,0),0)</f>
        <v>0</v>
      </c>
      <c r="AB29" s="117">
        <f>if(BOM!$C27=AB$2,if(OR(BOM!$M27="N",BOM!$M27=""),BOM!$L27,0),0)</f>
        <v>0</v>
      </c>
      <c r="AC29" s="117">
        <f>if(BOM!$C27=AB$2,if(BOM!$M27="Y",BOM!$L27,0),0)</f>
        <v>0</v>
      </c>
      <c r="AD29" s="117">
        <f>if(BOM!$C27=AD$2,if(OR(BOM!$M27="N",BOM!$M27=""),BOM!$L27,0),0)</f>
        <v>0</v>
      </c>
      <c r="AE29" s="117">
        <f>if(BOM!$C27=AD$2,if(BOM!$M27="Y",BOM!$L27,0),0)</f>
        <v>0</v>
      </c>
      <c r="AF29" s="117">
        <f>if(BOM!$C27=AF$2,if(OR(BOM!$M27="N",BOM!$M27=""),BOM!$L27,0),0)</f>
        <v>0</v>
      </c>
      <c r="AG29" s="117">
        <f>if(BOM!$C27=AF$2,if(BOM!$M27="Y",BOM!$L27,0),0)</f>
        <v>0</v>
      </c>
      <c r="AH29" s="117">
        <f>if(BOM!$C27=AH$2,if(OR(BOM!$M27="N",BOM!$M27=""),BOM!$L27,0),0)</f>
        <v>0</v>
      </c>
      <c r="AI29" s="117">
        <f>if(BOM!$C27=AH$2,if(BOM!$M27="Y",BOM!$L27,0),0)</f>
        <v>0</v>
      </c>
      <c r="AJ29" s="117">
        <f>if(BOM!$C27=AJ$2,if(OR(BOM!$M27="N",BOM!$M27=""),BOM!$L27,0),0)</f>
        <v>0</v>
      </c>
      <c r="AK29" s="117">
        <f>if(BOM!$C27=AJ$2,if(BOM!$M27="Y",BOM!$L27,0),0)</f>
        <v>0</v>
      </c>
      <c r="AL29" s="117">
        <f>if(BOM!$C27=AL$2,if(OR(BOM!$M27="N",BOM!$M27=""),BOM!$L27,0),0)</f>
        <v>0</v>
      </c>
      <c r="AM29" s="117">
        <f>if(BOM!$C27=AL$2,if(BOM!$M27="Y",BOM!$L27,0),0)</f>
        <v>0</v>
      </c>
    </row>
    <row r="30" hidden="1" outlineLevel="1">
      <c r="A30" s="117">
        <f>if(OR(BOM!$M28="N",BOM!$M28=""),BOM!$L28,0)</f>
        <v>0</v>
      </c>
      <c r="B30" s="117">
        <f>if(BOM!$M28="Y",BOM!$L28,0)</f>
        <v>0</v>
      </c>
      <c r="E30" s="117">
        <f>if(BOM!$B28=E$2,if(OR(BOM!$M28="N",BOM!$M28=""),BOM!$L28,0),0)</f>
        <v>0</v>
      </c>
      <c r="F30" s="117">
        <f>if(BOM!$B28=E$2,if(BOM!$M28="Y",BOM!$L28,0),0)</f>
        <v>0</v>
      </c>
      <c r="G30" s="117">
        <f>if(BOM!$B28=G$2,if(OR(BOM!$M28="N",BOM!$M28=""),BOM!$L28,0),0)</f>
        <v>0</v>
      </c>
      <c r="H30" s="117">
        <f>if(BOM!$B28=G$2,if(BOM!$M28="Y",BOM!$L28,0),0)</f>
        <v>0</v>
      </c>
      <c r="I30" s="117">
        <f>if(BOM!$B28=I$2,if(OR(BOM!$M28="N",BOM!$M28=""),BOM!$L28,0),0)</f>
        <v>0</v>
      </c>
      <c r="J30" s="117">
        <f>if(BOM!$B28=I$2,if(BOM!$M28="Y",BOM!$L28,0),0)</f>
        <v>0</v>
      </c>
      <c r="K30" s="117">
        <f>if(BOM!$B28=K$2,if(OR(BOM!$M28="N",BOM!$M28=""),BOM!$L28,0),0)</f>
        <v>0</v>
      </c>
      <c r="L30" s="117">
        <f>if(BOM!$B28=K$2,if(BOM!$M28="Y",BOM!$L28,0),0)</f>
        <v>0</v>
      </c>
      <c r="M30" s="117">
        <f>if(BOM!$B28=M$2,if(OR(BOM!$M28="N",BOM!$M28=""),BOM!$L28,0),0)</f>
        <v>0</v>
      </c>
      <c r="N30" s="117">
        <f>if(BOM!$B28=M$2,if(BOM!$M28="Y",BOM!$L28,0),0)</f>
        <v>0</v>
      </c>
      <c r="P30" s="117">
        <f>if(BOM!$C28=P$2,if(OR(BOM!$M28="N",BOM!$M28=""),BOM!$L28,0),0)</f>
        <v>0</v>
      </c>
      <c r="Q30" s="117">
        <f>if(BOM!$C28=P$2,if(BOM!$M28="Y",BOM!$L28,0),0)</f>
        <v>0</v>
      </c>
      <c r="R30" s="117">
        <f>if(BOM!$C28=R$2,if(OR(BOM!$M28="N",BOM!$M28=""),BOM!$L28,0),0)</f>
        <v>0</v>
      </c>
      <c r="S30" s="117">
        <f>if(BOM!$C28=R$2,if(BOM!$M28="Y",BOM!$L28,0),0)</f>
        <v>0</v>
      </c>
      <c r="T30" s="117">
        <f>if(BOM!$C28=T$2,if(OR(BOM!$M28="N",BOM!$M28=""),BOM!$L28,0),0)</f>
        <v>0</v>
      </c>
      <c r="U30" s="117">
        <f>if(BOM!$C28=T$2,if(BOM!$M28="Y",BOM!$L28,0),0)</f>
        <v>0</v>
      </c>
      <c r="V30" s="117">
        <f>if(BOM!$C28=V$2,if(OR(BOM!$M28="N",BOM!$M28=""),BOM!$L28,0),0)</f>
        <v>0</v>
      </c>
      <c r="W30" s="117">
        <f>if(BOM!$C28=V$2,if(BOM!$M28="Y",BOM!$L28,0),0)</f>
        <v>0</v>
      </c>
      <c r="X30" s="117">
        <f>if(BOM!$C28=X$2,if(OR(BOM!$M28="N",BOM!$M28=""),BOM!$L28,0),0)</f>
        <v>0</v>
      </c>
      <c r="Y30" s="117">
        <f>if(BOM!$C28=X$2,if(BOM!$M28="Y",BOM!$L28,0),0)</f>
        <v>0</v>
      </c>
      <c r="Z30" s="117">
        <f>if(BOM!$C28=Z$2,if(OR(BOM!$M28="N",BOM!$M28=""),BOM!$L28,0),0)</f>
        <v>0</v>
      </c>
      <c r="AA30" s="117">
        <f>if(BOM!$C28=Z$2,if(BOM!$M28="Y",BOM!$L28,0),0)</f>
        <v>0</v>
      </c>
      <c r="AB30" s="117">
        <f>if(BOM!$C28=AB$2,if(OR(BOM!$M28="N",BOM!$M28=""),BOM!$L28,0),0)</f>
        <v>0</v>
      </c>
      <c r="AC30" s="117">
        <f>if(BOM!$C28=AB$2,if(BOM!$M28="Y",BOM!$L28,0),0)</f>
        <v>0</v>
      </c>
      <c r="AD30" s="117">
        <f>if(BOM!$C28=AD$2,if(OR(BOM!$M28="N",BOM!$M28=""),BOM!$L28,0),0)</f>
        <v>0</v>
      </c>
      <c r="AE30" s="117">
        <f>if(BOM!$C28=AD$2,if(BOM!$M28="Y",BOM!$L28,0),0)</f>
        <v>0</v>
      </c>
      <c r="AF30" s="117">
        <f>if(BOM!$C28=AF$2,if(OR(BOM!$M28="N",BOM!$M28=""),BOM!$L28,0),0)</f>
        <v>0</v>
      </c>
      <c r="AG30" s="117">
        <f>if(BOM!$C28=AF$2,if(BOM!$M28="Y",BOM!$L28,0),0)</f>
        <v>0</v>
      </c>
      <c r="AH30" s="117">
        <f>if(BOM!$C28=AH$2,if(OR(BOM!$M28="N",BOM!$M28=""),BOM!$L28,0),0)</f>
        <v>0</v>
      </c>
      <c r="AI30" s="117">
        <f>if(BOM!$C28=AH$2,if(BOM!$M28="Y",BOM!$L28,0),0)</f>
        <v>0</v>
      </c>
      <c r="AJ30" s="117">
        <f>if(BOM!$C28=AJ$2,if(OR(BOM!$M28="N",BOM!$M28=""),BOM!$L28,0),0)</f>
        <v>0</v>
      </c>
      <c r="AK30" s="117">
        <f>if(BOM!$C28=AJ$2,if(BOM!$M28="Y",BOM!$L28,0),0)</f>
        <v>0</v>
      </c>
      <c r="AL30" s="117">
        <f>if(BOM!$C28=AL$2,if(OR(BOM!$M28="N",BOM!$M28=""),BOM!$L28,0),0)</f>
        <v>0</v>
      </c>
      <c r="AM30" s="117">
        <f>if(BOM!$C28=AL$2,if(BOM!$M28="Y",BOM!$L28,0),0)</f>
        <v>0</v>
      </c>
    </row>
    <row r="31" hidden="1" outlineLevel="1">
      <c r="A31" s="117">
        <f>if(OR(BOM!$M29="N",BOM!$M29=""),BOM!$L29,0)</f>
        <v>0</v>
      </c>
      <c r="B31" s="117">
        <f>if(BOM!$M29="Y",BOM!$L29,0)</f>
        <v>0</v>
      </c>
      <c r="E31" s="117">
        <f>if(BOM!$B29=E$2,if(OR(BOM!$M29="N",BOM!$M29=""),BOM!$L29,0),0)</f>
        <v>0</v>
      </c>
      <c r="F31" s="117">
        <f>if(BOM!$B29=E$2,if(BOM!$M29="Y",BOM!$L29,0),0)</f>
        <v>0</v>
      </c>
      <c r="G31" s="117">
        <f>if(BOM!$B29=G$2,if(OR(BOM!$M29="N",BOM!$M29=""),BOM!$L29,0),0)</f>
        <v>0</v>
      </c>
      <c r="H31" s="117">
        <f>if(BOM!$B29=G$2,if(BOM!$M29="Y",BOM!$L29,0),0)</f>
        <v>0</v>
      </c>
      <c r="I31" s="117">
        <f>if(BOM!$B29=I$2,if(OR(BOM!$M29="N",BOM!$M29=""),BOM!$L29,0),0)</f>
        <v>0</v>
      </c>
      <c r="J31" s="117">
        <f>if(BOM!$B29=I$2,if(BOM!$M29="Y",BOM!$L29,0),0)</f>
        <v>0</v>
      </c>
      <c r="K31" s="117">
        <f>if(BOM!$B29=K$2,if(OR(BOM!$M29="N",BOM!$M29=""),BOM!$L29,0),0)</f>
        <v>0</v>
      </c>
      <c r="L31" s="117">
        <f>if(BOM!$B29=K$2,if(BOM!$M29="Y",BOM!$L29,0),0)</f>
        <v>0</v>
      </c>
      <c r="M31" s="117">
        <f>if(BOM!$B29=M$2,if(OR(BOM!$M29="N",BOM!$M29=""),BOM!$L29,0),0)</f>
        <v>0</v>
      </c>
      <c r="N31" s="117">
        <f>if(BOM!$B29=M$2,if(BOM!$M29="Y",BOM!$L29,0),0)</f>
        <v>0</v>
      </c>
      <c r="P31" s="117">
        <f>if(BOM!$C29=P$2,if(OR(BOM!$M29="N",BOM!$M29=""),BOM!$L29,0),0)</f>
        <v>0</v>
      </c>
      <c r="Q31" s="117">
        <f>if(BOM!$C29=P$2,if(BOM!$M29="Y",BOM!$L29,0),0)</f>
        <v>0</v>
      </c>
      <c r="R31" s="117">
        <f>if(BOM!$C29=R$2,if(OR(BOM!$M29="N",BOM!$M29=""),BOM!$L29,0),0)</f>
        <v>0</v>
      </c>
      <c r="S31" s="117">
        <f>if(BOM!$C29=R$2,if(BOM!$M29="Y",BOM!$L29,0),0)</f>
        <v>0</v>
      </c>
      <c r="T31" s="117">
        <f>if(BOM!$C29=T$2,if(OR(BOM!$M29="N",BOM!$M29=""),BOM!$L29,0),0)</f>
        <v>0</v>
      </c>
      <c r="U31" s="117">
        <f>if(BOM!$C29=T$2,if(BOM!$M29="Y",BOM!$L29,0),0)</f>
        <v>0</v>
      </c>
      <c r="V31" s="117">
        <f>if(BOM!$C29=V$2,if(OR(BOM!$M29="N",BOM!$M29=""),BOM!$L29,0),0)</f>
        <v>0</v>
      </c>
      <c r="W31" s="117">
        <f>if(BOM!$C29=V$2,if(BOM!$M29="Y",BOM!$L29,0),0)</f>
        <v>0</v>
      </c>
      <c r="X31" s="117">
        <f>if(BOM!$C29=X$2,if(OR(BOM!$M29="N",BOM!$M29=""),BOM!$L29,0),0)</f>
        <v>0</v>
      </c>
      <c r="Y31" s="117">
        <f>if(BOM!$C29=X$2,if(BOM!$M29="Y",BOM!$L29,0),0)</f>
        <v>0</v>
      </c>
      <c r="Z31" s="117">
        <f>if(BOM!$C29=Z$2,if(OR(BOM!$M29="N",BOM!$M29=""),BOM!$L29,0),0)</f>
        <v>0</v>
      </c>
      <c r="AA31" s="117">
        <f>if(BOM!$C29=Z$2,if(BOM!$M29="Y",BOM!$L29,0),0)</f>
        <v>0</v>
      </c>
      <c r="AB31" s="117">
        <f>if(BOM!$C29=AB$2,if(OR(BOM!$M29="N",BOM!$M29=""),BOM!$L29,0),0)</f>
        <v>0</v>
      </c>
      <c r="AC31" s="117">
        <f>if(BOM!$C29=AB$2,if(BOM!$M29="Y",BOM!$L29,0),0)</f>
        <v>0</v>
      </c>
      <c r="AD31" s="117">
        <f>if(BOM!$C29=AD$2,if(OR(BOM!$M29="N",BOM!$M29=""),BOM!$L29,0),0)</f>
        <v>0</v>
      </c>
      <c r="AE31" s="117">
        <f>if(BOM!$C29=AD$2,if(BOM!$M29="Y",BOM!$L29,0),0)</f>
        <v>0</v>
      </c>
      <c r="AF31" s="117">
        <f>if(BOM!$C29=AF$2,if(OR(BOM!$M29="N",BOM!$M29=""),BOM!$L29,0),0)</f>
        <v>0</v>
      </c>
      <c r="AG31" s="117">
        <f>if(BOM!$C29=AF$2,if(BOM!$M29="Y",BOM!$L29,0),0)</f>
        <v>0</v>
      </c>
      <c r="AH31" s="117">
        <f>if(BOM!$C29=AH$2,if(OR(BOM!$M29="N",BOM!$M29=""),BOM!$L29,0),0)</f>
        <v>0</v>
      </c>
      <c r="AI31" s="117">
        <f>if(BOM!$C29=AH$2,if(BOM!$M29="Y",BOM!$L29,0),0)</f>
        <v>0</v>
      </c>
      <c r="AJ31" s="117">
        <f>if(BOM!$C29=AJ$2,if(OR(BOM!$M29="N",BOM!$M29=""),BOM!$L29,0),0)</f>
        <v>0</v>
      </c>
      <c r="AK31" s="117">
        <f>if(BOM!$C29=AJ$2,if(BOM!$M29="Y",BOM!$L29,0),0)</f>
        <v>0</v>
      </c>
      <c r="AL31" s="117">
        <f>if(BOM!$C29=AL$2,if(OR(BOM!$M29="N",BOM!$M29=""),BOM!$L29,0),0)</f>
        <v>0</v>
      </c>
      <c r="AM31" s="117">
        <f>if(BOM!$C29=AL$2,if(BOM!$M29="Y",BOM!$L29,0),0)</f>
        <v>0</v>
      </c>
    </row>
    <row r="32" hidden="1" outlineLevel="1">
      <c r="A32" s="117">
        <f>if(OR(BOM!$M30="N",BOM!$M30=""),BOM!$L30,0)</f>
        <v>0</v>
      </c>
      <c r="B32" s="117">
        <f>if(BOM!$M30="Y",BOM!$L30,0)</f>
        <v>0</v>
      </c>
      <c r="E32" s="117">
        <f>if(BOM!$B30=E$2,if(OR(BOM!$M30="N",BOM!$M30=""),BOM!$L30,0),0)</f>
        <v>0</v>
      </c>
      <c r="F32" s="117">
        <f>if(BOM!$B30=E$2,if(BOM!$M30="Y",BOM!$L30,0),0)</f>
        <v>0</v>
      </c>
      <c r="G32" s="117">
        <f>if(BOM!$B30=G$2,if(OR(BOM!$M30="N",BOM!$M30=""),BOM!$L30,0),0)</f>
        <v>0</v>
      </c>
      <c r="H32" s="117">
        <f>if(BOM!$B30=G$2,if(BOM!$M30="Y",BOM!$L30,0),0)</f>
        <v>0</v>
      </c>
      <c r="I32" s="117">
        <f>if(BOM!$B30=I$2,if(OR(BOM!$M30="N",BOM!$M30=""),BOM!$L30,0),0)</f>
        <v>0</v>
      </c>
      <c r="J32" s="117">
        <f>if(BOM!$B30=I$2,if(BOM!$M30="Y",BOM!$L30,0),0)</f>
        <v>0</v>
      </c>
      <c r="K32" s="117">
        <f>if(BOM!$B30=K$2,if(OR(BOM!$M30="N",BOM!$M30=""),BOM!$L30,0),0)</f>
        <v>0</v>
      </c>
      <c r="L32" s="117">
        <f>if(BOM!$B30=K$2,if(BOM!$M30="Y",BOM!$L30,0),0)</f>
        <v>0</v>
      </c>
      <c r="M32" s="117">
        <f>if(BOM!$B30=M$2,if(OR(BOM!$M30="N",BOM!$M30=""),BOM!$L30,0),0)</f>
        <v>0</v>
      </c>
      <c r="N32" s="117">
        <f>if(BOM!$B30=M$2,if(BOM!$M30="Y",BOM!$L30,0),0)</f>
        <v>0</v>
      </c>
      <c r="P32" s="117">
        <f>if(BOM!$C30=P$2,if(OR(BOM!$M30="N",BOM!$M30=""),BOM!$L30,0),0)</f>
        <v>0</v>
      </c>
      <c r="Q32" s="117">
        <f>if(BOM!$C30=P$2,if(BOM!$M30="Y",BOM!$L30,0),0)</f>
        <v>0</v>
      </c>
      <c r="R32" s="117">
        <f>if(BOM!$C30=R$2,if(OR(BOM!$M30="N",BOM!$M30=""),BOM!$L30,0),0)</f>
        <v>0</v>
      </c>
      <c r="S32" s="117">
        <f>if(BOM!$C30=R$2,if(BOM!$M30="Y",BOM!$L30,0),0)</f>
        <v>0</v>
      </c>
      <c r="T32" s="117">
        <f>if(BOM!$C30=T$2,if(OR(BOM!$M30="N",BOM!$M30=""),BOM!$L30,0),0)</f>
        <v>0</v>
      </c>
      <c r="U32" s="117">
        <f>if(BOM!$C30=T$2,if(BOM!$M30="Y",BOM!$L30,0),0)</f>
        <v>0</v>
      </c>
      <c r="V32" s="117">
        <f>if(BOM!$C30=V$2,if(OR(BOM!$M30="N",BOM!$M30=""),BOM!$L30,0),0)</f>
        <v>0</v>
      </c>
      <c r="W32" s="117">
        <f>if(BOM!$C30=V$2,if(BOM!$M30="Y",BOM!$L30,0),0)</f>
        <v>0</v>
      </c>
      <c r="X32" s="117">
        <f>if(BOM!$C30=X$2,if(OR(BOM!$M30="N",BOM!$M30=""),BOM!$L30,0),0)</f>
        <v>0</v>
      </c>
      <c r="Y32" s="117">
        <f>if(BOM!$C30=X$2,if(BOM!$M30="Y",BOM!$L30,0),0)</f>
        <v>0</v>
      </c>
      <c r="Z32" s="117">
        <f>if(BOM!$C30=Z$2,if(OR(BOM!$M30="N",BOM!$M30=""),BOM!$L30,0),0)</f>
        <v>0</v>
      </c>
      <c r="AA32" s="117">
        <f>if(BOM!$C30=Z$2,if(BOM!$M30="Y",BOM!$L30,0),0)</f>
        <v>0</v>
      </c>
      <c r="AB32" s="117">
        <f>if(BOM!$C30=AB$2,if(OR(BOM!$M30="N",BOM!$M30=""),BOM!$L30,0),0)</f>
        <v>0</v>
      </c>
      <c r="AC32" s="117">
        <f>if(BOM!$C30=AB$2,if(BOM!$M30="Y",BOM!$L30,0),0)</f>
        <v>0</v>
      </c>
      <c r="AD32" s="117">
        <f>if(BOM!$C30=AD$2,if(OR(BOM!$M30="N",BOM!$M30=""),BOM!$L30,0),0)</f>
        <v>0</v>
      </c>
      <c r="AE32" s="117">
        <f>if(BOM!$C30=AD$2,if(BOM!$M30="Y",BOM!$L30,0),0)</f>
        <v>0</v>
      </c>
      <c r="AF32" s="117">
        <f>if(BOM!$C30=AF$2,if(OR(BOM!$M30="N",BOM!$M30=""),BOM!$L30,0),0)</f>
        <v>0</v>
      </c>
      <c r="AG32" s="117">
        <f>if(BOM!$C30=AF$2,if(BOM!$M30="Y",BOM!$L30,0),0)</f>
        <v>0</v>
      </c>
      <c r="AH32" s="117">
        <f>if(BOM!$C30=AH$2,if(OR(BOM!$M30="N",BOM!$M30=""),BOM!$L30,0),0)</f>
        <v>0</v>
      </c>
      <c r="AI32" s="117">
        <f>if(BOM!$C30=AH$2,if(BOM!$M30="Y",BOM!$L30,0),0)</f>
        <v>0</v>
      </c>
      <c r="AJ32" s="117">
        <f>if(BOM!$C30=AJ$2,if(OR(BOM!$M30="N",BOM!$M30=""),BOM!$L30,0),0)</f>
        <v>0</v>
      </c>
      <c r="AK32" s="117">
        <f>if(BOM!$C30=AJ$2,if(BOM!$M30="Y",BOM!$L30,0),0)</f>
        <v>0</v>
      </c>
      <c r="AL32" s="117">
        <f>if(BOM!$C30=AL$2,if(OR(BOM!$M30="N",BOM!$M30=""),BOM!$L30,0),0)</f>
        <v>0</v>
      </c>
      <c r="AM32" s="117">
        <f>if(BOM!$C30=AL$2,if(BOM!$M30="Y",BOM!$L30,0),0)</f>
        <v>0</v>
      </c>
    </row>
    <row r="33" hidden="1" outlineLevel="1">
      <c r="A33" s="117">
        <f>if(OR(BOM!$M31="N",BOM!$M31=""),BOM!$L31,0)</f>
        <v>0</v>
      </c>
      <c r="B33" s="117">
        <f>if(BOM!$M31="Y",BOM!$L31,0)</f>
        <v>0</v>
      </c>
      <c r="E33" s="117">
        <f>if(BOM!$B31=E$2,if(OR(BOM!$M31="N",BOM!$M31=""),BOM!$L31,0),0)</f>
        <v>0</v>
      </c>
      <c r="F33" s="117">
        <f>if(BOM!$B31=E$2,if(BOM!$M31="Y",BOM!$L31,0),0)</f>
        <v>0</v>
      </c>
      <c r="G33" s="117">
        <f>if(BOM!$B31=G$2,if(OR(BOM!$M31="N",BOM!$M31=""),BOM!$L31,0),0)</f>
        <v>0</v>
      </c>
      <c r="H33" s="117">
        <f>if(BOM!$B31=G$2,if(BOM!$M31="Y",BOM!$L31,0),0)</f>
        <v>0</v>
      </c>
      <c r="I33" s="117">
        <f>if(BOM!$B31=I$2,if(OR(BOM!$M31="N",BOM!$M31=""),BOM!$L31,0),0)</f>
        <v>0</v>
      </c>
      <c r="J33" s="117">
        <f>if(BOM!$B31=I$2,if(BOM!$M31="Y",BOM!$L31,0),0)</f>
        <v>0</v>
      </c>
      <c r="K33" s="117">
        <f>if(BOM!$B31=K$2,if(OR(BOM!$M31="N",BOM!$M31=""),BOM!$L31,0),0)</f>
        <v>0</v>
      </c>
      <c r="L33" s="117">
        <f>if(BOM!$B31=K$2,if(BOM!$M31="Y",BOM!$L31,0),0)</f>
        <v>0</v>
      </c>
      <c r="M33" s="117">
        <f>if(BOM!$B31=M$2,if(OR(BOM!$M31="N",BOM!$M31=""),BOM!$L31,0),0)</f>
        <v>0</v>
      </c>
      <c r="N33" s="117">
        <f>if(BOM!$B31=M$2,if(BOM!$M31="Y",BOM!$L31,0),0)</f>
        <v>0</v>
      </c>
      <c r="P33" s="117">
        <f>if(BOM!$C31=P$2,if(OR(BOM!$M31="N",BOM!$M31=""),BOM!$L31,0),0)</f>
        <v>0</v>
      </c>
      <c r="Q33" s="117">
        <f>if(BOM!$C31=P$2,if(BOM!$M31="Y",BOM!$L31,0),0)</f>
        <v>0</v>
      </c>
      <c r="R33" s="117">
        <f>if(BOM!$C31=R$2,if(OR(BOM!$M31="N",BOM!$M31=""),BOM!$L31,0),0)</f>
        <v>0</v>
      </c>
      <c r="S33" s="117">
        <f>if(BOM!$C31=R$2,if(BOM!$M31="Y",BOM!$L31,0),0)</f>
        <v>0</v>
      </c>
      <c r="T33" s="117">
        <f>if(BOM!$C31=T$2,if(OR(BOM!$M31="N",BOM!$M31=""),BOM!$L31,0),0)</f>
        <v>0</v>
      </c>
      <c r="U33" s="117">
        <f>if(BOM!$C31=T$2,if(BOM!$M31="Y",BOM!$L31,0),0)</f>
        <v>0</v>
      </c>
      <c r="V33" s="117">
        <f>if(BOM!$C31=V$2,if(OR(BOM!$M31="N",BOM!$M31=""),BOM!$L31,0),0)</f>
        <v>0</v>
      </c>
      <c r="W33" s="117">
        <f>if(BOM!$C31=V$2,if(BOM!$M31="Y",BOM!$L31,0),0)</f>
        <v>0</v>
      </c>
      <c r="X33" s="117">
        <f>if(BOM!$C31=X$2,if(OR(BOM!$M31="N",BOM!$M31=""),BOM!$L31,0),0)</f>
        <v>0</v>
      </c>
      <c r="Y33" s="117">
        <f>if(BOM!$C31=X$2,if(BOM!$M31="Y",BOM!$L31,0),0)</f>
        <v>0</v>
      </c>
      <c r="Z33" s="117">
        <f>if(BOM!$C31=Z$2,if(OR(BOM!$M31="N",BOM!$M31=""),BOM!$L31,0),0)</f>
        <v>0</v>
      </c>
      <c r="AA33" s="117">
        <f>if(BOM!$C31=Z$2,if(BOM!$M31="Y",BOM!$L31,0),0)</f>
        <v>0</v>
      </c>
      <c r="AB33" s="117">
        <f>if(BOM!$C31=AB$2,if(OR(BOM!$M31="N",BOM!$M31=""),BOM!$L31,0),0)</f>
        <v>0</v>
      </c>
      <c r="AC33" s="117">
        <f>if(BOM!$C31=AB$2,if(BOM!$M31="Y",BOM!$L31,0),0)</f>
        <v>0</v>
      </c>
      <c r="AD33" s="117">
        <f>if(BOM!$C31=AD$2,if(OR(BOM!$M31="N",BOM!$M31=""),BOM!$L31,0),0)</f>
        <v>0</v>
      </c>
      <c r="AE33" s="117">
        <f>if(BOM!$C31=AD$2,if(BOM!$M31="Y",BOM!$L31,0),0)</f>
        <v>0</v>
      </c>
      <c r="AF33" s="117">
        <f>if(BOM!$C31=AF$2,if(OR(BOM!$M31="N",BOM!$M31=""),BOM!$L31,0),0)</f>
        <v>0</v>
      </c>
      <c r="AG33" s="117">
        <f>if(BOM!$C31=AF$2,if(BOM!$M31="Y",BOM!$L31,0),0)</f>
        <v>0</v>
      </c>
      <c r="AH33" s="117">
        <f>if(BOM!$C31=AH$2,if(OR(BOM!$M31="N",BOM!$M31=""),BOM!$L31,0),0)</f>
        <v>0</v>
      </c>
      <c r="AI33" s="117">
        <f>if(BOM!$C31=AH$2,if(BOM!$M31="Y",BOM!$L31,0),0)</f>
        <v>0</v>
      </c>
      <c r="AJ33" s="117">
        <f>if(BOM!$C31=AJ$2,if(OR(BOM!$M31="N",BOM!$M31=""),BOM!$L31,0),0)</f>
        <v>0</v>
      </c>
      <c r="AK33" s="117">
        <f>if(BOM!$C31=AJ$2,if(BOM!$M31="Y",BOM!$L31,0),0)</f>
        <v>0</v>
      </c>
      <c r="AL33" s="117">
        <f>if(BOM!$C31=AL$2,if(OR(BOM!$M31="N",BOM!$M31=""),BOM!$L31,0),0)</f>
        <v>0</v>
      </c>
      <c r="AM33" s="117">
        <f>if(BOM!$C31=AL$2,if(BOM!$M31="Y",BOM!$L31,0),0)</f>
        <v>0</v>
      </c>
    </row>
    <row r="34" hidden="1" outlineLevel="1">
      <c r="A34" s="117">
        <f>if(OR(BOM!$M32="N",BOM!$M32=""),BOM!$L32,0)</f>
        <v>8.25</v>
      </c>
      <c r="B34" s="117">
        <f>if(BOM!$M32="Y",BOM!$L32,0)</f>
        <v>0</v>
      </c>
      <c r="E34" s="117">
        <f>if(BOM!$B32=E$2,if(OR(BOM!$M32="N",BOM!$M32=""),BOM!$L32,0),0)</f>
        <v>0</v>
      </c>
      <c r="F34" s="117">
        <f>if(BOM!$B32=E$2,if(BOM!$M32="Y",BOM!$L32,0),0)</f>
        <v>0</v>
      </c>
      <c r="G34" s="117">
        <f>if(BOM!$B32=G$2,if(OR(BOM!$M32="N",BOM!$M32=""),BOM!$L32,0),0)</f>
        <v>0</v>
      </c>
      <c r="H34" s="117">
        <f>if(BOM!$B32=G$2,if(BOM!$M32="Y",BOM!$L32,0),0)</f>
        <v>0</v>
      </c>
      <c r="I34" s="117">
        <f>if(BOM!$B32=I$2,if(OR(BOM!$M32="N",BOM!$M32=""),BOM!$L32,0),0)</f>
        <v>0</v>
      </c>
      <c r="J34" s="117">
        <f>if(BOM!$B32=I$2,if(BOM!$M32="Y",BOM!$L32,0),0)</f>
        <v>0</v>
      </c>
      <c r="K34" s="117">
        <f>if(BOM!$B32=K$2,if(OR(BOM!$M32="N",BOM!$M32=""),BOM!$L32,0),0)</f>
        <v>8.25</v>
      </c>
      <c r="L34" s="117">
        <f>if(BOM!$B32=K$2,if(BOM!$M32="Y",BOM!$L32,0),0)</f>
        <v>0</v>
      </c>
      <c r="M34" s="117">
        <f>if(BOM!$B32=M$2,if(OR(BOM!$M32="N",BOM!$M32=""),BOM!$L32,0),0)</f>
        <v>0</v>
      </c>
      <c r="N34" s="117">
        <f>if(BOM!$B32=M$2,if(BOM!$M32="Y",BOM!$L32,0),0)</f>
        <v>0</v>
      </c>
      <c r="P34" s="117">
        <f>if(BOM!$C32=P$2,if(OR(BOM!$M32="N",BOM!$M32=""),BOM!$L32,0),0)</f>
        <v>0</v>
      </c>
      <c r="Q34" s="117">
        <f>if(BOM!$C32=P$2,if(BOM!$M32="Y",BOM!$L32,0),0)</f>
        <v>0</v>
      </c>
      <c r="R34" s="117">
        <f>if(BOM!$C32=R$2,if(OR(BOM!$M32="N",BOM!$M32=""),BOM!$L32,0),0)</f>
        <v>0</v>
      </c>
      <c r="S34" s="117">
        <f>if(BOM!$C32=R$2,if(BOM!$M32="Y",BOM!$L32,0),0)</f>
        <v>0</v>
      </c>
      <c r="T34" s="117">
        <f>if(BOM!$C32=T$2,if(OR(BOM!$M32="N",BOM!$M32=""),BOM!$L32,0),0)</f>
        <v>0</v>
      </c>
      <c r="U34" s="117">
        <f>if(BOM!$C32=T$2,if(BOM!$M32="Y",BOM!$L32,0),0)</f>
        <v>0</v>
      </c>
      <c r="V34" s="117">
        <f>if(BOM!$C32=V$2,if(OR(BOM!$M32="N",BOM!$M32=""),BOM!$L32,0),0)</f>
        <v>0</v>
      </c>
      <c r="W34" s="117">
        <f>if(BOM!$C32=V$2,if(BOM!$M32="Y",BOM!$L32,0),0)</f>
        <v>0</v>
      </c>
      <c r="X34" s="117">
        <f>if(BOM!$C32=X$2,if(OR(BOM!$M32="N",BOM!$M32=""),BOM!$L32,0),0)</f>
        <v>0</v>
      </c>
      <c r="Y34" s="117">
        <f>if(BOM!$C32=X$2,if(BOM!$M32="Y",BOM!$L32,0),0)</f>
        <v>0</v>
      </c>
      <c r="Z34" s="117">
        <f>if(BOM!$C32=Z$2,if(OR(BOM!$M32="N",BOM!$M32=""),BOM!$L32,0),0)</f>
        <v>0</v>
      </c>
      <c r="AA34" s="117">
        <f>if(BOM!$C32=Z$2,if(BOM!$M32="Y",BOM!$L32,0),0)</f>
        <v>0</v>
      </c>
      <c r="AB34" s="117">
        <f>if(BOM!$C32=AB$2,if(OR(BOM!$M32="N",BOM!$M32=""),BOM!$L32,0),0)</f>
        <v>0</v>
      </c>
      <c r="AC34" s="117">
        <f>if(BOM!$C32=AB$2,if(BOM!$M32="Y",BOM!$L32,0),0)</f>
        <v>0</v>
      </c>
      <c r="AD34" s="117">
        <f>if(BOM!$C32=AD$2,if(OR(BOM!$M32="N",BOM!$M32=""),BOM!$L32,0),0)</f>
        <v>0</v>
      </c>
      <c r="AE34" s="117">
        <f>if(BOM!$C32=AD$2,if(BOM!$M32="Y",BOM!$L32,0),0)</f>
        <v>0</v>
      </c>
      <c r="AF34" s="117">
        <f>if(BOM!$C32=AF$2,if(OR(BOM!$M32="N",BOM!$M32=""),BOM!$L32,0),0)</f>
        <v>0</v>
      </c>
      <c r="AG34" s="117">
        <f>if(BOM!$C32=AF$2,if(BOM!$M32="Y",BOM!$L32,0),0)</f>
        <v>0</v>
      </c>
      <c r="AH34" s="117">
        <f>if(BOM!$C32=AH$2,if(OR(BOM!$M32="N",BOM!$M32=""),BOM!$L32,0),0)</f>
        <v>0</v>
      </c>
      <c r="AI34" s="117">
        <f>if(BOM!$C32=AH$2,if(BOM!$M32="Y",BOM!$L32,0),0)</f>
        <v>0</v>
      </c>
      <c r="AJ34" s="117">
        <f>if(BOM!$C32=AJ$2,if(OR(BOM!$M32="N",BOM!$M32=""),BOM!$L32,0),0)</f>
        <v>8.25</v>
      </c>
      <c r="AK34" s="117">
        <f>if(BOM!$C32=AJ$2,if(BOM!$M32="Y",BOM!$L32,0),0)</f>
        <v>0</v>
      </c>
      <c r="AL34" s="117">
        <f>if(BOM!$C32=AL$2,if(OR(BOM!$M32="N",BOM!$M32=""),BOM!$L32,0),0)</f>
        <v>0</v>
      </c>
      <c r="AM34" s="117">
        <f>if(BOM!$C32=AL$2,if(BOM!$M32="Y",BOM!$L32,0),0)</f>
        <v>0</v>
      </c>
    </row>
    <row r="35" hidden="1" outlineLevel="1">
      <c r="A35" s="117">
        <f>if(OR(BOM!$M33="N",BOM!$M33=""),BOM!$L33,0)</f>
        <v>76</v>
      </c>
      <c r="B35" s="117">
        <f>if(BOM!$M33="Y",BOM!$L33,0)</f>
        <v>0</v>
      </c>
      <c r="E35" s="117">
        <f>if(BOM!$B33=E$2,if(OR(BOM!$M33="N",BOM!$M33=""),BOM!$L33,0),0)</f>
        <v>0</v>
      </c>
      <c r="F35" s="117">
        <f>if(BOM!$B33=E$2,if(BOM!$M33="Y",BOM!$L33,0),0)</f>
        <v>0</v>
      </c>
      <c r="G35" s="117">
        <f>if(BOM!$B33=G$2,if(OR(BOM!$M33="N",BOM!$M33=""),BOM!$L33,0),0)</f>
        <v>0</v>
      </c>
      <c r="H35" s="117">
        <f>if(BOM!$B33=G$2,if(BOM!$M33="Y",BOM!$L33,0),0)</f>
        <v>0</v>
      </c>
      <c r="I35" s="117">
        <f>if(BOM!$B33=I$2,if(OR(BOM!$M33="N",BOM!$M33=""),BOM!$L33,0),0)</f>
        <v>0</v>
      </c>
      <c r="J35" s="117">
        <f>if(BOM!$B33=I$2,if(BOM!$M33="Y",BOM!$L33,0),0)</f>
        <v>0</v>
      </c>
      <c r="K35" s="117">
        <f>if(BOM!$B33=K$2,if(OR(BOM!$M33="N",BOM!$M33=""),BOM!$L33,0),0)</f>
        <v>76</v>
      </c>
      <c r="L35" s="117">
        <f>if(BOM!$B33=K$2,if(BOM!$M33="Y",BOM!$L33,0),0)</f>
        <v>0</v>
      </c>
      <c r="M35" s="117">
        <f>if(BOM!$B33=M$2,if(OR(BOM!$M33="N",BOM!$M33=""),BOM!$L33,0),0)</f>
        <v>0</v>
      </c>
      <c r="N35" s="117">
        <f>if(BOM!$B33=M$2,if(BOM!$M33="Y",BOM!$L33,0),0)</f>
        <v>0</v>
      </c>
      <c r="P35" s="117">
        <f>if(BOM!$C33=P$2,if(OR(BOM!$M33="N",BOM!$M33=""),BOM!$L33,0),0)</f>
        <v>0</v>
      </c>
      <c r="Q35" s="117">
        <f>if(BOM!$C33=P$2,if(BOM!$M33="Y",BOM!$L33,0),0)</f>
        <v>0</v>
      </c>
      <c r="R35" s="117">
        <f>if(BOM!$C33=R$2,if(OR(BOM!$M33="N",BOM!$M33=""),BOM!$L33,0),0)</f>
        <v>0</v>
      </c>
      <c r="S35" s="117">
        <f>if(BOM!$C33=R$2,if(BOM!$M33="Y",BOM!$L33,0),0)</f>
        <v>0</v>
      </c>
      <c r="T35" s="117">
        <f>if(BOM!$C33=T$2,if(OR(BOM!$M33="N",BOM!$M33=""),BOM!$L33,0),0)</f>
        <v>0</v>
      </c>
      <c r="U35" s="117">
        <f>if(BOM!$C33=T$2,if(BOM!$M33="Y",BOM!$L33,0),0)</f>
        <v>0</v>
      </c>
      <c r="V35" s="117">
        <f>if(BOM!$C33=V$2,if(OR(BOM!$M33="N",BOM!$M33=""),BOM!$L33,0),0)</f>
        <v>0</v>
      </c>
      <c r="W35" s="117">
        <f>if(BOM!$C33=V$2,if(BOM!$M33="Y",BOM!$L33,0),0)</f>
        <v>0</v>
      </c>
      <c r="X35" s="117">
        <f>if(BOM!$C33=X$2,if(OR(BOM!$M33="N",BOM!$M33=""),BOM!$L33,0),0)</f>
        <v>0</v>
      </c>
      <c r="Y35" s="117">
        <f>if(BOM!$C33=X$2,if(BOM!$M33="Y",BOM!$L33,0),0)</f>
        <v>0</v>
      </c>
      <c r="Z35" s="117">
        <f>if(BOM!$C33=Z$2,if(OR(BOM!$M33="N",BOM!$M33=""),BOM!$L33,0),0)</f>
        <v>0</v>
      </c>
      <c r="AA35" s="117">
        <f>if(BOM!$C33=Z$2,if(BOM!$M33="Y",BOM!$L33,0),0)</f>
        <v>0</v>
      </c>
      <c r="AB35" s="117">
        <f>if(BOM!$C33=AB$2,if(OR(BOM!$M33="N",BOM!$M33=""),BOM!$L33,0),0)</f>
        <v>0</v>
      </c>
      <c r="AC35" s="117">
        <f>if(BOM!$C33=AB$2,if(BOM!$M33="Y",BOM!$L33,0),0)</f>
        <v>0</v>
      </c>
      <c r="AD35" s="117">
        <f>if(BOM!$C33=AD$2,if(OR(BOM!$M33="N",BOM!$M33=""),BOM!$L33,0),0)</f>
        <v>0</v>
      </c>
      <c r="AE35" s="117">
        <f>if(BOM!$C33=AD$2,if(BOM!$M33="Y",BOM!$L33,0),0)</f>
        <v>0</v>
      </c>
      <c r="AF35" s="117">
        <f>if(BOM!$C33=AF$2,if(OR(BOM!$M33="N",BOM!$M33=""),BOM!$L33,0),0)</f>
        <v>0</v>
      </c>
      <c r="AG35" s="117">
        <f>if(BOM!$C33=AF$2,if(BOM!$M33="Y",BOM!$L33,0),0)</f>
        <v>0</v>
      </c>
      <c r="AH35" s="117">
        <f>if(BOM!$C33=AH$2,if(OR(BOM!$M33="N",BOM!$M33=""),BOM!$L33,0),0)</f>
        <v>0</v>
      </c>
      <c r="AI35" s="117">
        <f>if(BOM!$C33=AH$2,if(BOM!$M33="Y",BOM!$L33,0),0)</f>
        <v>0</v>
      </c>
      <c r="AJ35" s="117">
        <f>if(BOM!$C33=AJ$2,if(OR(BOM!$M33="N",BOM!$M33=""),BOM!$L33,0),0)</f>
        <v>76</v>
      </c>
      <c r="AK35" s="117">
        <f>if(BOM!$C33=AJ$2,if(BOM!$M33="Y",BOM!$L33,0),0)</f>
        <v>0</v>
      </c>
      <c r="AL35" s="117">
        <f>if(BOM!$C33=AL$2,if(OR(BOM!$M33="N",BOM!$M33=""),BOM!$L33,0),0)</f>
        <v>0</v>
      </c>
      <c r="AM35" s="117">
        <f>if(BOM!$C33=AL$2,if(BOM!$M33="Y",BOM!$L33,0),0)</f>
        <v>0</v>
      </c>
    </row>
    <row r="36" hidden="1" outlineLevel="1">
      <c r="A36" s="117">
        <f>if(OR(BOM!$M34="N",BOM!$M34=""),BOM!$L34,0)</f>
        <v>0</v>
      </c>
      <c r="B36" s="117">
        <f>if(BOM!$M34="Y",BOM!$L34,0)</f>
        <v>0</v>
      </c>
      <c r="E36" s="117">
        <f>if(BOM!$B34=E$2,if(OR(BOM!$M34="N",BOM!$M34=""),BOM!$L34,0),0)</f>
        <v>0</v>
      </c>
      <c r="F36" s="117">
        <f>if(BOM!$B34=E$2,if(BOM!$M34="Y",BOM!$L34,0),0)</f>
        <v>0</v>
      </c>
      <c r="G36" s="117">
        <f>if(BOM!$B34=G$2,if(OR(BOM!$M34="N",BOM!$M34=""),BOM!$L34,0),0)</f>
        <v>0</v>
      </c>
      <c r="H36" s="117">
        <f>if(BOM!$B34=G$2,if(BOM!$M34="Y",BOM!$L34,0),0)</f>
        <v>0</v>
      </c>
      <c r="I36" s="117">
        <f>if(BOM!$B34=I$2,if(OR(BOM!$M34="N",BOM!$M34=""),BOM!$L34,0),0)</f>
        <v>0</v>
      </c>
      <c r="J36" s="117">
        <f>if(BOM!$B34=I$2,if(BOM!$M34="Y",BOM!$L34,0),0)</f>
        <v>0</v>
      </c>
      <c r="K36" s="117">
        <f>if(BOM!$B34=K$2,if(OR(BOM!$M34="N",BOM!$M34=""),BOM!$L34,0),0)</f>
        <v>0</v>
      </c>
      <c r="L36" s="117">
        <f>if(BOM!$B34=K$2,if(BOM!$M34="Y",BOM!$L34,0),0)</f>
        <v>0</v>
      </c>
      <c r="M36" s="117">
        <f>if(BOM!$B34=M$2,if(OR(BOM!$M34="N",BOM!$M34=""),BOM!$L34,0),0)</f>
        <v>0</v>
      </c>
      <c r="N36" s="117">
        <f>if(BOM!$B34=M$2,if(BOM!$M34="Y",BOM!$L34,0),0)</f>
        <v>0</v>
      </c>
      <c r="P36" s="117">
        <f>if(BOM!$C34=P$2,if(OR(BOM!$M34="N",BOM!$M34=""),BOM!$L34,0),0)</f>
        <v>0</v>
      </c>
      <c r="Q36" s="117">
        <f>if(BOM!$C34=P$2,if(BOM!$M34="Y",BOM!$L34,0),0)</f>
        <v>0</v>
      </c>
      <c r="R36" s="117">
        <f>if(BOM!$C34=R$2,if(OR(BOM!$M34="N",BOM!$M34=""),BOM!$L34,0),0)</f>
        <v>0</v>
      </c>
      <c r="S36" s="117">
        <f>if(BOM!$C34=R$2,if(BOM!$M34="Y",BOM!$L34,0),0)</f>
        <v>0</v>
      </c>
      <c r="T36" s="117">
        <f>if(BOM!$C34=T$2,if(OR(BOM!$M34="N",BOM!$M34=""),BOM!$L34,0),0)</f>
        <v>0</v>
      </c>
      <c r="U36" s="117">
        <f>if(BOM!$C34=T$2,if(BOM!$M34="Y",BOM!$L34,0),0)</f>
        <v>0</v>
      </c>
      <c r="V36" s="117">
        <f>if(BOM!$C34=V$2,if(OR(BOM!$M34="N",BOM!$M34=""),BOM!$L34,0),0)</f>
        <v>0</v>
      </c>
      <c r="W36" s="117">
        <f>if(BOM!$C34=V$2,if(BOM!$M34="Y",BOM!$L34,0),0)</f>
        <v>0</v>
      </c>
      <c r="X36" s="117">
        <f>if(BOM!$C34=X$2,if(OR(BOM!$M34="N",BOM!$M34=""),BOM!$L34,0),0)</f>
        <v>0</v>
      </c>
      <c r="Y36" s="117">
        <f>if(BOM!$C34=X$2,if(BOM!$M34="Y",BOM!$L34,0),0)</f>
        <v>0</v>
      </c>
      <c r="Z36" s="117">
        <f>if(BOM!$C34=Z$2,if(OR(BOM!$M34="N",BOM!$M34=""),BOM!$L34,0),0)</f>
        <v>0</v>
      </c>
      <c r="AA36" s="117">
        <f>if(BOM!$C34=Z$2,if(BOM!$M34="Y",BOM!$L34,0),0)</f>
        <v>0</v>
      </c>
      <c r="AB36" s="117">
        <f>if(BOM!$C34=AB$2,if(OR(BOM!$M34="N",BOM!$M34=""),BOM!$L34,0),0)</f>
        <v>0</v>
      </c>
      <c r="AC36" s="117">
        <f>if(BOM!$C34=AB$2,if(BOM!$M34="Y",BOM!$L34,0),0)</f>
        <v>0</v>
      </c>
      <c r="AD36" s="117">
        <f>if(BOM!$C34=AD$2,if(OR(BOM!$M34="N",BOM!$M34=""),BOM!$L34,0),0)</f>
        <v>0</v>
      </c>
      <c r="AE36" s="117">
        <f>if(BOM!$C34=AD$2,if(BOM!$M34="Y",BOM!$L34,0),0)</f>
        <v>0</v>
      </c>
      <c r="AF36" s="117">
        <f>if(BOM!$C34=AF$2,if(OR(BOM!$M34="N",BOM!$M34=""),BOM!$L34,0),0)</f>
        <v>0</v>
      </c>
      <c r="AG36" s="117">
        <f>if(BOM!$C34=AF$2,if(BOM!$M34="Y",BOM!$L34,0),0)</f>
        <v>0</v>
      </c>
      <c r="AH36" s="117">
        <f>if(BOM!$C34=AH$2,if(OR(BOM!$M34="N",BOM!$M34=""),BOM!$L34,0),0)</f>
        <v>0</v>
      </c>
      <c r="AI36" s="117">
        <f>if(BOM!$C34=AH$2,if(BOM!$M34="Y",BOM!$L34,0),0)</f>
        <v>0</v>
      </c>
      <c r="AJ36" s="117">
        <f>if(BOM!$C34=AJ$2,if(OR(BOM!$M34="N",BOM!$M34=""),BOM!$L34,0),0)</f>
        <v>0</v>
      </c>
      <c r="AK36" s="117">
        <f>if(BOM!$C34=AJ$2,if(BOM!$M34="Y",BOM!$L34,0),0)</f>
        <v>0</v>
      </c>
      <c r="AL36" s="117">
        <f>if(BOM!$C34=AL$2,if(OR(BOM!$M34="N",BOM!$M34=""),BOM!$L34,0),0)</f>
        <v>0</v>
      </c>
      <c r="AM36" s="117">
        <f>if(BOM!$C34=AL$2,if(BOM!$M34="Y",BOM!$L34,0),0)</f>
        <v>0</v>
      </c>
    </row>
    <row r="37" hidden="1" outlineLevel="1">
      <c r="A37" s="117">
        <f>if(OR(BOM!$M35="N",BOM!$M35=""),BOM!$L35,0)</f>
        <v>44.76</v>
      </c>
      <c r="B37" s="117">
        <f>if(BOM!$M35="Y",BOM!$L35,0)</f>
        <v>0</v>
      </c>
      <c r="E37" s="117">
        <f>if(BOM!$B35=E$2,if(OR(BOM!$M35="N",BOM!$M35=""),BOM!$L35,0),0)</f>
        <v>0</v>
      </c>
      <c r="F37" s="117">
        <f>if(BOM!$B35=E$2,if(BOM!$M35="Y",BOM!$L35,0),0)</f>
        <v>0</v>
      </c>
      <c r="G37" s="117">
        <f>if(BOM!$B35=G$2,if(OR(BOM!$M35="N",BOM!$M35=""),BOM!$L35,0),0)</f>
        <v>0</v>
      </c>
      <c r="H37" s="117">
        <f>if(BOM!$B35=G$2,if(BOM!$M35="Y",BOM!$L35,0),0)</f>
        <v>0</v>
      </c>
      <c r="I37" s="117">
        <f>if(BOM!$B35=I$2,if(OR(BOM!$M35="N",BOM!$M35=""),BOM!$L35,0),0)</f>
        <v>0</v>
      </c>
      <c r="J37" s="117">
        <f>if(BOM!$B35=I$2,if(BOM!$M35="Y",BOM!$L35,0),0)</f>
        <v>0</v>
      </c>
      <c r="K37" s="117">
        <f>if(BOM!$B35=K$2,if(OR(BOM!$M35="N",BOM!$M35=""),BOM!$L35,0),0)</f>
        <v>44.76</v>
      </c>
      <c r="L37" s="117">
        <f>if(BOM!$B35=K$2,if(BOM!$M35="Y",BOM!$L35,0),0)</f>
        <v>0</v>
      </c>
      <c r="M37" s="117">
        <f>if(BOM!$B35=M$2,if(OR(BOM!$M35="N",BOM!$M35=""),BOM!$L35,0),0)</f>
        <v>0</v>
      </c>
      <c r="N37" s="117">
        <f>if(BOM!$B35=M$2,if(BOM!$M35="Y",BOM!$L35,0),0)</f>
        <v>0</v>
      </c>
      <c r="P37" s="117">
        <f>if(BOM!$C35=P$2,if(OR(BOM!$M35="N",BOM!$M35=""),BOM!$L35,0),0)</f>
        <v>0</v>
      </c>
      <c r="Q37" s="117">
        <f>if(BOM!$C35=P$2,if(BOM!$M35="Y",BOM!$L35,0),0)</f>
        <v>0</v>
      </c>
      <c r="R37" s="117">
        <f>if(BOM!$C35=R$2,if(OR(BOM!$M35="N",BOM!$M35=""),BOM!$L35,0),0)</f>
        <v>0</v>
      </c>
      <c r="S37" s="117">
        <f>if(BOM!$C35=R$2,if(BOM!$M35="Y",BOM!$L35,0),0)</f>
        <v>0</v>
      </c>
      <c r="T37" s="117">
        <f>if(BOM!$C35=T$2,if(OR(BOM!$M35="N",BOM!$M35=""),BOM!$L35,0),0)</f>
        <v>0</v>
      </c>
      <c r="U37" s="117">
        <f>if(BOM!$C35=T$2,if(BOM!$M35="Y",BOM!$L35,0),0)</f>
        <v>0</v>
      </c>
      <c r="V37" s="117">
        <f>if(BOM!$C35=V$2,if(OR(BOM!$M35="N",BOM!$M35=""),BOM!$L35,0),0)</f>
        <v>0</v>
      </c>
      <c r="W37" s="117">
        <f>if(BOM!$C35=V$2,if(BOM!$M35="Y",BOM!$L35,0),0)</f>
        <v>0</v>
      </c>
      <c r="X37" s="117">
        <f>if(BOM!$C35=X$2,if(OR(BOM!$M35="N",BOM!$M35=""),BOM!$L35,0),0)</f>
        <v>0</v>
      </c>
      <c r="Y37" s="117">
        <f>if(BOM!$C35=X$2,if(BOM!$M35="Y",BOM!$L35,0),0)</f>
        <v>0</v>
      </c>
      <c r="Z37" s="117">
        <f>if(BOM!$C35=Z$2,if(OR(BOM!$M35="N",BOM!$M35=""),BOM!$L35,0),0)</f>
        <v>0</v>
      </c>
      <c r="AA37" s="117">
        <f>if(BOM!$C35=Z$2,if(BOM!$M35="Y",BOM!$L35,0),0)</f>
        <v>0</v>
      </c>
      <c r="AB37" s="117">
        <f>if(BOM!$C35=AB$2,if(OR(BOM!$M35="N",BOM!$M35=""),BOM!$L35,0),0)</f>
        <v>0</v>
      </c>
      <c r="AC37" s="117">
        <f>if(BOM!$C35=AB$2,if(BOM!$M35="Y",BOM!$L35,0),0)</f>
        <v>0</v>
      </c>
      <c r="AD37" s="117">
        <f>if(BOM!$C35=AD$2,if(OR(BOM!$M35="N",BOM!$M35=""),BOM!$L35,0),0)</f>
        <v>0</v>
      </c>
      <c r="AE37" s="117">
        <f>if(BOM!$C35=AD$2,if(BOM!$M35="Y",BOM!$L35,0),0)</f>
        <v>0</v>
      </c>
      <c r="AF37" s="117">
        <f>if(BOM!$C35=AF$2,if(OR(BOM!$M35="N",BOM!$M35=""),BOM!$L35,0),0)</f>
        <v>0</v>
      </c>
      <c r="AG37" s="117">
        <f>if(BOM!$C35=AF$2,if(BOM!$M35="Y",BOM!$L35,0),0)</f>
        <v>0</v>
      </c>
      <c r="AH37" s="117">
        <f>if(BOM!$C35=AH$2,if(OR(BOM!$M35="N",BOM!$M35=""),BOM!$L35,0),0)</f>
        <v>0</v>
      </c>
      <c r="AI37" s="117">
        <f>if(BOM!$C35=AH$2,if(BOM!$M35="Y",BOM!$L35,0),0)</f>
        <v>0</v>
      </c>
      <c r="AJ37" s="117">
        <f>if(BOM!$C35=AJ$2,if(OR(BOM!$M35="N",BOM!$M35=""),BOM!$L35,0),0)</f>
        <v>44.76</v>
      </c>
      <c r="AK37" s="117">
        <f>if(BOM!$C35=AJ$2,if(BOM!$M35="Y",BOM!$L35,0),0)</f>
        <v>0</v>
      </c>
      <c r="AL37" s="117">
        <f>if(BOM!$C35=AL$2,if(OR(BOM!$M35="N",BOM!$M35=""),BOM!$L35,0),0)</f>
        <v>0</v>
      </c>
      <c r="AM37" s="117">
        <f>if(BOM!$C35=AL$2,if(BOM!$M35="Y",BOM!$L35,0),0)</f>
        <v>0</v>
      </c>
    </row>
    <row r="38" hidden="1" outlineLevel="1">
      <c r="A38" s="117">
        <f>if(OR(BOM!$M36="N",BOM!$M36=""),BOM!$L36,0)</f>
        <v>0</v>
      </c>
      <c r="B38" s="117">
        <f>if(BOM!$M36="Y",BOM!$L36,0)</f>
        <v>0</v>
      </c>
      <c r="E38" s="117">
        <f>if(BOM!$B36=E$2,if(OR(BOM!$M36="N",BOM!$M36=""),BOM!$L36,0),0)</f>
        <v>0</v>
      </c>
      <c r="F38" s="117">
        <f>if(BOM!$B36=E$2,if(BOM!$M36="Y",BOM!$L36,0),0)</f>
        <v>0</v>
      </c>
      <c r="G38" s="117">
        <f>if(BOM!$B36=G$2,if(OR(BOM!$M36="N",BOM!$M36=""),BOM!$L36,0),0)</f>
        <v>0</v>
      </c>
      <c r="H38" s="117">
        <f>if(BOM!$B36=G$2,if(BOM!$M36="Y",BOM!$L36,0),0)</f>
        <v>0</v>
      </c>
      <c r="I38" s="117">
        <f>if(BOM!$B36=I$2,if(OR(BOM!$M36="N",BOM!$M36=""),BOM!$L36,0),0)</f>
        <v>0</v>
      </c>
      <c r="J38" s="117">
        <f>if(BOM!$B36=I$2,if(BOM!$M36="Y",BOM!$L36,0),0)</f>
        <v>0</v>
      </c>
      <c r="K38" s="117">
        <f>if(BOM!$B36=K$2,if(OR(BOM!$M36="N",BOM!$M36=""),BOM!$L36,0),0)</f>
        <v>0</v>
      </c>
      <c r="L38" s="117">
        <f>if(BOM!$B36=K$2,if(BOM!$M36="Y",BOM!$L36,0),0)</f>
        <v>0</v>
      </c>
      <c r="M38" s="117">
        <f>if(BOM!$B36=M$2,if(OR(BOM!$M36="N",BOM!$M36=""),BOM!$L36,0),0)</f>
        <v>0</v>
      </c>
      <c r="N38" s="117">
        <f>if(BOM!$B36=M$2,if(BOM!$M36="Y",BOM!$L36,0),0)</f>
        <v>0</v>
      </c>
      <c r="P38" s="117">
        <f>if(BOM!$C36=P$2,if(OR(BOM!$M36="N",BOM!$M36=""),BOM!$L36,0),0)</f>
        <v>0</v>
      </c>
      <c r="Q38" s="117">
        <f>if(BOM!$C36=P$2,if(BOM!$M36="Y",BOM!$L36,0),0)</f>
        <v>0</v>
      </c>
      <c r="R38" s="117">
        <f>if(BOM!$C36=R$2,if(OR(BOM!$M36="N",BOM!$M36=""),BOM!$L36,0),0)</f>
        <v>0</v>
      </c>
      <c r="S38" s="117">
        <f>if(BOM!$C36=R$2,if(BOM!$M36="Y",BOM!$L36,0),0)</f>
        <v>0</v>
      </c>
      <c r="T38" s="117">
        <f>if(BOM!$C36=T$2,if(OR(BOM!$M36="N",BOM!$M36=""),BOM!$L36,0),0)</f>
        <v>0</v>
      </c>
      <c r="U38" s="117">
        <f>if(BOM!$C36=T$2,if(BOM!$M36="Y",BOM!$L36,0),0)</f>
        <v>0</v>
      </c>
      <c r="V38" s="117">
        <f>if(BOM!$C36=V$2,if(OR(BOM!$M36="N",BOM!$M36=""),BOM!$L36,0),0)</f>
        <v>0</v>
      </c>
      <c r="W38" s="117">
        <f>if(BOM!$C36=V$2,if(BOM!$M36="Y",BOM!$L36,0),0)</f>
        <v>0</v>
      </c>
      <c r="X38" s="117">
        <f>if(BOM!$C36=X$2,if(OR(BOM!$M36="N",BOM!$M36=""),BOM!$L36,0),0)</f>
        <v>0</v>
      </c>
      <c r="Y38" s="117">
        <f>if(BOM!$C36=X$2,if(BOM!$M36="Y",BOM!$L36,0),0)</f>
        <v>0</v>
      </c>
      <c r="Z38" s="117">
        <f>if(BOM!$C36=Z$2,if(OR(BOM!$M36="N",BOM!$M36=""),BOM!$L36,0),0)</f>
        <v>0</v>
      </c>
      <c r="AA38" s="117">
        <f>if(BOM!$C36=Z$2,if(BOM!$M36="Y",BOM!$L36,0),0)</f>
        <v>0</v>
      </c>
      <c r="AB38" s="117">
        <f>if(BOM!$C36=AB$2,if(OR(BOM!$M36="N",BOM!$M36=""),BOM!$L36,0),0)</f>
        <v>0</v>
      </c>
      <c r="AC38" s="117">
        <f>if(BOM!$C36=AB$2,if(BOM!$M36="Y",BOM!$L36,0),0)</f>
        <v>0</v>
      </c>
      <c r="AD38" s="117">
        <f>if(BOM!$C36=AD$2,if(OR(BOM!$M36="N",BOM!$M36=""),BOM!$L36,0),0)</f>
        <v>0</v>
      </c>
      <c r="AE38" s="117">
        <f>if(BOM!$C36=AD$2,if(BOM!$M36="Y",BOM!$L36,0),0)</f>
        <v>0</v>
      </c>
      <c r="AF38" s="117">
        <f>if(BOM!$C36=AF$2,if(OR(BOM!$M36="N",BOM!$M36=""),BOM!$L36,0),0)</f>
        <v>0</v>
      </c>
      <c r="AG38" s="117">
        <f>if(BOM!$C36=AF$2,if(BOM!$M36="Y",BOM!$L36,0),0)</f>
        <v>0</v>
      </c>
      <c r="AH38" s="117">
        <f>if(BOM!$C36=AH$2,if(OR(BOM!$M36="N",BOM!$M36=""),BOM!$L36,0),0)</f>
        <v>0</v>
      </c>
      <c r="AI38" s="117">
        <f>if(BOM!$C36=AH$2,if(BOM!$M36="Y",BOM!$L36,0),0)</f>
        <v>0</v>
      </c>
      <c r="AJ38" s="117">
        <f>if(BOM!$C36=AJ$2,if(OR(BOM!$M36="N",BOM!$M36=""),BOM!$L36,0),0)</f>
        <v>0</v>
      </c>
      <c r="AK38" s="117">
        <f>if(BOM!$C36=AJ$2,if(BOM!$M36="Y",BOM!$L36,0),0)</f>
        <v>0</v>
      </c>
      <c r="AL38" s="117">
        <f>if(BOM!$C36=AL$2,if(OR(BOM!$M36="N",BOM!$M36=""),BOM!$L36,0),0)</f>
        <v>0</v>
      </c>
      <c r="AM38" s="117">
        <f>if(BOM!$C36=AL$2,if(BOM!$M36="Y",BOM!$L36,0),0)</f>
        <v>0</v>
      </c>
    </row>
    <row r="39" hidden="1" outlineLevel="1">
      <c r="A39" s="117">
        <f>if(OR(BOM!$M37="N",BOM!$M37=""),BOM!$L37,0)</f>
        <v>9.33</v>
      </c>
      <c r="B39" s="117">
        <f>if(BOM!$M37="Y",BOM!$L37,0)</f>
        <v>0</v>
      </c>
      <c r="E39" s="117">
        <f>if(BOM!$B37=E$2,if(OR(BOM!$M37="N",BOM!$M37=""),BOM!$L37,0),0)</f>
        <v>0</v>
      </c>
      <c r="F39" s="117">
        <f>if(BOM!$B37=E$2,if(BOM!$M37="Y",BOM!$L37,0),0)</f>
        <v>0</v>
      </c>
      <c r="G39" s="117">
        <f>if(BOM!$B37=G$2,if(OR(BOM!$M37="N",BOM!$M37=""),BOM!$L37,0),0)</f>
        <v>0</v>
      </c>
      <c r="H39" s="117">
        <f>if(BOM!$B37=G$2,if(BOM!$M37="Y",BOM!$L37,0),0)</f>
        <v>0</v>
      </c>
      <c r="I39" s="117">
        <f>if(BOM!$B37=I$2,if(OR(BOM!$M37="N",BOM!$M37=""),BOM!$L37,0),0)</f>
        <v>0</v>
      </c>
      <c r="J39" s="117">
        <f>if(BOM!$B37=I$2,if(BOM!$M37="Y",BOM!$L37,0),0)</f>
        <v>0</v>
      </c>
      <c r="K39" s="117">
        <f>if(BOM!$B37=K$2,if(OR(BOM!$M37="N",BOM!$M37=""),BOM!$L37,0),0)</f>
        <v>9.33</v>
      </c>
      <c r="L39" s="117">
        <f>if(BOM!$B37=K$2,if(BOM!$M37="Y",BOM!$L37,0),0)</f>
        <v>0</v>
      </c>
      <c r="M39" s="117">
        <f>if(BOM!$B37=M$2,if(OR(BOM!$M37="N",BOM!$M37=""),BOM!$L37,0),0)</f>
        <v>0</v>
      </c>
      <c r="N39" s="117">
        <f>if(BOM!$B37=M$2,if(BOM!$M37="Y",BOM!$L37,0),0)</f>
        <v>0</v>
      </c>
      <c r="P39" s="117">
        <f>if(BOM!$C37=P$2,if(OR(BOM!$M37="N",BOM!$M37=""),BOM!$L37,0),0)</f>
        <v>0</v>
      </c>
      <c r="Q39" s="117">
        <f>if(BOM!$C37=P$2,if(BOM!$M37="Y",BOM!$L37,0),0)</f>
        <v>0</v>
      </c>
      <c r="R39" s="117">
        <f>if(BOM!$C37=R$2,if(OR(BOM!$M37="N",BOM!$M37=""),BOM!$L37,0),0)</f>
        <v>0</v>
      </c>
      <c r="S39" s="117">
        <f>if(BOM!$C37=R$2,if(BOM!$M37="Y",BOM!$L37,0),0)</f>
        <v>0</v>
      </c>
      <c r="T39" s="117">
        <f>if(BOM!$C37=T$2,if(OR(BOM!$M37="N",BOM!$M37=""),BOM!$L37,0),0)</f>
        <v>0</v>
      </c>
      <c r="U39" s="117">
        <f>if(BOM!$C37=T$2,if(BOM!$M37="Y",BOM!$L37,0),0)</f>
        <v>0</v>
      </c>
      <c r="V39" s="117">
        <f>if(BOM!$C37=V$2,if(OR(BOM!$M37="N",BOM!$M37=""),BOM!$L37,0),0)</f>
        <v>0</v>
      </c>
      <c r="W39" s="117">
        <f>if(BOM!$C37=V$2,if(BOM!$M37="Y",BOM!$L37,0),0)</f>
        <v>0</v>
      </c>
      <c r="X39" s="117">
        <f>if(BOM!$C37=X$2,if(OR(BOM!$M37="N",BOM!$M37=""),BOM!$L37,0),0)</f>
        <v>0</v>
      </c>
      <c r="Y39" s="117">
        <f>if(BOM!$C37=X$2,if(BOM!$M37="Y",BOM!$L37,0),0)</f>
        <v>0</v>
      </c>
      <c r="Z39" s="117">
        <f>if(BOM!$C37=Z$2,if(OR(BOM!$M37="N",BOM!$M37=""),BOM!$L37,0),0)</f>
        <v>0</v>
      </c>
      <c r="AA39" s="117">
        <f>if(BOM!$C37=Z$2,if(BOM!$M37="Y",BOM!$L37,0),0)</f>
        <v>0</v>
      </c>
      <c r="AB39" s="117">
        <f>if(BOM!$C37=AB$2,if(OR(BOM!$M37="N",BOM!$M37=""),BOM!$L37,0),0)</f>
        <v>0</v>
      </c>
      <c r="AC39" s="117">
        <f>if(BOM!$C37=AB$2,if(BOM!$M37="Y",BOM!$L37,0),0)</f>
        <v>0</v>
      </c>
      <c r="AD39" s="117">
        <f>if(BOM!$C37=AD$2,if(OR(BOM!$M37="N",BOM!$M37=""),BOM!$L37,0),0)</f>
        <v>0</v>
      </c>
      <c r="AE39" s="117">
        <f>if(BOM!$C37=AD$2,if(BOM!$M37="Y",BOM!$L37,0),0)</f>
        <v>0</v>
      </c>
      <c r="AF39" s="117">
        <f>if(BOM!$C37=AF$2,if(OR(BOM!$M37="N",BOM!$M37=""),BOM!$L37,0),0)</f>
        <v>0</v>
      </c>
      <c r="AG39" s="117">
        <f>if(BOM!$C37=AF$2,if(BOM!$M37="Y",BOM!$L37,0),0)</f>
        <v>0</v>
      </c>
      <c r="AH39" s="117">
        <f>if(BOM!$C37=AH$2,if(OR(BOM!$M37="N",BOM!$M37=""),BOM!$L37,0),0)</f>
        <v>0</v>
      </c>
      <c r="AI39" s="117">
        <f>if(BOM!$C37=AH$2,if(BOM!$M37="Y",BOM!$L37,0),0)</f>
        <v>0</v>
      </c>
      <c r="AJ39" s="117">
        <f>if(BOM!$C37=AJ$2,if(OR(BOM!$M37="N",BOM!$M37=""),BOM!$L37,0),0)</f>
        <v>9.33</v>
      </c>
      <c r="AK39" s="117">
        <f>if(BOM!$C37=AJ$2,if(BOM!$M37="Y",BOM!$L37,0),0)</f>
        <v>0</v>
      </c>
      <c r="AL39" s="117">
        <f>if(BOM!$C37=AL$2,if(OR(BOM!$M37="N",BOM!$M37=""),BOM!$L37,0),0)</f>
        <v>0</v>
      </c>
      <c r="AM39" s="117">
        <f>if(BOM!$C37=AL$2,if(BOM!$M37="Y",BOM!$L37,0),0)</f>
        <v>0</v>
      </c>
    </row>
    <row r="40" hidden="1" outlineLevel="1">
      <c r="A40" s="117">
        <f>if(OR(BOM!$M38="N",BOM!$M38=""),BOM!$L38,0)</f>
        <v>0</v>
      </c>
      <c r="B40" s="117">
        <f>if(BOM!$M38="Y",BOM!$L38,0)</f>
        <v>0</v>
      </c>
      <c r="E40" s="117">
        <f>if(BOM!$B38=E$2,if(OR(BOM!$M38="N",BOM!$M38=""),BOM!$L38,0),0)</f>
        <v>0</v>
      </c>
      <c r="F40" s="117">
        <f>if(BOM!$B38=E$2,if(BOM!$M38="Y",BOM!$L38,0),0)</f>
        <v>0</v>
      </c>
      <c r="G40" s="117">
        <f>if(BOM!$B38=G$2,if(OR(BOM!$M38="N",BOM!$M38=""),BOM!$L38,0),0)</f>
        <v>0</v>
      </c>
      <c r="H40" s="117">
        <f>if(BOM!$B38=G$2,if(BOM!$M38="Y",BOM!$L38,0),0)</f>
        <v>0</v>
      </c>
      <c r="I40" s="117">
        <f>if(BOM!$B38=I$2,if(OR(BOM!$M38="N",BOM!$M38=""),BOM!$L38,0),0)</f>
        <v>0</v>
      </c>
      <c r="J40" s="117">
        <f>if(BOM!$B38=I$2,if(BOM!$M38="Y",BOM!$L38,0),0)</f>
        <v>0</v>
      </c>
      <c r="K40" s="117">
        <f>if(BOM!$B38=K$2,if(OR(BOM!$M38="N",BOM!$M38=""),BOM!$L38,0),0)</f>
        <v>0</v>
      </c>
      <c r="L40" s="117">
        <f>if(BOM!$B38=K$2,if(BOM!$M38="Y",BOM!$L38,0),0)</f>
        <v>0</v>
      </c>
      <c r="M40" s="117">
        <f>if(BOM!$B38=M$2,if(OR(BOM!$M38="N",BOM!$M38=""),BOM!$L38,0),0)</f>
        <v>0</v>
      </c>
      <c r="N40" s="117">
        <f>if(BOM!$B38=M$2,if(BOM!$M38="Y",BOM!$L38,0),0)</f>
        <v>0</v>
      </c>
      <c r="P40" s="117">
        <f>if(BOM!$C38=P$2,if(OR(BOM!$M38="N",BOM!$M38=""),BOM!$L38,0),0)</f>
        <v>0</v>
      </c>
      <c r="Q40" s="117">
        <f>if(BOM!$C38=P$2,if(BOM!$M38="Y",BOM!$L38,0),0)</f>
        <v>0</v>
      </c>
      <c r="R40" s="117">
        <f>if(BOM!$C38=R$2,if(OR(BOM!$M38="N",BOM!$M38=""),BOM!$L38,0),0)</f>
        <v>0</v>
      </c>
      <c r="S40" s="117">
        <f>if(BOM!$C38=R$2,if(BOM!$M38="Y",BOM!$L38,0),0)</f>
        <v>0</v>
      </c>
      <c r="T40" s="117">
        <f>if(BOM!$C38=T$2,if(OR(BOM!$M38="N",BOM!$M38=""),BOM!$L38,0),0)</f>
        <v>0</v>
      </c>
      <c r="U40" s="117">
        <f>if(BOM!$C38=T$2,if(BOM!$M38="Y",BOM!$L38,0),0)</f>
        <v>0</v>
      </c>
      <c r="V40" s="117">
        <f>if(BOM!$C38=V$2,if(OR(BOM!$M38="N",BOM!$M38=""),BOM!$L38,0),0)</f>
        <v>0</v>
      </c>
      <c r="W40" s="117">
        <f>if(BOM!$C38=V$2,if(BOM!$M38="Y",BOM!$L38,0),0)</f>
        <v>0</v>
      </c>
      <c r="X40" s="117">
        <f>if(BOM!$C38=X$2,if(OR(BOM!$M38="N",BOM!$M38=""),BOM!$L38,0),0)</f>
        <v>0</v>
      </c>
      <c r="Y40" s="117">
        <f>if(BOM!$C38=X$2,if(BOM!$M38="Y",BOM!$L38,0),0)</f>
        <v>0</v>
      </c>
      <c r="Z40" s="117">
        <f>if(BOM!$C38=Z$2,if(OR(BOM!$M38="N",BOM!$M38=""),BOM!$L38,0),0)</f>
        <v>0</v>
      </c>
      <c r="AA40" s="117">
        <f>if(BOM!$C38=Z$2,if(BOM!$M38="Y",BOM!$L38,0),0)</f>
        <v>0</v>
      </c>
      <c r="AB40" s="117">
        <f>if(BOM!$C38=AB$2,if(OR(BOM!$M38="N",BOM!$M38=""),BOM!$L38,0),0)</f>
        <v>0</v>
      </c>
      <c r="AC40" s="117">
        <f>if(BOM!$C38=AB$2,if(BOM!$M38="Y",BOM!$L38,0),0)</f>
        <v>0</v>
      </c>
      <c r="AD40" s="117">
        <f>if(BOM!$C38=AD$2,if(OR(BOM!$M38="N",BOM!$M38=""),BOM!$L38,0),0)</f>
        <v>0</v>
      </c>
      <c r="AE40" s="117">
        <f>if(BOM!$C38=AD$2,if(BOM!$M38="Y",BOM!$L38,0),0)</f>
        <v>0</v>
      </c>
      <c r="AF40" s="117">
        <f>if(BOM!$C38=AF$2,if(OR(BOM!$M38="N",BOM!$M38=""),BOM!$L38,0),0)</f>
        <v>0</v>
      </c>
      <c r="AG40" s="117">
        <f>if(BOM!$C38=AF$2,if(BOM!$M38="Y",BOM!$L38,0),0)</f>
        <v>0</v>
      </c>
      <c r="AH40" s="117">
        <f>if(BOM!$C38=AH$2,if(OR(BOM!$M38="N",BOM!$M38=""),BOM!$L38,0),0)</f>
        <v>0</v>
      </c>
      <c r="AI40" s="117">
        <f>if(BOM!$C38=AH$2,if(BOM!$M38="Y",BOM!$L38,0),0)</f>
        <v>0</v>
      </c>
      <c r="AJ40" s="117">
        <f>if(BOM!$C38=AJ$2,if(OR(BOM!$M38="N",BOM!$M38=""),BOM!$L38,0),0)</f>
        <v>0</v>
      </c>
      <c r="AK40" s="117">
        <f>if(BOM!$C38=AJ$2,if(BOM!$M38="Y",BOM!$L38,0),0)</f>
        <v>0</v>
      </c>
      <c r="AL40" s="117">
        <f>if(BOM!$C38=AL$2,if(OR(BOM!$M38="N",BOM!$M38=""),BOM!$L38,0),0)</f>
        <v>0</v>
      </c>
      <c r="AM40" s="117">
        <f>if(BOM!$C38=AL$2,if(BOM!$M38="Y",BOM!$L38,0),0)</f>
        <v>0</v>
      </c>
    </row>
    <row r="41" hidden="1" outlineLevel="1">
      <c r="A41" s="117">
        <f>if(OR(BOM!$M39="N",BOM!$M39=""),BOM!$L39,0)</f>
        <v>0</v>
      </c>
      <c r="B41" s="117">
        <f>if(BOM!$M39="Y",BOM!$L39,0)</f>
        <v>0</v>
      </c>
      <c r="E41" s="117">
        <f>if(BOM!$B39=E$2,if(OR(BOM!$M39="N",BOM!$M39=""),BOM!$L39,0),0)</f>
        <v>0</v>
      </c>
      <c r="F41" s="117">
        <f>if(BOM!$B39=E$2,if(BOM!$M39="Y",BOM!$L39,0),0)</f>
        <v>0</v>
      </c>
      <c r="G41" s="117">
        <f>if(BOM!$B39=G$2,if(OR(BOM!$M39="N",BOM!$M39=""),BOM!$L39,0),0)</f>
        <v>0</v>
      </c>
      <c r="H41" s="117">
        <f>if(BOM!$B39=G$2,if(BOM!$M39="Y",BOM!$L39,0),0)</f>
        <v>0</v>
      </c>
      <c r="I41" s="117">
        <f>if(BOM!$B39=I$2,if(OR(BOM!$M39="N",BOM!$M39=""),BOM!$L39,0),0)</f>
        <v>0</v>
      </c>
      <c r="J41" s="117">
        <f>if(BOM!$B39=I$2,if(BOM!$M39="Y",BOM!$L39,0),0)</f>
        <v>0</v>
      </c>
      <c r="K41" s="117">
        <f>if(BOM!$B39=K$2,if(OR(BOM!$M39="N",BOM!$M39=""),BOM!$L39,0),0)</f>
        <v>0</v>
      </c>
      <c r="L41" s="117">
        <f>if(BOM!$B39=K$2,if(BOM!$M39="Y",BOM!$L39,0),0)</f>
        <v>0</v>
      </c>
      <c r="M41" s="117">
        <f>if(BOM!$B39=M$2,if(OR(BOM!$M39="N",BOM!$M39=""),BOM!$L39,0),0)</f>
        <v>0</v>
      </c>
      <c r="N41" s="117">
        <f>if(BOM!$B39=M$2,if(BOM!$M39="Y",BOM!$L39,0),0)</f>
        <v>0</v>
      </c>
      <c r="P41" s="117">
        <f>if(BOM!$C39=P$2,if(OR(BOM!$M39="N",BOM!$M39=""),BOM!$L39,0),0)</f>
        <v>0</v>
      </c>
      <c r="Q41" s="117">
        <f>if(BOM!$C39=P$2,if(BOM!$M39="Y",BOM!$L39,0),0)</f>
        <v>0</v>
      </c>
      <c r="R41" s="117">
        <f>if(BOM!$C39=R$2,if(OR(BOM!$M39="N",BOM!$M39=""),BOM!$L39,0),0)</f>
        <v>0</v>
      </c>
      <c r="S41" s="117">
        <f>if(BOM!$C39=R$2,if(BOM!$M39="Y",BOM!$L39,0),0)</f>
        <v>0</v>
      </c>
      <c r="T41" s="117">
        <f>if(BOM!$C39=T$2,if(OR(BOM!$M39="N",BOM!$M39=""),BOM!$L39,0),0)</f>
        <v>0</v>
      </c>
      <c r="U41" s="117">
        <f>if(BOM!$C39=T$2,if(BOM!$M39="Y",BOM!$L39,0),0)</f>
        <v>0</v>
      </c>
      <c r="V41" s="117">
        <f>if(BOM!$C39=V$2,if(OR(BOM!$M39="N",BOM!$M39=""),BOM!$L39,0),0)</f>
        <v>0</v>
      </c>
      <c r="W41" s="117">
        <f>if(BOM!$C39=V$2,if(BOM!$M39="Y",BOM!$L39,0),0)</f>
        <v>0</v>
      </c>
      <c r="X41" s="117">
        <f>if(BOM!$C39=X$2,if(OR(BOM!$M39="N",BOM!$M39=""),BOM!$L39,0),0)</f>
        <v>0</v>
      </c>
      <c r="Y41" s="117">
        <f>if(BOM!$C39=X$2,if(BOM!$M39="Y",BOM!$L39,0),0)</f>
        <v>0</v>
      </c>
      <c r="Z41" s="117">
        <f>if(BOM!$C39=Z$2,if(OR(BOM!$M39="N",BOM!$M39=""),BOM!$L39,0),0)</f>
        <v>0</v>
      </c>
      <c r="AA41" s="117">
        <f>if(BOM!$C39=Z$2,if(BOM!$M39="Y",BOM!$L39,0),0)</f>
        <v>0</v>
      </c>
      <c r="AB41" s="117">
        <f>if(BOM!$C39=AB$2,if(OR(BOM!$M39="N",BOM!$M39=""),BOM!$L39,0),0)</f>
        <v>0</v>
      </c>
      <c r="AC41" s="117">
        <f>if(BOM!$C39=AB$2,if(BOM!$M39="Y",BOM!$L39,0),0)</f>
        <v>0</v>
      </c>
      <c r="AD41" s="117">
        <f>if(BOM!$C39=AD$2,if(OR(BOM!$M39="N",BOM!$M39=""),BOM!$L39,0),0)</f>
        <v>0</v>
      </c>
      <c r="AE41" s="117">
        <f>if(BOM!$C39=AD$2,if(BOM!$M39="Y",BOM!$L39,0),0)</f>
        <v>0</v>
      </c>
      <c r="AF41" s="117">
        <f>if(BOM!$C39=AF$2,if(OR(BOM!$M39="N",BOM!$M39=""),BOM!$L39,0),0)</f>
        <v>0</v>
      </c>
      <c r="AG41" s="117">
        <f>if(BOM!$C39=AF$2,if(BOM!$M39="Y",BOM!$L39,0),0)</f>
        <v>0</v>
      </c>
      <c r="AH41" s="117">
        <f>if(BOM!$C39=AH$2,if(OR(BOM!$M39="N",BOM!$M39=""),BOM!$L39,0),0)</f>
        <v>0</v>
      </c>
      <c r="AI41" s="117">
        <f>if(BOM!$C39=AH$2,if(BOM!$M39="Y",BOM!$L39,0),0)</f>
        <v>0</v>
      </c>
      <c r="AJ41" s="117">
        <f>if(BOM!$C39=AJ$2,if(OR(BOM!$M39="N",BOM!$M39=""),BOM!$L39,0),0)</f>
        <v>0</v>
      </c>
      <c r="AK41" s="117">
        <f>if(BOM!$C39=AJ$2,if(BOM!$M39="Y",BOM!$L39,0),0)</f>
        <v>0</v>
      </c>
      <c r="AL41" s="117">
        <f>if(BOM!$C39=AL$2,if(OR(BOM!$M39="N",BOM!$M39=""),BOM!$L39,0),0)</f>
        <v>0</v>
      </c>
      <c r="AM41" s="117">
        <f>if(BOM!$C39=AL$2,if(BOM!$M39="Y",BOM!$L39,0),0)</f>
        <v>0</v>
      </c>
    </row>
    <row r="42" hidden="1" outlineLevel="1">
      <c r="A42" s="117">
        <f>if(OR(BOM!$M40="N",BOM!$M40=""),BOM!$L40,0)</f>
        <v>78.97</v>
      </c>
      <c r="B42" s="117">
        <f>if(BOM!$M40="Y",BOM!$L40,0)</f>
        <v>0</v>
      </c>
      <c r="E42" s="117">
        <f>if(BOM!$B40=E$2,if(OR(BOM!$M40="N",BOM!$M40=""),BOM!$L40,0),0)</f>
        <v>0</v>
      </c>
      <c r="F42" s="117">
        <f>if(BOM!$B40=E$2,if(BOM!$M40="Y",BOM!$L40,0),0)</f>
        <v>0</v>
      </c>
      <c r="G42" s="117">
        <f>if(BOM!$B40=G$2,if(OR(BOM!$M40="N",BOM!$M40=""),BOM!$L40,0),0)</f>
        <v>0</v>
      </c>
      <c r="H42" s="117">
        <f>if(BOM!$B40=G$2,if(BOM!$M40="Y",BOM!$L40,0),0)</f>
        <v>0</v>
      </c>
      <c r="I42" s="117">
        <f>if(BOM!$B40=I$2,if(OR(BOM!$M40="N",BOM!$M40=""),BOM!$L40,0),0)</f>
        <v>0</v>
      </c>
      <c r="J42" s="117">
        <f>if(BOM!$B40=I$2,if(BOM!$M40="Y",BOM!$L40,0),0)</f>
        <v>0</v>
      </c>
      <c r="K42" s="117">
        <f>if(BOM!$B40=K$2,if(OR(BOM!$M40="N",BOM!$M40=""),BOM!$L40,0),0)</f>
        <v>78.97</v>
      </c>
      <c r="L42" s="117">
        <f>if(BOM!$B40=K$2,if(BOM!$M40="Y",BOM!$L40,0),0)</f>
        <v>0</v>
      </c>
      <c r="M42" s="117">
        <f>if(BOM!$B40=M$2,if(OR(BOM!$M40="N",BOM!$M40=""),BOM!$L40,0),0)</f>
        <v>0</v>
      </c>
      <c r="N42" s="117">
        <f>if(BOM!$B40=M$2,if(BOM!$M40="Y",BOM!$L40,0),0)</f>
        <v>0</v>
      </c>
      <c r="P42" s="117">
        <f>if(BOM!$C40=P$2,if(OR(BOM!$M40="N",BOM!$M40=""),BOM!$L40,0),0)</f>
        <v>0</v>
      </c>
      <c r="Q42" s="117">
        <f>if(BOM!$C40=P$2,if(BOM!$M40="Y",BOM!$L40,0),0)</f>
        <v>0</v>
      </c>
      <c r="R42" s="117">
        <f>if(BOM!$C40=R$2,if(OR(BOM!$M40="N",BOM!$M40=""),BOM!$L40,0),0)</f>
        <v>0</v>
      </c>
      <c r="S42" s="117">
        <f>if(BOM!$C40=R$2,if(BOM!$M40="Y",BOM!$L40,0),0)</f>
        <v>0</v>
      </c>
      <c r="T42" s="117">
        <f>if(BOM!$C40=T$2,if(OR(BOM!$M40="N",BOM!$M40=""),BOM!$L40,0),0)</f>
        <v>0</v>
      </c>
      <c r="U42" s="117">
        <f>if(BOM!$C40=T$2,if(BOM!$M40="Y",BOM!$L40,0),0)</f>
        <v>0</v>
      </c>
      <c r="V42" s="117">
        <f>if(BOM!$C40=V$2,if(OR(BOM!$M40="N",BOM!$M40=""),BOM!$L40,0),0)</f>
        <v>0</v>
      </c>
      <c r="W42" s="117">
        <f>if(BOM!$C40=V$2,if(BOM!$M40="Y",BOM!$L40,0),0)</f>
        <v>0</v>
      </c>
      <c r="X42" s="117">
        <f>if(BOM!$C40=X$2,if(OR(BOM!$M40="N",BOM!$M40=""),BOM!$L40,0),0)</f>
        <v>0</v>
      </c>
      <c r="Y42" s="117">
        <f>if(BOM!$C40=X$2,if(BOM!$M40="Y",BOM!$L40,0),0)</f>
        <v>0</v>
      </c>
      <c r="Z42" s="117">
        <f>if(BOM!$C40=Z$2,if(OR(BOM!$M40="N",BOM!$M40=""),BOM!$L40,0),0)</f>
        <v>0</v>
      </c>
      <c r="AA42" s="117">
        <f>if(BOM!$C40=Z$2,if(BOM!$M40="Y",BOM!$L40,0),0)</f>
        <v>0</v>
      </c>
      <c r="AB42" s="117">
        <f>if(BOM!$C40=AB$2,if(OR(BOM!$M40="N",BOM!$M40=""),BOM!$L40,0),0)</f>
        <v>0</v>
      </c>
      <c r="AC42" s="117">
        <f>if(BOM!$C40=AB$2,if(BOM!$M40="Y",BOM!$L40,0),0)</f>
        <v>0</v>
      </c>
      <c r="AD42" s="117">
        <f>if(BOM!$C40=AD$2,if(OR(BOM!$M40="N",BOM!$M40=""),BOM!$L40,0),0)</f>
        <v>0</v>
      </c>
      <c r="AE42" s="117">
        <f>if(BOM!$C40=AD$2,if(BOM!$M40="Y",BOM!$L40,0),0)</f>
        <v>0</v>
      </c>
      <c r="AF42" s="117">
        <f>if(BOM!$C40=AF$2,if(OR(BOM!$M40="N",BOM!$M40=""),BOM!$L40,0),0)</f>
        <v>0</v>
      </c>
      <c r="AG42" s="117">
        <f>if(BOM!$C40=AF$2,if(BOM!$M40="Y",BOM!$L40,0),0)</f>
        <v>0</v>
      </c>
      <c r="AH42" s="117">
        <f>if(BOM!$C40=AH$2,if(OR(BOM!$M40="N",BOM!$M40=""),BOM!$L40,0),0)</f>
        <v>0</v>
      </c>
      <c r="AI42" s="117">
        <f>if(BOM!$C40=AH$2,if(BOM!$M40="Y",BOM!$L40,0),0)</f>
        <v>0</v>
      </c>
      <c r="AJ42" s="117">
        <f>if(BOM!$C40=AJ$2,if(OR(BOM!$M40="N",BOM!$M40=""),BOM!$L40,0),0)</f>
        <v>78.97</v>
      </c>
      <c r="AK42" s="117">
        <f>if(BOM!$C40=AJ$2,if(BOM!$M40="Y",BOM!$L40,0),0)</f>
        <v>0</v>
      </c>
      <c r="AL42" s="117">
        <f>if(BOM!$C40=AL$2,if(OR(BOM!$M40="N",BOM!$M40=""),BOM!$L40,0),0)</f>
        <v>0</v>
      </c>
      <c r="AM42" s="117">
        <f>if(BOM!$C40=AL$2,if(BOM!$M40="Y",BOM!$L40,0),0)</f>
        <v>0</v>
      </c>
    </row>
    <row r="43" hidden="1" outlineLevel="1">
      <c r="A43" s="117">
        <f>if(OR(BOM!$M41="N",BOM!$M41=""),BOM!$L41,0)</f>
        <v>15.72</v>
      </c>
      <c r="B43" s="117">
        <f>if(BOM!$M41="Y",BOM!$L41,0)</f>
        <v>0</v>
      </c>
      <c r="E43" s="117">
        <f>if(BOM!$B41=E$2,if(OR(BOM!$M41="N",BOM!$M41=""),BOM!$L41,0),0)</f>
        <v>0</v>
      </c>
      <c r="F43" s="117">
        <f>if(BOM!$B41=E$2,if(BOM!$M41="Y",BOM!$L41,0),0)</f>
        <v>0</v>
      </c>
      <c r="G43" s="117">
        <f>if(BOM!$B41=G$2,if(OR(BOM!$M41="N",BOM!$M41=""),BOM!$L41,0),0)</f>
        <v>0</v>
      </c>
      <c r="H43" s="117">
        <f>if(BOM!$B41=G$2,if(BOM!$M41="Y",BOM!$L41,0),0)</f>
        <v>0</v>
      </c>
      <c r="I43" s="117">
        <f>if(BOM!$B41=I$2,if(OR(BOM!$M41="N",BOM!$M41=""),BOM!$L41,0),0)</f>
        <v>0</v>
      </c>
      <c r="J43" s="117">
        <f>if(BOM!$B41=I$2,if(BOM!$M41="Y",BOM!$L41,0),0)</f>
        <v>0</v>
      </c>
      <c r="K43" s="117">
        <f>if(BOM!$B41=K$2,if(OR(BOM!$M41="N",BOM!$M41=""),BOM!$L41,0),0)</f>
        <v>15.72</v>
      </c>
      <c r="L43" s="117">
        <f>if(BOM!$B41=K$2,if(BOM!$M41="Y",BOM!$L41,0),0)</f>
        <v>0</v>
      </c>
      <c r="M43" s="117">
        <f>if(BOM!$B41=M$2,if(OR(BOM!$M41="N",BOM!$M41=""),BOM!$L41,0),0)</f>
        <v>0</v>
      </c>
      <c r="N43" s="117">
        <f>if(BOM!$B41=M$2,if(BOM!$M41="Y",BOM!$L41,0),0)</f>
        <v>0</v>
      </c>
      <c r="P43" s="117">
        <f>if(BOM!$C41=P$2,if(OR(BOM!$M41="N",BOM!$M41=""),BOM!$L41,0),0)</f>
        <v>0</v>
      </c>
      <c r="Q43" s="117">
        <f>if(BOM!$C41=P$2,if(BOM!$M41="Y",BOM!$L41,0),0)</f>
        <v>0</v>
      </c>
      <c r="R43" s="117">
        <f>if(BOM!$C41=R$2,if(OR(BOM!$M41="N",BOM!$M41=""),BOM!$L41,0),0)</f>
        <v>0</v>
      </c>
      <c r="S43" s="117">
        <f>if(BOM!$C41=R$2,if(BOM!$M41="Y",BOM!$L41,0),0)</f>
        <v>0</v>
      </c>
      <c r="T43" s="117">
        <f>if(BOM!$C41=T$2,if(OR(BOM!$M41="N",BOM!$M41=""),BOM!$L41,0),0)</f>
        <v>0</v>
      </c>
      <c r="U43" s="117">
        <f>if(BOM!$C41=T$2,if(BOM!$M41="Y",BOM!$L41,0),0)</f>
        <v>0</v>
      </c>
      <c r="V43" s="117">
        <f>if(BOM!$C41=V$2,if(OR(BOM!$M41="N",BOM!$M41=""),BOM!$L41,0),0)</f>
        <v>0</v>
      </c>
      <c r="W43" s="117">
        <f>if(BOM!$C41=V$2,if(BOM!$M41="Y",BOM!$L41,0),0)</f>
        <v>0</v>
      </c>
      <c r="X43" s="117">
        <f>if(BOM!$C41=X$2,if(OR(BOM!$M41="N",BOM!$M41=""),BOM!$L41,0),0)</f>
        <v>0</v>
      </c>
      <c r="Y43" s="117">
        <f>if(BOM!$C41=X$2,if(BOM!$M41="Y",BOM!$L41,0),0)</f>
        <v>0</v>
      </c>
      <c r="Z43" s="117">
        <f>if(BOM!$C41=Z$2,if(OR(BOM!$M41="N",BOM!$M41=""),BOM!$L41,0),0)</f>
        <v>0</v>
      </c>
      <c r="AA43" s="117">
        <f>if(BOM!$C41=Z$2,if(BOM!$M41="Y",BOM!$L41,0),0)</f>
        <v>0</v>
      </c>
      <c r="AB43" s="117">
        <f>if(BOM!$C41=AB$2,if(OR(BOM!$M41="N",BOM!$M41=""),BOM!$L41,0),0)</f>
        <v>0</v>
      </c>
      <c r="AC43" s="117">
        <f>if(BOM!$C41=AB$2,if(BOM!$M41="Y",BOM!$L41,0),0)</f>
        <v>0</v>
      </c>
      <c r="AD43" s="117">
        <f>if(BOM!$C41=AD$2,if(OR(BOM!$M41="N",BOM!$M41=""),BOM!$L41,0),0)</f>
        <v>0</v>
      </c>
      <c r="AE43" s="117">
        <f>if(BOM!$C41=AD$2,if(BOM!$M41="Y",BOM!$L41,0),0)</f>
        <v>0</v>
      </c>
      <c r="AF43" s="117">
        <f>if(BOM!$C41=AF$2,if(OR(BOM!$M41="N",BOM!$M41=""),BOM!$L41,0),0)</f>
        <v>0</v>
      </c>
      <c r="AG43" s="117">
        <f>if(BOM!$C41=AF$2,if(BOM!$M41="Y",BOM!$L41,0),0)</f>
        <v>0</v>
      </c>
      <c r="AH43" s="117">
        <f>if(BOM!$C41=AH$2,if(OR(BOM!$M41="N",BOM!$M41=""),BOM!$L41,0),0)</f>
        <v>0</v>
      </c>
      <c r="AI43" s="117">
        <f>if(BOM!$C41=AH$2,if(BOM!$M41="Y",BOM!$L41,0),0)</f>
        <v>0</v>
      </c>
      <c r="AJ43" s="117">
        <f>if(BOM!$C41=AJ$2,if(OR(BOM!$M41="N",BOM!$M41=""),BOM!$L41,0),0)</f>
        <v>15.72</v>
      </c>
      <c r="AK43" s="117">
        <f>if(BOM!$C41=AJ$2,if(BOM!$M41="Y",BOM!$L41,0),0)</f>
        <v>0</v>
      </c>
      <c r="AL43" s="117">
        <f>if(BOM!$C41=AL$2,if(OR(BOM!$M41="N",BOM!$M41=""),BOM!$L41,0),0)</f>
        <v>0</v>
      </c>
      <c r="AM43" s="117">
        <f>if(BOM!$C41=AL$2,if(BOM!$M41="Y",BOM!$L41,0),0)</f>
        <v>0</v>
      </c>
    </row>
    <row r="44" hidden="1" outlineLevel="1">
      <c r="A44" s="117">
        <f>if(OR(BOM!$M42="N",BOM!$M42=""),BOM!$L42,0)</f>
        <v>0</v>
      </c>
      <c r="B44" s="117">
        <f>if(BOM!$M42="Y",BOM!$L42,0)</f>
        <v>0</v>
      </c>
      <c r="E44" s="117">
        <f>if(BOM!$B42=E$2,if(OR(BOM!$M42="N",BOM!$M42=""),BOM!$L42,0),0)</f>
        <v>0</v>
      </c>
      <c r="F44" s="117">
        <f>if(BOM!$B42=E$2,if(BOM!$M42="Y",BOM!$L42,0),0)</f>
        <v>0</v>
      </c>
      <c r="G44" s="117">
        <f>if(BOM!$B42=G$2,if(OR(BOM!$M42="N",BOM!$M42=""),BOM!$L42,0),0)</f>
        <v>0</v>
      </c>
      <c r="H44" s="117">
        <f>if(BOM!$B42=G$2,if(BOM!$M42="Y",BOM!$L42,0),0)</f>
        <v>0</v>
      </c>
      <c r="I44" s="117">
        <f>if(BOM!$B42=I$2,if(OR(BOM!$M42="N",BOM!$M42=""),BOM!$L42,0),0)</f>
        <v>0</v>
      </c>
      <c r="J44" s="117">
        <f>if(BOM!$B42=I$2,if(BOM!$M42="Y",BOM!$L42,0),0)</f>
        <v>0</v>
      </c>
      <c r="K44" s="117">
        <f>if(BOM!$B42=K$2,if(OR(BOM!$M42="N",BOM!$M42=""),BOM!$L42,0),0)</f>
        <v>0</v>
      </c>
      <c r="L44" s="117">
        <f>if(BOM!$B42=K$2,if(BOM!$M42="Y",BOM!$L42,0),0)</f>
        <v>0</v>
      </c>
      <c r="M44" s="117">
        <f>if(BOM!$B42=M$2,if(OR(BOM!$M42="N",BOM!$M42=""),BOM!$L42,0),0)</f>
        <v>0</v>
      </c>
      <c r="N44" s="117">
        <f>if(BOM!$B42=M$2,if(BOM!$M42="Y",BOM!$L42,0),0)</f>
        <v>0</v>
      </c>
      <c r="P44" s="117">
        <f>if(BOM!$C42=P$2,if(OR(BOM!$M42="N",BOM!$M42=""),BOM!$L42,0),0)</f>
        <v>0</v>
      </c>
      <c r="Q44" s="117">
        <f>if(BOM!$C42=P$2,if(BOM!$M42="Y",BOM!$L42,0),0)</f>
        <v>0</v>
      </c>
      <c r="R44" s="117">
        <f>if(BOM!$C42=R$2,if(OR(BOM!$M42="N",BOM!$M42=""),BOM!$L42,0),0)</f>
        <v>0</v>
      </c>
      <c r="S44" s="117">
        <f>if(BOM!$C42=R$2,if(BOM!$M42="Y",BOM!$L42,0),0)</f>
        <v>0</v>
      </c>
      <c r="T44" s="117">
        <f>if(BOM!$C42=T$2,if(OR(BOM!$M42="N",BOM!$M42=""),BOM!$L42,0),0)</f>
        <v>0</v>
      </c>
      <c r="U44" s="117">
        <f>if(BOM!$C42=T$2,if(BOM!$M42="Y",BOM!$L42,0),0)</f>
        <v>0</v>
      </c>
      <c r="V44" s="117">
        <f>if(BOM!$C42=V$2,if(OR(BOM!$M42="N",BOM!$M42=""),BOM!$L42,0),0)</f>
        <v>0</v>
      </c>
      <c r="W44" s="117">
        <f>if(BOM!$C42=V$2,if(BOM!$M42="Y",BOM!$L42,0),0)</f>
        <v>0</v>
      </c>
      <c r="X44" s="117">
        <f>if(BOM!$C42=X$2,if(OR(BOM!$M42="N",BOM!$M42=""),BOM!$L42,0),0)</f>
        <v>0</v>
      </c>
      <c r="Y44" s="117">
        <f>if(BOM!$C42=X$2,if(BOM!$M42="Y",BOM!$L42,0),0)</f>
        <v>0</v>
      </c>
      <c r="Z44" s="117">
        <f>if(BOM!$C42=Z$2,if(OR(BOM!$M42="N",BOM!$M42=""),BOM!$L42,0),0)</f>
        <v>0</v>
      </c>
      <c r="AA44" s="117">
        <f>if(BOM!$C42=Z$2,if(BOM!$M42="Y",BOM!$L42,0),0)</f>
        <v>0</v>
      </c>
      <c r="AB44" s="117">
        <f>if(BOM!$C42=AB$2,if(OR(BOM!$M42="N",BOM!$M42=""),BOM!$L42,0),0)</f>
        <v>0</v>
      </c>
      <c r="AC44" s="117">
        <f>if(BOM!$C42=AB$2,if(BOM!$M42="Y",BOM!$L42,0),0)</f>
        <v>0</v>
      </c>
      <c r="AD44" s="117">
        <f>if(BOM!$C42=AD$2,if(OR(BOM!$M42="N",BOM!$M42=""),BOM!$L42,0),0)</f>
        <v>0</v>
      </c>
      <c r="AE44" s="117">
        <f>if(BOM!$C42=AD$2,if(BOM!$M42="Y",BOM!$L42,0),0)</f>
        <v>0</v>
      </c>
      <c r="AF44" s="117">
        <f>if(BOM!$C42=AF$2,if(OR(BOM!$M42="N",BOM!$M42=""),BOM!$L42,0),0)</f>
        <v>0</v>
      </c>
      <c r="AG44" s="117">
        <f>if(BOM!$C42=AF$2,if(BOM!$M42="Y",BOM!$L42,0),0)</f>
        <v>0</v>
      </c>
      <c r="AH44" s="117">
        <f>if(BOM!$C42=AH$2,if(OR(BOM!$M42="N",BOM!$M42=""),BOM!$L42,0),0)</f>
        <v>0</v>
      </c>
      <c r="AI44" s="117">
        <f>if(BOM!$C42=AH$2,if(BOM!$M42="Y",BOM!$L42,0),0)</f>
        <v>0</v>
      </c>
      <c r="AJ44" s="117">
        <f>if(BOM!$C42=AJ$2,if(OR(BOM!$M42="N",BOM!$M42=""),BOM!$L42,0),0)</f>
        <v>0</v>
      </c>
      <c r="AK44" s="117">
        <f>if(BOM!$C42=AJ$2,if(BOM!$M42="Y",BOM!$L42,0),0)</f>
        <v>0</v>
      </c>
      <c r="AL44" s="117">
        <f>if(BOM!$C42=AL$2,if(OR(BOM!$M42="N",BOM!$M42=""),BOM!$L42,0),0)</f>
        <v>0</v>
      </c>
      <c r="AM44" s="117">
        <f>if(BOM!$C42=AL$2,if(BOM!$M42="Y",BOM!$L42,0),0)</f>
        <v>0</v>
      </c>
    </row>
    <row r="45" hidden="1" outlineLevel="1">
      <c r="A45" s="117">
        <f>if(OR(BOM!$M43="N",BOM!$M43=""),BOM!$L43,0)</f>
        <v>216.2</v>
      </c>
      <c r="B45" s="117">
        <f>if(BOM!$M43="Y",BOM!$L43,0)</f>
        <v>0</v>
      </c>
      <c r="E45" s="117">
        <f>if(BOM!$B43=E$2,if(OR(BOM!$M43="N",BOM!$M43=""),BOM!$L43,0),0)</f>
        <v>0</v>
      </c>
      <c r="F45" s="117">
        <f>if(BOM!$B43=E$2,if(BOM!$M43="Y",BOM!$L43,0),0)</f>
        <v>0</v>
      </c>
      <c r="G45" s="117">
        <f>if(BOM!$B43=G$2,if(OR(BOM!$M43="N",BOM!$M43=""),BOM!$L43,0),0)</f>
        <v>0</v>
      </c>
      <c r="H45" s="117">
        <f>if(BOM!$B43=G$2,if(BOM!$M43="Y",BOM!$L43,0),0)</f>
        <v>0</v>
      </c>
      <c r="I45" s="117">
        <f>if(BOM!$B43=I$2,if(OR(BOM!$M43="N",BOM!$M43=""),BOM!$L43,0),0)</f>
        <v>0</v>
      </c>
      <c r="J45" s="117">
        <f>if(BOM!$B43=I$2,if(BOM!$M43="Y",BOM!$L43,0),0)</f>
        <v>0</v>
      </c>
      <c r="K45" s="117">
        <f>if(BOM!$B43=K$2,if(OR(BOM!$M43="N",BOM!$M43=""),BOM!$L43,0),0)</f>
        <v>216.2</v>
      </c>
      <c r="L45" s="117">
        <f>if(BOM!$B43=K$2,if(BOM!$M43="Y",BOM!$L43,0),0)</f>
        <v>0</v>
      </c>
      <c r="M45" s="117">
        <f>if(BOM!$B43=M$2,if(OR(BOM!$M43="N",BOM!$M43=""),BOM!$L43,0),0)</f>
        <v>0</v>
      </c>
      <c r="N45" s="117">
        <f>if(BOM!$B43=M$2,if(BOM!$M43="Y",BOM!$L43,0),0)</f>
        <v>0</v>
      </c>
      <c r="P45" s="117">
        <f>if(BOM!$C43=P$2,if(OR(BOM!$M43="N",BOM!$M43=""),BOM!$L43,0),0)</f>
        <v>0</v>
      </c>
      <c r="Q45" s="117">
        <f>if(BOM!$C43=P$2,if(BOM!$M43="Y",BOM!$L43,0),0)</f>
        <v>0</v>
      </c>
      <c r="R45" s="117">
        <f>if(BOM!$C43=R$2,if(OR(BOM!$M43="N",BOM!$M43=""),BOM!$L43,0),0)</f>
        <v>0</v>
      </c>
      <c r="S45" s="117">
        <f>if(BOM!$C43=R$2,if(BOM!$M43="Y",BOM!$L43,0),0)</f>
        <v>0</v>
      </c>
      <c r="T45" s="117">
        <f>if(BOM!$C43=T$2,if(OR(BOM!$M43="N",BOM!$M43=""),BOM!$L43,0),0)</f>
        <v>0</v>
      </c>
      <c r="U45" s="117">
        <f>if(BOM!$C43=T$2,if(BOM!$M43="Y",BOM!$L43,0),0)</f>
        <v>0</v>
      </c>
      <c r="V45" s="117">
        <f>if(BOM!$C43=V$2,if(OR(BOM!$M43="N",BOM!$M43=""),BOM!$L43,0),0)</f>
        <v>0</v>
      </c>
      <c r="W45" s="117">
        <f>if(BOM!$C43=V$2,if(BOM!$M43="Y",BOM!$L43,0),0)</f>
        <v>0</v>
      </c>
      <c r="X45" s="117">
        <f>if(BOM!$C43=X$2,if(OR(BOM!$M43="N",BOM!$M43=""),BOM!$L43,0),0)</f>
        <v>0</v>
      </c>
      <c r="Y45" s="117">
        <f>if(BOM!$C43=X$2,if(BOM!$M43="Y",BOM!$L43,0),0)</f>
        <v>0</v>
      </c>
      <c r="Z45" s="117">
        <f>if(BOM!$C43=Z$2,if(OR(BOM!$M43="N",BOM!$M43=""),BOM!$L43,0),0)</f>
        <v>0</v>
      </c>
      <c r="AA45" s="117">
        <f>if(BOM!$C43=Z$2,if(BOM!$M43="Y",BOM!$L43,0),0)</f>
        <v>0</v>
      </c>
      <c r="AB45" s="117">
        <f>if(BOM!$C43=AB$2,if(OR(BOM!$M43="N",BOM!$M43=""),BOM!$L43,0),0)</f>
        <v>0</v>
      </c>
      <c r="AC45" s="117">
        <f>if(BOM!$C43=AB$2,if(BOM!$M43="Y",BOM!$L43,0),0)</f>
        <v>0</v>
      </c>
      <c r="AD45" s="117">
        <f>if(BOM!$C43=AD$2,if(OR(BOM!$M43="N",BOM!$M43=""),BOM!$L43,0),0)</f>
        <v>0</v>
      </c>
      <c r="AE45" s="117">
        <f>if(BOM!$C43=AD$2,if(BOM!$M43="Y",BOM!$L43,0),0)</f>
        <v>0</v>
      </c>
      <c r="AF45" s="117">
        <f>if(BOM!$C43=AF$2,if(OR(BOM!$M43="N",BOM!$M43=""),BOM!$L43,0),0)</f>
        <v>0</v>
      </c>
      <c r="AG45" s="117">
        <f>if(BOM!$C43=AF$2,if(BOM!$M43="Y",BOM!$L43,0),0)</f>
        <v>0</v>
      </c>
      <c r="AH45" s="117">
        <f>if(BOM!$C43=AH$2,if(OR(BOM!$M43="N",BOM!$M43=""),BOM!$L43,0),0)</f>
        <v>0</v>
      </c>
      <c r="AI45" s="117">
        <f>if(BOM!$C43=AH$2,if(BOM!$M43="Y",BOM!$L43,0),0)</f>
        <v>0</v>
      </c>
      <c r="AJ45" s="117">
        <f>if(BOM!$C43=AJ$2,if(OR(BOM!$M43="N",BOM!$M43=""),BOM!$L43,0),0)</f>
        <v>216.2</v>
      </c>
      <c r="AK45" s="117">
        <f>if(BOM!$C43=AJ$2,if(BOM!$M43="Y",BOM!$L43,0),0)</f>
        <v>0</v>
      </c>
      <c r="AL45" s="117">
        <f>if(BOM!$C43=AL$2,if(OR(BOM!$M43="N",BOM!$M43=""),BOM!$L43,0),0)</f>
        <v>0</v>
      </c>
      <c r="AM45" s="117">
        <f>if(BOM!$C43=AL$2,if(BOM!$M43="Y",BOM!$L43,0),0)</f>
        <v>0</v>
      </c>
    </row>
    <row r="46" hidden="1" outlineLevel="1">
      <c r="A46" s="117">
        <f>if(OR(BOM!$M44="N",BOM!$M44=""),BOM!$L44,0)</f>
        <v>22.2</v>
      </c>
      <c r="B46" s="117">
        <f>if(BOM!$M44="Y",BOM!$L44,0)</f>
        <v>0</v>
      </c>
      <c r="E46" s="117">
        <f>if(BOM!$B44=E$2,if(OR(BOM!$M44="N",BOM!$M44=""),BOM!$L44,0),0)</f>
        <v>0</v>
      </c>
      <c r="F46" s="117">
        <f>if(BOM!$B44=E$2,if(BOM!$M44="Y",BOM!$L44,0),0)</f>
        <v>0</v>
      </c>
      <c r="G46" s="117">
        <f>if(BOM!$B44=G$2,if(OR(BOM!$M44="N",BOM!$M44=""),BOM!$L44,0),0)</f>
        <v>0</v>
      </c>
      <c r="H46" s="117">
        <f>if(BOM!$B44=G$2,if(BOM!$M44="Y",BOM!$L44,0),0)</f>
        <v>0</v>
      </c>
      <c r="I46" s="117">
        <f>if(BOM!$B44=I$2,if(OR(BOM!$M44="N",BOM!$M44=""),BOM!$L44,0),0)</f>
        <v>0</v>
      </c>
      <c r="J46" s="117">
        <f>if(BOM!$B44=I$2,if(BOM!$M44="Y",BOM!$L44,0),0)</f>
        <v>0</v>
      </c>
      <c r="K46" s="117">
        <f>if(BOM!$B44=K$2,if(OR(BOM!$M44="N",BOM!$M44=""),BOM!$L44,0),0)</f>
        <v>22.2</v>
      </c>
      <c r="L46" s="117">
        <f>if(BOM!$B44=K$2,if(BOM!$M44="Y",BOM!$L44,0),0)</f>
        <v>0</v>
      </c>
      <c r="M46" s="117">
        <f>if(BOM!$B44=M$2,if(OR(BOM!$M44="N",BOM!$M44=""),BOM!$L44,0),0)</f>
        <v>0</v>
      </c>
      <c r="N46" s="117">
        <f>if(BOM!$B44=M$2,if(BOM!$M44="Y",BOM!$L44,0),0)</f>
        <v>0</v>
      </c>
      <c r="P46" s="117">
        <f>if(BOM!$C44=P$2,if(OR(BOM!$M44="N",BOM!$M44=""),BOM!$L44,0),0)</f>
        <v>0</v>
      </c>
      <c r="Q46" s="117">
        <f>if(BOM!$C44=P$2,if(BOM!$M44="Y",BOM!$L44,0),0)</f>
        <v>0</v>
      </c>
      <c r="R46" s="117">
        <f>if(BOM!$C44=R$2,if(OR(BOM!$M44="N",BOM!$M44=""),BOM!$L44,0),0)</f>
        <v>0</v>
      </c>
      <c r="S46" s="117">
        <f>if(BOM!$C44=R$2,if(BOM!$M44="Y",BOM!$L44,0),0)</f>
        <v>0</v>
      </c>
      <c r="T46" s="117">
        <f>if(BOM!$C44=T$2,if(OR(BOM!$M44="N",BOM!$M44=""),BOM!$L44,0),0)</f>
        <v>0</v>
      </c>
      <c r="U46" s="117">
        <f>if(BOM!$C44=T$2,if(BOM!$M44="Y",BOM!$L44,0),0)</f>
        <v>0</v>
      </c>
      <c r="V46" s="117">
        <f>if(BOM!$C44=V$2,if(OR(BOM!$M44="N",BOM!$M44=""),BOM!$L44,0),0)</f>
        <v>0</v>
      </c>
      <c r="W46" s="117">
        <f>if(BOM!$C44=V$2,if(BOM!$M44="Y",BOM!$L44,0),0)</f>
        <v>0</v>
      </c>
      <c r="X46" s="117">
        <f>if(BOM!$C44=X$2,if(OR(BOM!$M44="N",BOM!$M44=""),BOM!$L44,0),0)</f>
        <v>0</v>
      </c>
      <c r="Y46" s="117">
        <f>if(BOM!$C44=X$2,if(BOM!$M44="Y",BOM!$L44,0),0)</f>
        <v>0</v>
      </c>
      <c r="Z46" s="117">
        <f>if(BOM!$C44=Z$2,if(OR(BOM!$M44="N",BOM!$M44=""),BOM!$L44,0),0)</f>
        <v>0</v>
      </c>
      <c r="AA46" s="117">
        <f>if(BOM!$C44=Z$2,if(BOM!$M44="Y",BOM!$L44,0),0)</f>
        <v>0</v>
      </c>
      <c r="AB46" s="117">
        <f>if(BOM!$C44=AB$2,if(OR(BOM!$M44="N",BOM!$M44=""),BOM!$L44,0),0)</f>
        <v>0</v>
      </c>
      <c r="AC46" s="117">
        <f>if(BOM!$C44=AB$2,if(BOM!$M44="Y",BOM!$L44,0),0)</f>
        <v>0</v>
      </c>
      <c r="AD46" s="117">
        <f>if(BOM!$C44=AD$2,if(OR(BOM!$M44="N",BOM!$M44=""),BOM!$L44,0),0)</f>
        <v>0</v>
      </c>
      <c r="AE46" s="117">
        <f>if(BOM!$C44=AD$2,if(BOM!$M44="Y",BOM!$L44,0),0)</f>
        <v>0</v>
      </c>
      <c r="AF46" s="117">
        <f>if(BOM!$C44=AF$2,if(OR(BOM!$M44="N",BOM!$M44=""),BOM!$L44,0),0)</f>
        <v>0</v>
      </c>
      <c r="AG46" s="117">
        <f>if(BOM!$C44=AF$2,if(BOM!$M44="Y",BOM!$L44,0),0)</f>
        <v>0</v>
      </c>
      <c r="AH46" s="117">
        <f>if(BOM!$C44=AH$2,if(OR(BOM!$M44="N",BOM!$M44=""),BOM!$L44,0),0)</f>
        <v>0</v>
      </c>
      <c r="AI46" s="117">
        <f>if(BOM!$C44=AH$2,if(BOM!$M44="Y",BOM!$L44,0),0)</f>
        <v>0</v>
      </c>
      <c r="AJ46" s="117">
        <f>if(BOM!$C44=AJ$2,if(OR(BOM!$M44="N",BOM!$M44=""),BOM!$L44,0),0)</f>
        <v>22.2</v>
      </c>
      <c r="AK46" s="117">
        <f>if(BOM!$C44=AJ$2,if(BOM!$M44="Y",BOM!$L44,0),0)</f>
        <v>0</v>
      </c>
      <c r="AL46" s="117">
        <f>if(BOM!$C44=AL$2,if(OR(BOM!$M44="N",BOM!$M44=""),BOM!$L44,0),0)</f>
        <v>0</v>
      </c>
      <c r="AM46" s="117">
        <f>if(BOM!$C44=AL$2,if(BOM!$M44="Y",BOM!$L44,0),0)</f>
        <v>0</v>
      </c>
    </row>
    <row r="47" hidden="1" outlineLevel="1">
      <c r="A47" s="117">
        <f>if(OR(BOM!$M45="N",BOM!$M45=""),BOM!$L45,0)</f>
        <v>0</v>
      </c>
      <c r="B47" s="117">
        <f>if(BOM!$M45="Y",BOM!$L45,0)</f>
        <v>0</v>
      </c>
      <c r="E47" s="117">
        <f>if(BOM!$B45=E$2,if(OR(BOM!$M45="N",BOM!$M45=""),BOM!$L45,0),0)</f>
        <v>0</v>
      </c>
      <c r="F47" s="117">
        <f>if(BOM!$B45=E$2,if(BOM!$M45="Y",BOM!$L45,0),0)</f>
        <v>0</v>
      </c>
      <c r="G47" s="117">
        <f>if(BOM!$B45=G$2,if(OR(BOM!$M45="N",BOM!$M45=""),BOM!$L45,0),0)</f>
        <v>0</v>
      </c>
      <c r="H47" s="117">
        <f>if(BOM!$B45=G$2,if(BOM!$M45="Y",BOM!$L45,0),0)</f>
        <v>0</v>
      </c>
      <c r="I47" s="117">
        <f>if(BOM!$B45=I$2,if(OR(BOM!$M45="N",BOM!$M45=""),BOM!$L45,0),0)</f>
        <v>0</v>
      </c>
      <c r="J47" s="117">
        <f>if(BOM!$B45=I$2,if(BOM!$M45="Y",BOM!$L45,0),0)</f>
        <v>0</v>
      </c>
      <c r="K47" s="117">
        <f>if(BOM!$B45=K$2,if(OR(BOM!$M45="N",BOM!$M45=""),BOM!$L45,0),0)</f>
        <v>0</v>
      </c>
      <c r="L47" s="117">
        <f>if(BOM!$B45=K$2,if(BOM!$M45="Y",BOM!$L45,0),0)</f>
        <v>0</v>
      </c>
      <c r="M47" s="117">
        <f>if(BOM!$B45=M$2,if(OR(BOM!$M45="N",BOM!$M45=""),BOM!$L45,0),0)</f>
        <v>0</v>
      </c>
      <c r="N47" s="117">
        <f>if(BOM!$B45=M$2,if(BOM!$M45="Y",BOM!$L45,0),0)</f>
        <v>0</v>
      </c>
      <c r="P47" s="117">
        <f>if(BOM!$C45=P$2,if(OR(BOM!$M45="N",BOM!$M45=""),BOM!$L45,0),0)</f>
        <v>0</v>
      </c>
      <c r="Q47" s="117">
        <f>if(BOM!$C45=P$2,if(BOM!$M45="Y",BOM!$L45,0),0)</f>
        <v>0</v>
      </c>
      <c r="R47" s="117">
        <f>if(BOM!$C45=R$2,if(OR(BOM!$M45="N",BOM!$M45=""),BOM!$L45,0),0)</f>
        <v>0</v>
      </c>
      <c r="S47" s="117">
        <f>if(BOM!$C45=R$2,if(BOM!$M45="Y",BOM!$L45,0),0)</f>
        <v>0</v>
      </c>
      <c r="T47" s="117">
        <f>if(BOM!$C45=T$2,if(OR(BOM!$M45="N",BOM!$M45=""),BOM!$L45,0),0)</f>
        <v>0</v>
      </c>
      <c r="U47" s="117">
        <f>if(BOM!$C45=T$2,if(BOM!$M45="Y",BOM!$L45,0),0)</f>
        <v>0</v>
      </c>
      <c r="V47" s="117">
        <f>if(BOM!$C45=V$2,if(OR(BOM!$M45="N",BOM!$M45=""),BOM!$L45,0),0)</f>
        <v>0</v>
      </c>
      <c r="W47" s="117">
        <f>if(BOM!$C45=V$2,if(BOM!$M45="Y",BOM!$L45,0),0)</f>
        <v>0</v>
      </c>
      <c r="X47" s="117">
        <f>if(BOM!$C45=X$2,if(OR(BOM!$M45="N",BOM!$M45=""),BOM!$L45,0),0)</f>
        <v>0</v>
      </c>
      <c r="Y47" s="117">
        <f>if(BOM!$C45=X$2,if(BOM!$M45="Y",BOM!$L45,0),0)</f>
        <v>0</v>
      </c>
      <c r="Z47" s="117">
        <f>if(BOM!$C45=Z$2,if(OR(BOM!$M45="N",BOM!$M45=""),BOM!$L45,0),0)</f>
        <v>0</v>
      </c>
      <c r="AA47" s="117">
        <f>if(BOM!$C45=Z$2,if(BOM!$M45="Y",BOM!$L45,0),0)</f>
        <v>0</v>
      </c>
      <c r="AB47" s="117">
        <f>if(BOM!$C45=AB$2,if(OR(BOM!$M45="N",BOM!$M45=""),BOM!$L45,0),0)</f>
        <v>0</v>
      </c>
      <c r="AC47" s="117">
        <f>if(BOM!$C45=AB$2,if(BOM!$M45="Y",BOM!$L45,0),0)</f>
        <v>0</v>
      </c>
      <c r="AD47" s="117">
        <f>if(BOM!$C45=AD$2,if(OR(BOM!$M45="N",BOM!$M45=""),BOM!$L45,0),0)</f>
        <v>0</v>
      </c>
      <c r="AE47" s="117">
        <f>if(BOM!$C45=AD$2,if(BOM!$M45="Y",BOM!$L45,0),0)</f>
        <v>0</v>
      </c>
      <c r="AF47" s="117">
        <f>if(BOM!$C45=AF$2,if(OR(BOM!$M45="N",BOM!$M45=""),BOM!$L45,0),0)</f>
        <v>0</v>
      </c>
      <c r="AG47" s="117">
        <f>if(BOM!$C45=AF$2,if(BOM!$M45="Y",BOM!$L45,0),0)</f>
        <v>0</v>
      </c>
      <c r="AH47" s="117">
        <f>if(BOM!$C45=AH$2,if(OR(BOM!$M45="N",BOM!$M45=""),BOM!$L45,0),0)</f>
        <v>0</v>
      </c>
      <c r="AI47" s="117">
        <f>if(BOM!$C45=AH$2,if(BOM!$M45="Y",BOM!$L45,0),0)</f>
        <v>0</v>
      </c>
      <c r="AJ47" s="117">
        <f>if(BOM!$C45=AJ$2,if(OR(BOM!$M45="N",BOM!$M45=""),BOM!$L45,0),0)</f>
        <v>0</v>
      </c>
      <c r="AK47" s="117">
        <f>if(BOM!$C45=AJ$2,if(BOM!$M45="Y",BOM!$L45,0),0)</f>
        <v>0</v>
      </c>
      <c r="AL47" s="117">
        <f>if(BOM!$C45=AL$2,if(OR(BOM!$M45="N",BOM!$M45=""),BOM!$L45,0),0)</f>
        <v>0</v>
      </c>
      <c r="AM47" s="117">
        <f>if(BOM!$C45=AL$2,if(BOM!$M45="Y",BOM!$L45,0),0)</f>
        <v>0</v>
      </c>
    </row>
    <row r="48" hidden="1" outlineLevel="1">
      <c r="A48" s="117">
        <f>if(OR(BOM!$M46="N",BOM!$M46=""),BOM!$L46,0)</f>
        <v>0</v>
      </c>
      <c r="B48" s="117">
        <f>if(BOM!$M46="Y",BOM!$L46,0)</f>
        <v>0</v>
      </c>
      <c r="E48" s="117">
        <f>if(BOM!$B46=E$2,if(OR(BOM!$M46="N",BOM!$M46=""),BOM!$L46,0),0)</f>
        <v>0</v>
      </c>
      <c r="F48" s="117">
        <f>if(BOM!$B46=E$2,if(BOM!$M46="Y",BOM!$L46,0),0)</f>
        <v>0</v>
      </c>
      <c r="G48" s="117">
        <f>if(BOM!$B46=G$2,if(OR(BOM!$M46="N",BOM!$M46=""),BOM!$L46,0),0)</f>
        <v>0</v>
      </c>
      <c r="H48" s="117">
        <f>if(BOM!$B46=G$2,if(BOM!$M46="Y",BOM!$L46,0),0)</f>
        <v>0</v>
      </c>
      <c r="I48" s="117">
        <f>if(BOM!$B46=I$2,if(OR(BOM!$M46="N",BOM!$M46=""),BOM!$L46,0),0)</f>
        <v>0</v>
      </c>
      <c r="J48" s="117">
        <f>if(BOM!$B46=I$2,if(BOM!$M46="Y",BOM!$L46,0),0)</f>
        <v>0</v>
      </c>
      <c r="K48" s="117">
        <f>if(BOM!$B46=K$2,if(OR(BOM!$M46="N",BOM!$M46=""),BOM!$L46,0),0)</f>
        <v>0</v>
      </c>
      <c r="L48" s="117">
        <f>if(BOM!$B46=K$2,if(BOM!$M46="Y",BOM!$L46,0),0)</f>
        <v>0</v>
      </c>
      <c r="M48" s="117">
        <f>if(BOM!$B46=M$2,if(OR(BOM!$M46="N",BOM!$M46=""),BOM!$L46,0),0)</f>
        <v>0</v>
      </c>
      <c r="N48" s="117">
        <f>if(BOM!$B46=M$2,if(BOM!$M46="Y",BOM!$L46,0),0)</f>
        <v>0</v>
      </c>
      <c r="P48" s="117">
        <f>if(BOM!$C46=P$2,if(OR(BOM!$M46="N",BOM!$M46=""),BOM!$L46,0),0)</f>
        <v>0</v>
      </c>
      <c r="Q48" s="117">
        <f>if(BOM!$C46=P$2,if(BOM!$M46="Y",BOM!$L46,0),0)</f>
        <v>0</v>
      </c>
      <c r="R48" s="117">
        <f>if(BOM!$C46=R$2,if(OR(BOM!$M46="N",BOM!$M46=""),BOM!$L46,0),0)</f>
        <v>0</v>
      </c>
      <c r="S48" s="117">
        <f>if(BOM!$C46=R$2,if(BOM!$M46="Y",BOM!$L46,0),0)</f>
        <v>0</v>
      </c>
      <c r="T48" s="117">
        <f>if(BOM!$C46=T$2,if(OR(BOM!$M46="N",BOM!$M46=""),BOM!$L46,0),0)</f>
        <v>0</v>
      </c>
      <c r="U48" s="117">
        <f>if(BOM!$C46=T$2,if(BOM!$M46="Y",BOM!$L46,0),0)</f>
        <v>0</v>
      </c>
      <c r="V48" s="117">
        <f>if(BOM!$C46=V$2,if(OR(BOM!$M46="N",BOM!$M46=""),BOM!$L46,0),0)</f>
        <v>0</v>
      </c>
      <c r="W48" s="117">
        <f>if(BOM!$C46=V$2,if(BOM!$M46="Y",BOM!$L46,0),0)</f>
        <v>0</v>
      </c>
      <c r="X48" s="117">
        <f>if(BOM!$C46=X$2,if(OR(BOM!$M46="N",BOM!$M46=""),BOM!$L46,0),0)</f>
        <v>0</v>
      </c>
      <c r="Y48" s="117">
        <f>if(BOM!$C46=X$2,if(BOM!$M46="Y",BOM!$L46,0),0)</f>
        <v>0</v>
      </c>
      <c r="Z48" s="117">
        <f>if(BOM!$C46=Z$2,if(OR(BOM!$M46="N",BOM!$M46=""),BOM!$L46,0),0)</f>
        <v>0</v>
      </c>
      <c r="AA48" s="117">
        <f>if(BOM!$C46=Z$2,if(BOM!$M46="Y",BOM!$L46,0),0)</f>
        <v>0</v>
      </c>
      <c r="AB48" s="117">
        <f>if(BOM!$C46=AB$2,if(OR(BOM!$M46="N",BOM!$M46=""),BOM!$L46,0),0)</f>
        <v>0</v>
      </c>
      <c r="AC48" s="117">
        <f>if(BOM!$C46=AB$2,if(BOM!$M46="Y",BOM!$L46,0),0)</f>
        <v>0</v>
      </c>
      <c r="AD48" s="117">
        <f>if(BOM!$C46=AD$2,if(OR(BOM!$M46="N",BOM!$M46=""),BOM!$L46,0),0)</f>
        <v>0</v>
      </c>
      <c r="AE48" s="117">
        <f>if(BOM!$C46=AD$2,if(BOM!$M46="Y",BOM!$L46,0),0)</f>
        <v>0</v>
      </c>
      <c r="AF48" s="117">
        <f>if(BOM!$C46=AF$2,if(OR(BOM!$M46="N",BOM!$M46=""),BOM!$L46,0),0)</f>
        <v>0</v>
      </c>
      <c r="AG48" s="117">
        <f>if(BOM!$C46=AF$2,if(BOM!$M46="Y",BOM!$L46,0),0)</f>
        <v>0</v>
      </c>
      <c r="AH48" s="117">
        <f>if(BOM!$C46=AH$2,if(OR(BOM!$M46="N",BOM!$M46=""),BOM!$L46,0),0)</f>
        <v>0</v>
      </c>
      <c r="AI48" s="117">
        <f>if(BOM!$C46=AH$2,if(BOM!$M46="Y",BOM!$L46,0),0)</f>
        <v>0</v>
      </c>
      <c r="AJ48" s="117">
        <f>if(BOM!$C46=AJ$2,if(OR(BOM!$M46="N",BOM!$M46=""),BOM!$L46,0),0)</f>
        <v>0</v>
      </c>
      <c r="AK48" s="117">
        <f>if(BOM!$C46=AJ$2,if(BOM!$M46="Y",BOM!$L46,0),0)</f>
        <v>0</v>
      </c>
      <c r="AL48" s="117">
        <f>if(BOM!$C46=AL$2,if(OR(BOM!$M46="N",BOM!$M46=""),BOM!$L46,0),0)</f>
        <v>0</v>
      </c>
      <c r="AM48" s="117">
        <f>if(BOM!$C46=AL$2,if(BOM!$M46="Y",BOM!$L46,0),0)</f>
        <v>0</v>
      </c>
    </row>
    <row r="49" hidden="1" outlineLevel="1">
      <c r="A49" s="117">
        <f>if(OR(BOM!$M47="N",BOM!$M47=""),BOM!$L47,0)</f>
        <v>80.73</v>
      </c>
      <c r="B49" s="117">
        <f>if(BOM!$M47="Y",BOM!$L47,0)</f>
        <v>0</v>
      </c>
      <c r="E49" s="117">
        <f>if(BOM!$B47=E$2,if(OR(BOM!$M47="N",BOM!$M47=""),BOM!$L47,0),0)</f>
        <v>0</v>
      </c>
      <c r="F49" s="117">
        <f>if(BOM!$B47=E$2,if(BOM!$M47="Y",BOM!$L47,0),0)</f>
        <v>0</v>
      </c>
      <c r="G49" s="117">
        <f>if(BOM!$B47=G$2,if(OR(BOM!$M47="N",BOM!$M47=""),BOM!$L47,0),0)</f>
        <v>0</v>
      </c>
      <c r="H49" s="117">
        <f>if(BOM!$B47=G$2,if(BOM!$M47="Y",BOM!$L47,0),0)</f>
        <v>0</v>
      </c>
      <c r="I49" s="117">
        <f>if(BOM!$B47=I$2,if(OR(BOM!$M47="N",BOM!$M47=""),BOM!$L47,0),0)</f>
        <v>0</v>
      </c>
      <c r="J49" s="117">
        <f>if(BOM!$B47=I$2,if(BOM!$M47="Y",BOM!$L47,0),0)</f>
        <v>0</v>
      </c>
      <c r="K49" s="117">
        <f>if(BOM!$B47=K$2,if(OR(BOM!$M47="N",BOM!$M47=""),BOM!$L47,0),0)</f>
        <v>80.73</v>
      </c>
      <c r="L49" s="117">
        <f>if(BOM!$B47=K$2,if(BOM!$M47="Y",BOM!$L47,0),0)</f>
        <v>0</v>
      </c>
      <c r="M49" s="117">
        <f>if(BOM!$B47=M$2,if(OR(BOM!$M47="N",BOM!$M47=""),BOM!$L47,0),0)</f>
        <v>0</v>
      </c>
      <c r="N49" s="117">
        <f>if(BOM!$B47=M$2,if(BOM!$M47="Y",BOM!$L47,0),0)</f>
        <v>0</v>
      </c>
      <c r="P49" s="117">
        <f>if(BOM!$C47=P$2,if(OR(BOM!$M47="N",BOM!$M47=""),BOM!$L47,0),0)</f>
        <v>0</v>
      </c>
      <c r="Q49" s="117">
        <f>if(BOM!$C47=P$2,if(BOM!$M47="Y",BOM!$L47,0),0)</f>
        <v>0</v>
      </c>
      <c r="R49" s="117">
        <f>if(BOM!$C47=R$2,if(OR(BOM!$M47="N",BOM!$M47=""),BOM!$L47,0),0)</f>
        <v>0</v>
      </c>
      <c r="S49" s="117">
        <f>if(BOM!$C47=R$2,if(BOM!$M47="Y",BOM!$L47,0),0)</f>
        <v>0</v>
      </c>
      <c r="T49" s="117">
        <f>if(BOM!$C47=T$2,if(OR(BOM!$M47="N",BOM!$M47=""),BOM!$L47,0),0)</f>
        <v>0</v>
      </c>
      <c r="U49" s="117">
        <f>if(BOM!$C47=T$2,if(BOM!$M47="Y",BOM!$L47,0),0)</f>
        <v>0</v>
      </c>
      <c r="V49" s="117">
        <f>if(BOM!$C47=V$2,if(OR(BOM!$M47="N",BOM!$M47=""),BOM!$L47,0),0)</f>
        <v>0</v>
      </c>
      <c r="W49" s="117">
        <f>if(BOM!$C47=V$2,if(BOM!$M47="Y",BOM!$L47,0),0)</f>
        <v>0</v>
      </c>
      <c r="X49" s="117">
        <f>if(BOM!$C47=X$2,if(OR(BOM!$M47="N",BOM!$M47=""),BOM!$L47,0),0)</f>
        <v>0</v>
      </c>
      <c r="Y49" s="117">
        <f>if(BOM!$C47=X$2,if(BOM!$M47="Y",BOM!$L47,0),0)</f>
        <v>0</v>
      </c>
      <c r="Z49" s="117">
        <f>if(BOM!$C47=Z$2,if(OR(BOM!$M47="N",BOM!$M47=""),BOM!$L47,0),0)</f>
        <v>0</v>
      </c>
      <c r="AA49" s="117">
        <f>if(BOM!$C47=Z$2,if(BOM!$M47="Y",BOM!$L47,0),0)</f>
        <v>0</v>
      </c>
      <c r="AB49" s="117">
        <f>if(BOM!$C47=AB$2,if(OR(BOM!$M47="N",BOM!$M47=""),BOM!$L47,0),0)</f>
        <v>0</v>
      </c>
      <c r="AC49" s="117">
        <f>if(BOM!$C47=AB$2,if(BOM!$M47="Y",BOM!$L47,0),0)</f>
        <v>0</v>
      </c>
      <c r="AD49" s="117">
        <f>if(BOM!$C47=AD$2,if(OR(BOM!$M47="N",BOM!$M47=""),BOM!$L47,0),0)</f>
        <v>0</v>
      </c>
      <c r="AE49" s="117">
        <f>if(BOM!$C47=AD$2,if(BOM!$M47="Y",BOM!$L47,0),0)</f>
        <v>0</v>
      </c>
      <c r="AF49" s="117">
        <f>if(BOM!$C47=AF$2,if(OR(BOM!$M47="N",BOM!$M47=""),BOM!$L47,0),0)</f>
        <v>0</v>
      </c>
      <c r="AG49" s="117">
        <f>if(BOM!$C47=AF$2,if(BOM!$M47="Y",BOM!$L47,0),0)</f>
        <v>0</v>
      </c>
      <c r="AH49" s="117">
        <f>if(BOM!$C47=AH$2,if(OR(BOM!$M47="N",BOM!$M47=""),BOM!$L47,0),0)</f>
        <v>0</v>
      </c>
      <c r="AI49" s="117">
        <f>if(BOM!$C47=AH$2,if(BOM!$M47="Y",BOM!$L47,0),0)</f>
        <v>0</v>
      </c>
      <c r="AJ49" s="117">
        <f>if(BOM!$C47=AJ$2,if(OR(BOM!$M47="N",BOM!$M47=""),BOM!$L47,0),0)</f>
        <v>80.73</v>
      </c>
      <c r="AK49" s="117">
        <f>if(BOM!$C47=AJ$2,if(BOM!$M47="Y",BOM!$L47,0),0)</f>
        <v>0</v>
      </c>
      <c r="AL49" s="117">
        <f>if(BOM!$C47=AL$2,if(OR(BOM!$M47="N",BOM!$M47=""),BOM!$L47,0),0)</f>
        <v>0</v>
      </c>
      <c r="AM49" s="117">
        <f>if(BOM!$C47=AL$2,if(BOM!$M47="Y",BOM!$L47,0),0)</f>
        <v>0</v>
      </c>
    </row>
    <row r="50" hidden="1" outlineLevel="1">
      <c r="A50" s="117">
        <f>if(OR(BOM!$M48="N",BOM!$M48=""),BOM!$L48,0)</f>
        <v>622.75</v>
      </c>
      <c r="B50" s="117">
        <f>if(BOM!$M48="Y",BOM!$L48,0)</f>
        <v>0</v>
      </c>
      <c r="E50" s="117">
        <f>if(BOM!$B48=E$2,if(OR(BOM!$M48="N",BOM!$M48=""),BOM!$L48,0),0)</f>
        <v>0</v>
      </c>
      <c r="F50" s="117">
        <f>if(BOM!$B48=E$2,if(BOM!$M48="Y",BOM!$L48,0),0)</f>
        <v>0</v>
      </c>
      <c r="G50" s="117">
        <f>if(BOM!$B48=G$2,if(OR(BOM!$M48="N",BOM!$M48=""),BOM!$L48,0),0)</f>
        <v>0</v>
      </c>
      <c r="H50" s="117">
        <f>if(BOM!$B48=G$2,if(BOM!$M48="Y",BOM!$L48,0),0)</f>
        <v>0</v>
      </c>
      <c r="I50" s="117">
        <f>if(BOM!$B48=I$2,if(OR(BOM!$M48="N",BOM!$M48=""),BOM!$L48,0),0)</f>
        <v>0</v>
      </c>
      <c r="J50" s="117">
        <f>if(BOM!$B48=I$2,if(BOM!$M48="Y",BOM!$L48,0),0)</f>
        <v>0</v>
      </c>
      <c r="K50" s="117">
        <f>if(BOM!$B48=K$2,if(OR(BOM!$M48="N",BOM!$M48=""),BOM!$L48,0),0)</f>
        <v>622.75</v>
      </c>
      <c r="L50" s="117">
        <f>if(BOM!$B48=K$2,if(BOM!$M48="Y",BOM!$L48,0),0)</f>
        <v>0</v>
      </c>
      <c r="M50" s="117">
        <f>if(BOM!$B48=M$2,if(OR(BOM!$M48="N",BOM!$M48=""),BOM!$L48,0),0)</f>
        <v>0</v>
      </c>
      <c r="N50" s="117">
        <f>if(BOM!$B48=M$2,if(BOM!$M48="Y",BOM!$L48,0),0)</f>
        <v>0</v>
      </c>
      <c r="P50" s="117">
        <f>if(BOM!$C48=P$2,if(OR(BOM!$M48="N",BOM!$M48=""),BOM!$L48,0),0)</f>
        <v>0</v>
      </c>
      <c r="Q50" s="117">
        <f>if(BOM!$C48=P$2,if(BOM!$M48="Y",BOM!$L48,0),0)</f>
        <v>0</v>
      </c>
      <c r="R50" s="117">
        <f>if(BOM!$C48=R$2,if(OR(BOM!$M48="N",BOM!$M48=""),BOM!$L48,0),0)</f>
        <v>0</v>
      </c>
      <c r="S50" s="117">
        <f>if(BOM!$C48=R$2,if(BOM!$M48="Y",BOM!$L48,0),0)</f>
        <v>0</v>
      </c>
      <c r="T50" s="117">
        <f>if(BOM!$C48=T$2,if(OR(BOM!$M48="N",BOM!$M48=""),BOM!$L48,0),0)</f>
        <v>622.75</v>
      </c>
      <c r="U50" s="117">
        <f>if(BOM!$C48=T$2,if(BOM!$M48="Y",BOM!$L48,0),0)</f>
        <v>0</v>
      </c>
      <c r="V50" s="117">
        <f>if(BOM!$C48=V$2,if(OR(BOM!$M48="N",BOM!$M48=""),BOM!$L48,0),0)</f>
        <v>0</v>
      </c>
      <c r="W50" s="117">
        <f>if(BOM!$C48=V$2,if(BOM!$M48="Y",BOM!$L48,0),0)</f>
        <v>0</v>
      </c>
      <c r="X50" s="117">
        <f>if(BOM!$C48=X$2,if(OR(BOM!$M48="N",BOM!$M48=""),BOM!$L48,0),0)</f>
        <v>0</v>
      </c>
      <c r="Y50" s="117">
        <f>if(BOM!$C48=X$2,if(BOM!$M48="Y",BOM!$L48,0),0)</f>
        <v>0</v>
      </c>
      <c r="Z50" s="117">
        <f>if(BOM!$C48=Z$2,if(OR(BOM!$M48="N",BOM!$M48=""),BOM!$L48,0),0)</f>
        <v>0</v>
      </c>
      <c r="AA50" s="117">
        <f>if(BOM!$C48=Z$2,if(BOM!$M48="Y",BOM!$L48,0),0)</f>
        <v>0</v>
      </c>
      <c r="AB50" s="117">
        <f>if(BOM!$C48=AB$2,if(OR(BOM!$M48="N",BOM!$M48=""),BOM!$L48,0),0)</f>
        <v>0</v>
      </c>
      <c r="AC50" s="117">
        <f>if(BOM!$C48=AB$2,if(BOM!$M48="Y",BOM!$L48,0),0)</f>
        <v>0</v>
      </c>
      <c r="AD50" s="117">
        <f>if(BOM!$C48=AD$2,if(OR(BOM!$M48="N",BOM!$M48=""),BOM!$L48,0),0)</f>
        <v>0</v>
      </c>
      <c r="AE50" s="117">
        <f>if(BOM!$C48=AD$2,if(BOM!$M48="Y",BOM!$L48,0),0)</f>
        <v>0</v>
      </c>
      <c r="AF50" s="117">
        <f>if(BOM!$C48=AF$2,if(OR(BOM!$M48="N",BOM!$M48=""),BOM!$L48,0),0)</f>
        <v>0</v>
      </c>
      <c r="AG50" s="117">
        <f>if(BOM!$C48=AF$2,if(BOM!$M48="Y",BOM!$L48,0),0)</f>
        <v>0</v>
      </c>
      <c r="AH50" s="117">
        <f>if(BOM!$C48=AH$2,if(OR(BOM!$M48="N",BOM!$M48=""),BOM!$L48,0),0)</f>
        <v>0</v>
      </c>
      <c r="AI50" s="117">
        <f>if(BOM!$C48=AH$2,if(BOM!$M48="Y",BOM!$L48,0),0)</f>
        <v>0</v>
      </c>
      <c r="AJ50" s="117">
        <f>if(BOM!$C48=AJ$2,if(OR(BOM!$M48="N",BOM!$M48=""),BOM!$L48,0),0)</f>
        <v>0</v>
      </c>
      <c r="AK50" s="117">
        <f>if(BOM!$C48=AJ$2,if(BOM!$M48="Y",BOM!$L48,0),0)</f>
        <v>0</v>
      </c>
      <c r="AL50" s="117">
        <f>if(BOM!$C48=AL$2,if(OR(BOM!$M48="N",BOM!$M48=""),BOM!$L48,0),0)</f>
        <v>0</v>
      </c>
      <c r="AM50" s="117">
        <f>if(BOM!$C48=AL$2,if(BOM!$M48="Y",BOM!$L48,0),0)</f>
        <v>0</v>
      </c>
    </row>
    <row r="51" hidden="1" outlineLevel="1">
      <c r="A51" s="117">
        <f>if(OR(BOM!$M49="N",BOM!$M49=""),BOM!$L49,0)</f>
        <v>117.81</v>
      </c>
      <c r="B51" s="117">
        <f>if(BOM!$M49="Y",BOM!$L49,0)</f>
        <v>0</v>
      </c>
      <c r="E51" s="117">
        <f>if(BOM!$B49=E$2,if(OR(BOM!$M49="N",BOM!$M49=""),BOM!$L49,0),0)</f>
        <v>0</v>
      </c>
      <c r="F51" s="117">
        <f>if(BOM!$B49=E$2,if(BOM!$M49="Y",BOM!$L49,0),0)</f>
        <v>0</v>
      </c>
      <c r="G51" s="117">
        <f>if(BOM!$B49=G$2,if(OR(BOM!$M49="N",BOM!$M49=""),BOM!$L49,0),0)</f>
        <v>0</v>
      </c>
      <c r="H51" s="117">
        <f>if(BOM!$B49=G$2,if(BOM!$M49="Y",BOM!$L49,0),0)</f>
        <v>0</v>
      </c>
      <c r="I51" s="117">
        <f>if(BOM!$B49=I$2,if(OR(BOM!$M49="N",BOM!$M49=""),BOM!$L49,0),0)</f>
        <v>0</v>
      </c>
      <c r="J51" s="117">
        <f>if(BOM!$B49=I$2,if(BOM!$M49="Y",BOM!$L49,0),0)</f>
        <v>0</v>
      </c>
      <c r="K51" s="117">
        <f>if(BOM!$B49=K$2,if(OR(BOM!$M49="N",BOM!$M49=""),BOM!$L49,0),0)</f>
        <v>117.81</v>
      </c>
      <c r="L51" s="117">
        <f>if(BOM!$B49=K$2,if(BOM!$M49="Y",BOM!$L49,0),0)</f>
        <v>0</v>
      </c>
      <c r="M51" s="117">
        <f>if(BOM!$B49=M$2,if(OR(BOM!$M49="N",BOM!$M49=""),BOM!$L49,0),0)</f>
        <v>0</v>
      </c>
      <c r="N51" s="117">
        <f>if(BOM!$B49=M$2,if(BOM!$M49="Y",BOM!$L49,0),0)</f>
        <v>0</v>
      </c>
      <c r="P51" s="117">
        <f>if(BOM!$C49=P$2,if(OR(BOM!$M49="N",BOM!$M49=""),BOM!$L49,0),0)</f>
        <v>0</v>
      </c>
      <c r="Q51" s="117">
        <f>if(BOM!$C49=P$2,if(BOM!$M49="Y",BOM!$L49,0),0)</f>
        <v>0</v>
      </c>
      <c r="R51" s="117">
        <f>if(BOM!$C49=R$2,if(OR(BOM!$M49="N",BOM!$M49=""),BOM!$L49,0),0)</f>
        <v>0</v>
      </c>
      <c r="S51" s="117">
        <f>if(BOM!$C49=R$2,if(BOM!$M49="Y",BOM!$L49,0),0)</f>
        <v>0</v>
      </c>
      <c r="T51" s="117">
        <f>if(BOM!$C49=T$2,if(OR(BOM!$M49="N",BOM!$M49=""),BOM!$L49,0),0)</f>
        <v>0</v>
      </c>
      <c r="U51" s="117">
        <f>if(BOM!$C49=T$2,if(BOM!$M49="Y",BOM!$L49,0),0)</f>
        <v>0</v>
      </c>
      <c r="V51" s="117">
        <f>if(BOM!$C49=V$2,if(OR(BOM!$M49="N",BOM!$M49=""),BOM!$L49,0),0)</f>
        <v>0</v>
      </c>
      <c r="W51" s="117">
        <f>if(BOM!$C49=V$2,if(BOM!$M49="Y",BOM!$L49,0),0)</f>
        <v>0</v>
      </c>
      <c r="X51" s="117">
        <f>if(BOM!$C49=X$2,if(OR(BOM!$M49="N",BOM!$M49=""),BOM!$L49,0),0)</f>
        <v>0</v>
      </c>
      <c r="Y51" s="117">
        <f>if(BOM!$C49=X$2,if(BOM!$M49="Y",BOM!$L49,0),0)</f>
        <v>0</v>
      </c>
      <c r="Z51" s="117">
        <f>if(BOM!$C49=Z$2,if(OR(BOM!$M49="N",BOM!$M49=""),BOM!$L49,0),0)</f>
        <v>0</v>
      </c>
      <c r="AA51" s="117">
        <f>if(BOM!$C49=Z$2,if(BOM!$M49="Y",BOM!$L49,0),0)</f>
        <v>0</v>
      </c>
      <c r="AB51" s="117">
        <f>if(BOM!$C49=AB$2,if(OR(BOM!$M49="N",BOM!$M49=""),BOM!$L49,0),0)</f>
        <v>0</v>
      </c>
      <c r="AC51" s="117">
        <f>if(BOM!$C49=AB$2,if(BOM!$M49="Y",BOM!$L49,0),0)</f>
        <v>0</v>
      </c>
      <c r="AD51" s="117">
        <f>if(BOM!$C49=AD$2,if(OR(BOM!$M49="N",BOM!$M49=""),BOM!$L49,0),0)</f>
        <v>0</v>
      </c>
      <c r="AE51" s="117">
        <f>if(BOM!$C49=AD$2,if(BOM!$M49="Y",BOM!$L49,0),0)</f>
        <v>0</v>
      </c>
      <c r="AF51" s="117">
        <f>if(BOM!$C49=AF$2,if(OR(BOM!$M49="N",BOM!$M49=""),BOM!$L49,0),0)</f>
        <v>0</v>
      </c>
      <c r="AG51" s="117">
        <f>if(BOM!$C49=AF$2,if(BOM!$M49="Y",BOM!$L49,0),0)</f>
        <v>0</v>
      </c>
      <c r="AH51" s="117">
        <f>if(BOM!$C49=AH$2,if(OR(BOM!$M49="N",BOM!$M49=""),BOM!$L49,0),0)</f>
        <v>0</v>
      </c>
      <c r="AI51" s="117">
        <f>if(BOM!$C49=AH$2,if(BOM!$M49="Y",BOM!$L49,0),0)</f>
        <v>0</v>
      </c>
      <c r="AJ51" s="117">
        <f>if(BOM!$C49=AJ$2,if(OR(BOM!$M49="N",BOM!$M49=""),BOM!$L49,0),0)</f>
        <v>117.81</v>
      </c>
      <c r="AK51" s="117">
        <f>if(BOM!$C49=AJ$2,if(BOM!$M49="Y",BOM!$L49,0),0)</f>
        <v>0</v>
      </c>
      <c r="AL51" s="117">
        <f>if(BOM!$C49=AL$2,if(OR(BOM!$M49="N",BOM!$M49=""),BOM!$L49,0),0)</f>
        <v>0</v>
      </c>
      <c r="AM51" s="117">
        <f>if(BOM!$C49=AL$2,if(BOM!$M49="Y",BOM!$L49,0),0)</f>
        <v>0</v>
      </c>
    </row>
    <row r="52" hidden="1" outlineLevel="1">
      <c r="A52" s="117">
        <f>if(OR(BOM!$M50="N",BOM!$M50=""),BOM!$L50,0)</f>
        <v>0</v>
      </c>
      <c r="B52" s="117">
        <f>if(BOM!$M50="Y",BOM!$L50,0)</f>
        <v>0</v>
      </c>
      <c r="E52" s="117">
        <f>if(BOM!$B50=E$2,if(OR(BOM!$M50="N",BOM!$M50=""),BOM!$L50,0),0)</f>
        <v>0</v>
      </c>
      <c r="F52" s="117">
        <f>if(BOM!$B50=E$2,if(BOM!$M50="Y",BOM!$L50,0),0)</f>
        <v>0</v>
      </c>
      <c r="G52" s="117">
        <f>if(BOM!$B50=G$2,if(OR(BOM!$M50="N",BOM!$M50=""),BOM!$L50,0),0)</f>
        <v>0</v>
      </c>
      <c r="H52" s="117">
        <f>if(BOM!$B50=G$2,if(BOM!$M50="Y",BOM!$L50,0),0)</f>
        <v>0</v>
      </c>
      <c r="I52" s="117">
        <f>if(BOM!$B50=I$2,if(OR(BOM!$M50="N",BOM!$M50=""),BOM!$L50,0),0)</f>
        <v>0</v>
      </c>
      <c r="J52" s="117">
        <f>if(BOM!$B50=I$2,if(BOM!$M50="Y",BOM!$L50,0),0)</f>
        <v>0</v>
      </c>
      <c r="K52" s="117">
        <f>if(BOM!$B50=K$2,if(OR(BOM!$M50="N",BOM!$M50=""),BOM!$L50,0),0)</f>
        <v>0</v>
      </c>
      <c r="L52" s="117">
        <f>if(BOM!$B50=K$2,if(BOM!$M50="Y",BOM!$L50,0),0)</f>
        <v>0</v>
      </c>
      <c r="M52" s="117">
        <f>if(BOM!$B50=M$2,if(OR(BOM!$M50="N",BOM!$M50=""),BOM!$L50,0),0)</f>
        <v>0</v>
      </c>
      <c r="N52" s="117">
        <f>if(BOM!$B50=M$2,if(BOM!$M50="Y",BOM!$L50,0),0)</f>
        <v>0</v>
      </c>
      <c r="P52" s="117">
        <f>if(BOM!$C50=P$2,if(OR(BOM!$M50="N",BOM!$M50=""),BOM!$L50,0),0)</f>
        <v>0</v>
      </c>
      <c r="Q52" s="117">
        <f>if(BOM!$C50=P$2,if(BOM!$M50="Y",BOM!$L50,0),0)</f>
        <v>0</v>
      </c>
      <c r="R52" s="117">
        <f>if(BOM!$C50=R$2,if(OR(BOM!$M50="N",BOM!$M50=""),BOM!$L50,0),0)</f>
        <v>0</v>
      </c>
      <c r="S52" s="117">
        <f>if(BOM!$C50=R$2,if(BOM!$M50="Y",BOM!$L50,0),0)</f>
        <v>0</v>
      </c>
      <c r="T52" s="117">
        <f>if(BOM!$C50=T$2,if(OR(BOM!$M50="N",BOM!$M50=""),BOM!$L50,0),0)</f>
        <v>0</v>
      </c>
      <c r="U52" s="117">
        <f>if(BOM!$C50=T$2,if(BOM!$M50="Y",BOM!$L50,0),0)</f>
        <v>0</v>
      </c>
      <c r="V52" s="117">
        <f>if(BOM!$C50=V$2,if(OR(BOM!$M50="N",BOM!$M50=""),BOM!$L50,0),0)</f>
        <v>0</v>
      </c>
      <c r="W52" s="117">
        <f>if(BOM!$C50=V$2,if(BOM!$M50="Y",BOM!$L50,0),0)</f>
        <v>0</v>
      </c>
      <c r="X52" s="117">
        <f>if(BOM!$C50=X$2,if(OR(BOM!$M50="N",BOM!$M50=""),BOM!$L50,0),0)</f>
        <v>0</v>
      </c>
      <c r="Y52" s="117">
        <f>if(BOM!$C50=X$2,if(BOM!$M50="Y",BOM!$L50,0),0)</f>
        <v>0</v>
      </c>
      <c r="Z52" s="117">
        <f>if(BOM!$C50=Z$2,if(OR(BOM!$M50="N",BOM!$M50=""),BOM!$L50,0),0)</f>
        <v>0</v>
      </c>
      <c r="AA52" s="117">
        <f>if(BOM!$C50=Z$2,if(BOM!$M50="Y",BOM!$L50,0),0)</f>
        <v>0</v>
      </c>
      <c r="AB52" s="117">
        <f>if(BOM!$C50=AB$2,if(OR(BOM!$M50="N",BOM!$M50=""),BOM!$L50,0),0)</f>
        <v>0</v>
      </c>
      <c r="AC52" s="117">
        <f>if(BOM!$C50=AB$2,if(BOM!$M50="Y",BOM!$L50,0),0)</f>
        <v>0</v>
      </c>
      <c r="AD52" s="117">
        <f>if(BOM!$C50=AD$2,if(OR(BOM!$M50="N",BOM!$M50=""),BOM!$L50,0),0)</f>
        <v>0</v>
      </c>
      <c r="AE52" s="117">
        <f>if(BOM!$C50=AD$2,if(BOM!$M50="Y",BOM!$L50,0),0)</f>
        <v>0</v>
      </c>
      <c r="AF52" s="117">
        <f>if(BOM!$C50=AF$2,if(OR(BOM!$M50="N",BOM!$M50=""),BOM!$L50,0),0)</f>
        <v>0</v>
      </c>
      <c r="AG52" s="117">
        <f>if(BOM!$C50=AF$2,if(BOM!$M50="Y",BOM!$L50,0),0)</f>
        <v>0</v>
      </c>
      <c r="AH52" s="117">
        <f>if(BOM!$C50=AH$2,if(OR(BOM!$M50="N",BOM!$M50=""),BOM!$L50,0),0)</f>
        <v>0</v>
      </c>
      <c r="AI52" s="117">
        <f>if(BOM!$C50=AH$2,if(BOM!$M50="Y",BOM!$L50,0),0)</f>
        <v>0</v>
      </c>
      <c r="AJ52" s="117">
        <f>if(BOM!$C50=AJ$2,if(OR(BOM!$M50="N",BOM!$M50=""),BOM!$L50,0),0)</f>
        <v>0</v>
      </c>
      <c r="AK52" s="117">
        <f>if(BOM!$C50=AJ$2,if(BOM!$M50="Y",BOM!$L50,0),0)</f>
        <v>0</v>
      </c>
      <c r="AL52" s="117">
        <f>if(BOM!$C50=AL$2,if(OR(BOM!$M50="N",BOM!$M50=""),BOM!$L50,0),0)</f>
        <v>0</v>
      </c>
      <c r="AM52" s="117">
        <f>if(BOM!$C50=AL$2,if(BOM!$M50="Y",BOM!$L50,0),0)</f>
        <v>0</v>
      </c>
    </row>
    <row r="53" hidden="1" outlineLevel="1">
      <c r="A53" s="117">
        <f>if(OR(BOM!$M51="N",BOM!$M51=""),BOM!$L51,0)</f>
        <v>0</v>
      </c>
      <c r="B53" s="117">
        <f>if(BOM!$M51="Y",BOM!$L51,0)</f>
        <v>0</v>
      </c>
      <c r="E53" s="117">
        <f>if(BOM!$B51=E$2,if(OR(BOM!$M51="N",BOM!$M51=""),BOM!$L51,0),0)</f>
        <v>0</v>
      </c>
      <c r="F53" s="117">
        <f>if(BOM!$B51=E$2,if(BOM!$M51="Y",BOM!$L51,0),0)</f>
        <v>0</v>
      </c>
      <c r="G53" s="117">
        <f>if(BOM!$B51=G$2,if(OR(BOM!$M51="N",BOM!$M51=""),BOM!$L51,0),0)</f>
        <v>0</v>
      </c>
      <c r="H53" s="117">
        <f>if(BOM!$B51=G$2,if(BOM!$M51="Y",BOM!$L51,0),0)</f>
        <v>0</v>
      </c>
      <c r="I53" s="117">
        <f>if(BOM!$B51=I$2,if(OR(BOM!$M51="N",BOM!$M51=""),BOM!$L51,0),0)</f>
        <v>0</v>
      </c>
      <c r="J53" s="117">
        <f>if(BOM!$B51=I$2,if(BOM!$M51="Y",BOM!$L51,0),0)</f>
        <v>0</v>
      </c>
      <c r="K53" s="117">
        <f>if(BOM!$B51=K$2,if(OR(BOM!$M51="N",BOM!$M51=""),BOM!$L51,0),0)</f>
        <v>0</v>
      </c>
      <c r="L53" s="117">
        <f>if(BOM!$B51=K$2,if(BOM!$M51="Y",BOM!$L51,0),0)</f>
        <v>0</v>
      </c>
      <c r="M53" s="117">
        <f>if(BOM!$B51=M$2,if(OR(BOM!$M51="N",BOM!$M51=""),BOM!$L51,0),0)</f>
        <v>0</v>
      </c>
      <c r="N53" s="117">
        <f>if(BOM!$B51=M$2,if(BOM!$M51="Y",BOM!$L51,0),0)</f>
        <v>0</v>
      </c>
      <c r="P53" s="117">
        <f>if(BOM!$C51=P$2,if(OR(BOM!$M51="N",BOM!$M51=""),BOM!$L51,0),0)</f>
        <v>0</v>
      </c>
      <c r="Q53" s="117">
        <f>if(BOM!$C51=P$2,if(BOM!$M51="Y",BOM!$L51,0),0)</f>
        <v>0</v>
      </c>
      <c r="R53" s="117">
        <f>if(BOM!$C51=R$2,if(OR(BOM!$M51="N",BOM!$M51=""),BOM!$L51,0),0)</f>
        <v>0</v>
      </c>
      <c r="S53" s="117">
        <f>if(BOM!$C51=R$2,if(BOM!$M51="Y",BOM!$L51,0),0)</f>
        <v>0</v>
      </c>
      <c r="T53" s="117">
        <f>if(BOM!$C51=T$2,if(OR(BOM!$M51="N",BOM!$M51=""),BOM!$L51,0),0)</f>
        <v>0</v>
      </c>
      <c r="U53" s="117">
        <f>if(BOM!$C51=T$2,if(BOM!$M51="Y",BOM!$L51,0),0)</f>
        <v>0</v>
      </c>
      <c r="V53" s="117">
        <f>if(BOM!$C51=V$2,if(OR(BOM!$M51="N",BOM!$M51=""),BOM!$L51,0),0)</f>
        <v>0</v>
      </c>
      <c r="W53" s="117">
        <f>if(BOM!$C51=V$2,if(BOM!$M51="Y",BOM!$L51,0),0)</f>
        <v>0</v>
      </c>
      <c r="X53" s="117">
        <f>if(BOM!$C51=X$2,if(OR(BOM!$M51="N",BOM!$M51=""),BOM!$L51,0),0)</f>
        <v>0</v>
      </c>
      <c r="Y53" s="117">
        <f>if(BOM!$C51=X$2,if(BOM!$M51="Y",BOM!$L51,0),0)</f>
        <v>0</v>
      </c>
      <c r="Z53" s="117">
        <f>if(BOM!$C51=Z$2,if(OR(BOM!$M51="N",BOM!$M51=""),BOM!$L51,0),0)</f>
        <v>0</v>
      </c>
      <c r="AA53" s="117">
        <f>if(BOM!$C51=Z$2,if(BOM!$M51="Y",BOM!$L51,0),0)</f>
        <v>0</v>
      </c>
      <c r="AB53" s="117">
        <f>if(BOM!$C51=AB$2,if(OR(BOM!$M51="N",BOM!$M51=""),BOM!$L51,0),0)</f>
        <v>0</v>
      </c>
      <c r="AC53" s="117">
        <f>if(BOM!$C51=AB$2,if(BOM!$M51="Y",BOM!$L51,0),0)</f>
        <v>0</v>
      </c>
      <c r="AD53" s="117">
        <f>if(BOM!$C51=AD$2,if(OR(BOM!$M51="N",BOM!$M51=""),BOM!$L51,0),0)</f>
        <v>0</v>
      </c>
      <c r="AE53" s="117">
        <f>if(BOM!$C51=AD$2,if(BOM!$M51="Y",BOM!$L51,0),0)</f>
        <v>0</v>
      </c>
      <c r="AF53" s="117">
        <f>if(BOM!$C51=AF$2,if(OR(BOM!$M51="N",BOM!$M51=""),BOM!$L51,0),0)</f>
        <v>0</v>
      </c>
      <c r="AG53" s="117">
        <f>if(BOM!$C51=AF$2,if(BOM!$M51="Y",BOM!$L51,0),0)</f>
        <v>0</v>
      </c>
      <c r="AH53" s="117">
        <f>if(BOM!$C51=AH$2,if(OR(BOM!$M51="N",BOM!$M51=""),BOM!$L51,0),0)</f>
        <v>0</v>
      </c>
      <c r="AI53" s="117">
        <f>if(BOM!$C51=AH$2,if(BOM!$M51="Y",BOM!$L51,0),0)</f>
        <v>0</v>
      </c>
      <c r="AJ53" s="117">
        <f>if(BOM!$C51=AJ$2,if(OR(BOM!$M51="N",BOM!$M51=""),BOM!$L51,0),0)</f>
        <v>0</v>
      </c>
      <c r="AK53" s="117">
        <f>if(BOM!$C51=AJ$2,if(BOM!$M51="Y",BOM!$L51,0),0)</f>
        <v>0</v>
      </c>
      <c r="AL53" s="117">
        <f>if(BOM!$C51=AL$2,if(OR(BOM!$M51="N",BOM!$M51=""),BOM!$L51,0),0)</f>
        <v>0</v>
      </c>
      <c r="AM53" s="117">
        <f>if(BOM!$C51=AL$2,if(BOM!$M51="Y",BOM!$L51,0),0)</f>
        <v>0</v>
      </c>
    </row>
    <row r="54" hidden="1" outlineLevel="1">
      <c r="A54" s="117">
        <f>if(OR(BOM!$M52="N",BOM!$M52=""),BOM!$L52,0)</f>
        <v>0</v>
      </c>
      <c r="B54" s="117">
        <f>if(BOM!$M52="Y",BOM!$L52,0)</f>
        <v>0</v>
      </c>
      <c r="E54" s="117">
        <f>if(BOM!$B52=E$2,if(OR(BOM!$M52="N",BOM!$M52=""),BOM!$L52,0),0)</f>
        <v>0</v>
      </c>
      <c r="F54" s="117">
        <f>if(BOM!$B52=E$2,if(BOM!$M52="Y",BOM!$L52,0),0)</f>
        <v>0</v>
      </c>
      <c r="G54" s="117">
        <f>if(BOM!$B52=G$2,if(OR(BOM!$M52="N",BOM!$M52=""),BOM!$L52,0),0)</f>
        <v>0</v>
      </c>
      <c r="H54" s="117">
        <f>if(BOM!$B52=G$2,if(BOM!$M52="Y",BOM!$L52,0),0)</f>
        <v>0</v>
      </c>
      <c r="I54" s="117">
        <f>if(BOM!$B52=I$2,if(OR(BOM!$M52="N",BOM!$M52=""),BOM!$L52,0),0)</f>
        <v>0</v>
      </c>
      <c r="J54" s="117">
        <f>if(BOM!$B52=I$2,if(BOM!$M52="Y",BOM!$L52,0),0)</f>
        <v>0</v>
      </c>
      <c r="K54" s="117">
        <f>if(BOM!$B52=K$2,if(OR(BOM!$M52="N",BOM!$M52=""),BOM!$L52,0),0)</f>
        <v>0</v>
      </c>
      <c r="L54" s="117">
        <f>if(BOM!$B52=K$2,if(BOM!$M52="Y",BOM!$L52,0),0)</f>
        <v>0</v>
      </c>
      <c r="M54" s="117">
        <f>if(BOM!$B52=M$2,if(OR(BOM!$M52="N",BOM!$M52=""),BOM!$L52,0),0)</f>
        <v>0</v>
      </c>
      <c r="N54" s="117">
        <f>if(BOM!$B52=M$2,if(BOM!$M52="Y",BOM!$L52,0),0)</f>
        <v>0</v>
      </c>
      <c r="P54" s="117">
        <f>if(BOM!$C52=P$2,if(OR(BOM!$M52="N",BOM!$M52=""),BOM!$L52,0),0)</f>
        <v>0</v>
      </c>
      <c r="Q54" s="117">
        <f>if(BOM!$C52=P$2,if(BOM!$M52="Y",BOM!$L52,0),0)</f>
        <v>0</v>
      </c>
      <c r="R54" s="117">
        <f>if(BOM!$C52=R$2,if(OR(BOM!$M52="N",BOM!$M52=""),BOM!$L52,0),0)</f>
        <v>0</v>
      </c>
      <c r="S54" s="117">
        <f>if(BOM!$C52=R$2,if(BOM!$M52="Y",BOM!$L52,0),0)</f>
        <v>0</v>
      </c>
      <c r="T54" s="117">
        <f>if(BOM!$C52=T$2,if(OR(BOM!$M52="N",BOM!$M52=""),BOM!$L52,0),0)</f>
        <v>0</v>
      </c>
      <c r="U54" s="117">
        <f>if(BOM!$C52=T$2,if(BOM!$M52="Y",BOM!$L52,0),0)</f>
        <v>0</v>
      </c>
      <c r="V54" s="117">
        <f>if(BOM!$C52=V$2,if(OR(BOM!$M52="N",BOM!$M52=""),BOM!$L52,0),0)</f>
        <v>0</v>
      </c>
      <c r="W54" s="117">
        <f>if(BOM!$C52=V$2,if(BOM!$M52="Y",BOM!$L52,0),0)</f>
        <v>0</v>
      </c>
      <c r="X54" s="117">
        <f>if(BOM!$C52=X$2,if(OR(BOM!$M52="N",BOM!$M52=""),BOM!$L52,0),0)</f>
        <v>0</v>
      </c>
      <c r="Y54" s="117">
        <f>if(BOM!$C52=X$2,if(BOM!$M52="Y",BOM!$L52,0),0)</f>
        <v>0</v>
      </c>
      <c r="Z54" s="117">
        <f>if(BOM!$C52=Z$2,if(OR(BOM!$M52="N",BOM!$M52=""),BOM!$L52,0),0)</f>
        <v>0</v>
      </c>
      <c r="AA54" s="117">
        <f>if(BOM!$C52=Z$2,if(BOM!$M52="Y",BOM!$L52,0),0)</f>
        <v>0</v>
      </c>
      <c r="AB54" s="117">
        <f>if(BOM!$C52=AB$2,if(OR(BOM!$M52="N",BOM!$M52=""),BOM!$L52,0),0)</f>
        <v>0</v>
      </c>
      <c r="AC54" s="117">
        <f>if(BOM!$C52=AB$2,if(BOM!$M52="Y",BOM!$L52,0),0)</f>
        <v>0</v>
      </c>
      <c r="AD54" s="117">
        <f>if(BOM!$C52=AD$2,if(OR(BOM!$M52="N",BOM!$M52=""),BOM!$L52,0),0)</f>
        <v>0</v>
      </c>
      <c r="AE54" s="117">
        <f>if(BOM!$C52=AD$2,if(BOM!$M52="Y",BOM!$L52,0),0)</f>
        <v>0</v>
      </c>
      <c r="AF54" s="117">
        <f>if(BOM!$C52=AF$2,if(OR(BOM!$M52="N",BOM!$M52=""),BOM!$L52,0),0)</f>
        <v>0</v>
      </c>
      <c r="AG54" s="117">
        <f>if(BOM!$C52=AF$2,if(BOM!$M52="Y",BOM!$L52,0),0)</f>
        <v>0</v>
      </c>
      <c r="AH54" s="117">
        <f>if(BOM!$C52=AH$2,if(OR(BOM!$M52="N",BOM!$M52=""),BOM!$L52,0),0)</f>
        <v>0</v>
      </c>
      <c r="AI54" s="117">
        <f>if(BOM!$C52=AH$2,if(BOM!$M52="Y",BOM!$L52,0),0)</f>
        <v>0</v>
      </c>
      <c r="AJ54" s="117">
        <f>if(BOM!$C52=AJ$2,if(OR(BOM!$M52="N",BOM!$M52=""),BOM!$L52,0),0)</f>
        <v>0</v>
      </c>
      <c r="AK54" s="117">
        <f>if(BOM!$C52=AJ$2,if(BOM!$M52="Y",BOM!$L52,0),0)</f>
        <v>0</v>
      </c>
      <c r="AL54" s="117">
        <f>if(BOM!$C52=AL$2,if(OR(BOM!$M52="N",BOM!$M52=""),BOM!$L52,0),0)</f>
        <v>0</v>
      </c>
      <c r="AM54" s="117">
        <f>if(BOM!$C52=AL$2,if(BOM!$M52="Y",BOM!$L52,0),0)</f>
        <v>0</v>
      </c>
    </row>
    <row r="55" hidden="1" outlineLevel="1">
      <c r="A55" s="117">
        <f>if(OR(BOM!$M53="N",BOM!$M53=""),BOM!$L53,0)</f>
        <v>0</v>
      </c>
      <c r="B55" s="117">
        <f>if(BOM!$M53="Y",BOM!$L53,0)</f>
        <v>0</v>
      </c>
      <c r="E55" s="117">
        <f>if(BOM!$B53=E$2,if(OR(BOM!$M53="N",BOM!$M53=""),BOM!$L53,0),0)</f>
        <v>0</v>
      </c>
      <c r="F55" s="117">
        <f>if(BOM!$B53=E$2,if(BOM!$M53="Y",BOM!$L53,0),0)</f>
        <v>0</v>
      </c>
      <c r="G55" s="117">
        <f>if(BOM!$B53=G$2,if(OR(BOM!$M53="N",BOM!$M53=""),BOM!$L53,0),0)</f>
        <v>0</v>
      </c>
      <c r="H55" s="117">
        <f>if(BOM!$B53=G$2,if(BOM!$M53="Y",BOM!$L53,0),0)</f>
        <v>0</v>
      </c>
      <c r="I55" s="117">
        <f>if(BOM!$B53=I$2,if(OR(BOM!$M53="N",BOM!$M53=""),BOM!$L53,0),0)</f>
        <v>0</v>
      </c>
      <c r="J55" s="117">
        <f>if(BOM!$B53=I$2,if(BOM!$M53="Y",BOM!$L53,0),0)</f>
        <v>0</v>
      </c>
      <c r="K55" s="117">
        <f>if(BOM!$B53=K$2,if(OR(BOM!$M53="N",BOM!$M53=""),BOM!$L53,0),0)</f>
        <v>0</v>
      </c>
      <c r="L55" s="117">
        <f>if(BOM!$B53=K$2,if(BOM!$M53="Y",BOM!$L53,0),0)</f>
        <v>0</v>
      </c>
      <c r="M55" s="117">
        <f>if(BOM!$B53=M$2,if(OR(BOM!$M53="N",BOM!$M53=""),BOM!$L53,0),0)</f>
        <v>0</v>
      </c>
      <c r="N55" s="117">
        <f>if(BOM!$B53=M$2,if(BOM!$M53="Y",BOM!$L53,0),0)</f>
        <v>0</v>
      </c>
      <c r="P55" s="117">
        <f>if(BOM!$C53=P$2,if(OR(BOM!$M53="N",BOM!$M53=""),BOM!$L53,0),0)</f>
        <v>0</v>
      </c>
      <c r="Q55" s="117">
        <f>if(BOM!$C53=P$2,if(BOM!$M53="Y",BOM!$L53,0),0)</f>
        <v>0</v>
      </c>
      <c r="R55" s="117">
        <f>if(BOM!$C53=R$2,if(OR(BOM!$M53="N",BOM!$M53=""),BOM!$L53,0),0)</f>
        <v>0</v>
      </c>
      <c r="S55" s="117">
        <f>if(BOM!$C53=R$2,if(BOM!$M53="Y",BOM!$L53,0),0)</f>
        <v>0</v>
      </c>
      <c r="T55" s="117">
        <f>if(BOM!$C53=T$2,if(OR(BOM!$M53="N",BOM!$M53=""),BOM!$L53,0),0)</f>
        <v>0</v>
      </c>
      <c r="U55" s="117">
        <f>if(BOM!$C53=T$2,if(BOM!$M53="Y",BOM!$L53,0),0)</f>
        <v>0</v>
      </c>
      <c r="V55" s="117">
        <f>if(BOM!$C53=V$2,if(OR(BOM!$M53="N",BOM!$M53=""),BOM!$L53,0),0)</f>
        <v>0</v>
      </c>
      <c r="W55" s="117">
        <f>if(BOM!$C53=V$2,if(BOM!$M53="Y",BOM!$L53,0),0)</f>
        <v>0</v>
      </c>
      <c r="X55" s="117">
        <f>if(BOM!$C53=X$2,if(OR(BOM!$M53="N",BOM!$M53=""),BOM!$L53,0),0)</f>
        <v>0</v>
      </c>
      <c r="Y55" s="117">
        <f>if(BOM!$C53=X$2,if(BOM!$M53="Y",BOM!$L53,0),0)</f>
        <v>0</v>
      </c>
      <c r="Z55" s="117">
        <f>if(BOM!$C53=Z$2,if(OR(BOM!$M53="N",BOM!$M53=""),BOM!$L53,0),0)</f>
        <v>0</v>
      </c>
      <c r="AA55" s="117">
        <f>if(BOM!$C53=Z$2,if(BOM!$M53="Y",BOM!$L53,0),0)</f>
        <v>0</v>
      </c>
      <c r="AB55" s="117">
        <f>if(BOM!$C53=AB$2,if(OR(BOM!$M53="N",BOM!$M53=""),BOM!$L53,0),0)</f>
        <v>0</v>
      </c>
      <c r="AC55" s="117">
        <f>if(BOM!$C53=AB$2,if(BOM!$M53="Y",BOM!$L53,0),0)</f>
        <v>0</v>
      </c>
      <c r="AD55" s="117">
        <f>if(BOM!$C53=AD$2,if(OR(BOM!$M53="N",BOM!$M53=""),BOM!$L53,0),0)</f>
        <v>0</v>
      </c>
      <c r="AE55" s="117">
        <f>if(BOM!$C53=AD$2,if(BOM!$M53="Y",BOM!$L53,0),0)</f>
        <v>0</v>
      </c>
      <c r="AF55" s="117">
        <f>if(BOM!$C53=AF$2,if(OR(BOM!$M53="N",BOM!$M53=""),BOM!$L53,0),0)</f>
        <v>0</v>
      </c>
      <c r="AG55" s="117">
        <f>if(BOM!$C53=AF$2,if(BOM!$M53="Y",BOM!$L53,0),0)</f>
        <v>0</v>
      </c>
      <c r="AH55" s="117">
        <f>if(BOM!$C53=AH$2,if(OR(BOM!$M53="N",BOM!$M53=""),BOM!$L53,0),0)</f>
        <v>0</v>
      </c>
      <c r="AI55" s="117">
        <f>if(BOM!$C53=AH$2,if(BOM!$M53="Y",BOM!$L53,0),0)</f>
        <v>0</v>
      </c>
      <c r="AJ55" s="117">
        <f>if(BOM!$C53=AJ$2,if(OR(BOM!$M53="N",BOM!$M53=""),BOM!$L53,0),0)</f>
        <v>0</v>
      </c>
      <c r="AK55" s="117">
        <f>if(BOM!$C53=AJ$2,if(BOM!$M53="Y",BOM!$L53,0),0)</f>
        <v>0</v>
      </c>
      <c r="AL55" s="117">
        <f>if(BOM!$C53=AL$2,if(OR(BOM!$M53="N",BOM!$M53=""),BOM!$L53,0),0)</f>
        <v>0</v>
      </c>
      <c r="AM55" s="117">
        <f>if(BOM!$C53=AL$2,if(BOM!$M53="Y",BOM!$L53,0),0)</f>
        <v>0</v>
      </c>
    </row>
    <row r="56" hidden="1" outlineLevel="1">
      <c r="A56" s="117">
        <f>if(OR(BOM!$M54="N",BOM!$M54=""),BOM!$L54,0)</f>
        <v>297.78</v>
      </c>
      <c r="B56" s="117">
        <f>if(BOM!$M54="Y",BOM!$L54,0)</f>
        <v>0</v>
      </c>
      <c r="E56" s="117">
        <f>if(BOM!$B54=E$2,if(OR(BOM!$M54="N",BOM!$M54=""),BOM!$L54,0),0)</f>
        <v>297.78</v>
      </c>
      <c r="F56" s="117">
        <f>if(BOM!$B54=E$2,if(BOM!$M54="Y",BOM!$L54,0),0)</f>
        <v>0</v>
      </c>
      <c r="G56" s="117">
        <f>if(BOM!$B54=G$2,if(OR(BOM!$M54="N",BOM!$M54=""),BOM!$L54,0),0)</f>
        <v>0</v>
      </c>
      <c r="H56" s="117">
        <f>if(BOM!$B54=G$2,if(BOM!$M54="Y",BOM!$L54,0),0)</f>
        <v>0</v>
      </c>
      <c r="I56" s="117">
        <f>if(BOM!$B54=I$2,if(OR(BOM!$M54="N",BOM!$M54=""),BOM!$L54,0),0)</f>
        <v>0</v>
      </c>
      <c r="J56" s="117">
        <f>if(BOM!$B54=I$2,if(BOM!$M54="Y",BOM!$L54,0),0)</f>
        <v>0</v>
      </c>
      <c r="K56" s="117">
        <f>if(BOM!$B54=K$2,if(OR(BOM!$M54="N",BOM!$M54=""),BOM!$L54,0),0)</f>
        <v>0</v>
      </c>
      <c r="L56" s="117">
        <f>if(BOM!$B54=K$2,if(BOM!$M54="Y",BOM!$L54,0),0)</f>
        <v>0</v>
      </c>
      <c r="M56" s="117">
        <f>if(BOM!$B54=M$2,if(OR(BOM!$M54="N",BOM!$M54=""),BOM!$L54,0),0)</f>
        <v>0</v>
      </c>
      <c r="N56" s="117">
        <f>if(BOM!$B54=M$2,if(BOM!$M54="Y",BOM!$L54,0),0)</f>
        <v>0</v>
      </c>
      <c r="P56" s="117">
        <f>if(BOM!$C54=P$2,if(OR(BOM!$M54="N",BOM!$M54=""),BOM!$L54,0),0)</f>
        <v>0</v>
      </c>
      <c r="Q56" s="117">
        <f>if(BOM!$C54=P$2,if(BOM!$M54="Y",BOM!$L54,0),0)</f>
        <v>0</v>
      </c>
      <c r="R56" s="117">
        <f>if(BOM!$C54=R$2,if(OR(BOM!$M54="N",BOM!$M54=""),BOM!$L54,0),0)</f>
        <v>0</v>
      </c>
      <c r="S56" s="117">
        <f>if(BOM!$C54=R$2,if(BOM!$M54="Y",BOM!$L54,0),0)</f>
        <v>0</v>
      </c>
      <c r="T56" s="117">
        <f>if(BOM!$C54=T$2,if(OR(BOM!$M54="N",BOM!$M54=""),BOM!$L54,0),0)</f>
        <v>0</v>
      </c>
      <c r="U56" s="117">
        <f>if(BOM!$C54=T$2,if(BOM!$M54="Y",BOM!$L54,0),0)</f>
        <v>0</v>
      </c>
      <c r="V56" s="117">
        <f>if(BOM!$C54=V$2,if(OR(BOM!$M54="N",BOM!$M54=""),BOM!$L54,0),0)</f>
        <v>297.78</v>
      </c>
      <c r="W56" s="117">
        <f>if(BOM!$C54=V$2,if(BOM!$M54="Y",BOM!$L54,0),0)</f>
        <v>0</v>
      </c>
      <c r="X56" s="117">
        <f>if(BOM!$C54=X$2,if(OR(BOM!$M54="N",BOM!$M54=""),BOM!$L54,0),0)</f>
        <v>0</v>
      </c>
      <c r="Y56" s="117">
        <f>if(BOM!$C54=X$2,if(BOM!$M54="Y",BOM!$L54,0),0)</f>
        <v>0</v>
      </c>
      <c r="Z56" s="117">
        <f>if(BOM!$C54=Z$2,if(OR(BOM!$M54="N",BOM!$M54=""),BOM!$L54,0),0)</f>
        <v>0</v>
      </c>
      <c r="AA56" s="117">
        <f>if(BOM!$C54=Z$2,if(BOM!$M54="Y",BOM!$L54,0),0)</f>
        <v>0</v>
      </c>
      <c r="AB56" s="117">
        <f>if(BOM!$C54=AB$2,if(OR(BOM!$M54="N",BOM!$M54=""),BOM!$L54,0),0)</f>
        <v>0</v>
      </c>
      <c r="AC56" s="117">
        <f>if(BOM!$C54=AB$2,if(BOM!$M54="Y",BOM!$L54,0),0)</f>
        <v>0</v>
      </c>
      <c r="AD56" s="117">
        <f>if(BOM!$C54=AD$2,if(OR(BOM!$M54="N",BOM!$M54=""),BOM!$L54,0),0)</f>
        <v>0</v>
      </c>
      <c r="AE56" s="117">
        <f>if(BOM!$C54=AD$2,if(BOM!$M54="Y",BOM!$L54,0),0)</f>
        <v>0</v>
      </c>
      <c r="AF56" s="117">
        <f>if(BOM!$C54=AF$2,if(OR(BOM!$M54="N",BOM!$M54=""),BOM!$L54,0),0)</f>
        <v>0</v>
      </c>
      <c r="AG56" s="117">
        <f>if(BOM!$C54=AF$2,if(BOM!$M54="Y",BOM!$L54,0),0)</f>
        <v>0</v>
      </c>
      <c r="AH56" s="117">
        <f>if(BOM!$C54=AH$2,if(OR(BOM!$M54="N",BOM!$M54=""),BOM!$L54,0),0)</f>
        <v>0</v>
      </c>
      <c r="AI56" s="117">
        <f>if(BOM!$C54=AH$2,if(BOM!$M54="Y",BOM!$L54,0),0)</f>
        <v>0</v>
      </c>
      <c r="AJ56" s="117">
        <f>if(BOM!$C54=AJ$2,if(OR(BOM!$M54="N",BOM!$M54=""),BOM!$L54,0),0)</f>
        <v>0</v>
      </c>
      <c r="AK56" s="117">
        <f>if(BOM!$C54=AJ$2,if(BOM!$M54="Y",BOM!$L54,0),0)</f>
        <v>0</v>
      </c>
      <c r="AL56" s="117">
        <f>if(BOM!$C54=AL$2,if(OR(BOM!$M54="N",BOM!$M54=""),BOM!$L54,0),0)</f>
        <v>0</v>
      </c>
      <c r="AM56" s="117">
        <f>if(BOM!$C54=AL$2,if(BOM!$M54="Y",BOM!$L54,0),0)</f>
        <v>0</v>
      </c>
    </row>
    <row r="57" hidden="1" outlineLevel="1">
      <c r="A57" s="117">
        <f>if(OR(BOM!$M55="N",BOM!$M55=""),BOM!$L55,0)</f>
        <v>0</v>
      </c>
      <c r="B57" s="117">
        <f>if(BOM!$M55="Y",BOM!$L55,0)</f>
        <v>0</v>
      </c>
      <c r="E57" s="117">
        <f>if(BOM!$B55=E$2,if(OR(BOM!$M55="N",BOM!$M55=""),BOM!$L55,0),0)</f>
        <v>0</v>
      </c>
      <c r="F57" s="117">
        <f>if(BOM!$B55=E$2,if(BOM!$M55="Y",BOM!$L55,0),0)</f>
        <v>0</v>
      </c>
      <c r="G57" s="117">
        <f>if(BOM!$B55=G$2,if(OR(BOM!$M55="N",BOM!$M55=""),BOM!$L55,0),0)</f>
        <v>0</v>
      </c>
      <c r="H57" s="117">
        <f>if(BOM!$B55=G$2,if(BOM!$M55="Y",BOM!$L55,0),0)</f>
        <v>0</v>
      </c>
      <c r="I57" s="117">
        <f>if(BOM!$B55=I$2,if(OR(BOM!$M55="N",BOM!$M55=""),BOM!$L55,0),0)</f>
        <v>0</v>
      </c>
      <c r="J57" s="117">
        <f>if(BOM!$B55=I$2,if(BOM!$M55="Y",BOM!$L55,0),0)</f>
        <v>0</v>
      </c>
      <c r="K57" s="117">
        <f>if(BOM!$B55=K$2,if(OR(BOM!$M55="N",BOM!$M55=""),BOM!$L55,0),0)</f>
        <v>0</v>
      </c>
      <c r="L57" s="117">
        <f>if(BOM!$B55=K$2,if(BOM!$M55="Y",BOM!$L55,0),0)</f>
        <v>0</v>
      </c>
      <c r="M57" s="117">
        <f>if(BOM!$B55=M$2,if(OR(BOM!$M55="N",BOM!$M55=""),BOM!$L55,0),0)</f>
        <v>0</v>
      </c>
      <c r="N57" s="117">
        <f>if(BOM!$B55=M$2,if(BOM!$M55="Y",BOM!$L55,0),0)</f>
        <v>0</v>
      </c>
      <c r="P57" s="117">
        <f>if(BOM!$C55=P$2,if(OR(BOM!$M55="N",BOM!$M55=""),BOM!$L55,0),0)</f>
        <v>0</v>
      </c>
      <c r="Q57" s="117">
        <f>if(BOM!$C55=P$2,if(BOM!$M55="Y",BOM!$L55,0),0)</f>
        <v>0</v>
      </c>
      <c r="R57" s="117">
        <f>if(BOM!$C55=R$2,if(OR(BOM!$M55="N",BOM!$M55=""),BOM!$L55,0),0)</f>
        <v>0</v>
      </c>
      <c r="S57" s="117">
        <f>if(BOM!$C55=R$2,if(BOM!$M55="Y",BOM!$L55,0),0)</f>
        <v>0</v>
      </c>
      <c r="T57" s="117">
        <f>if(BOM!$C55=T$2,if(OR(BOM!$M55="N",BOM!$M55=""),BOM!$L55,0),0)</f>
        <v>0</v>
      </c>
      <c r="U57" s="117">
        <f>if(BOM!$C55=T$2,if(BOM!$M55="Y",BOM!$L55,0),0)</f>
        <v>0</v>
      </c>
      <c r="V57" s="117">
        <f>if(BOM!$C55=V$2,if(OR(BOM!$M55="N",BOM!$M55=""),BOM!$L55,0),0)</f>
        <v>0</v>
      </c>
      <c r="W57" s="117">
        <f>if(BOM!$C55=V$2,if(BOM!$M55="Y",BOM!$L55,0),0)</f>
        <v>0</v>
      </c>
      <c r="X57" s="117">
        <f>if(BOM!$C55=X$2,if(OR(BOM!$M55="N",BOM!$M55=""),BOM!$L55,0),0)</f>
        <v>0</v>
      </c>
      <c r="Y57" s="117">
        <f>if(BOM!$C55=X$2,if(BOM!$M55="Y",BOM!$L55,0),0)</f>
        <v>0</v>
      </c>
      <c r="Z57" s="117">
        <f>if(BOM!$C55=Z$2,if(OR(BOM!$M55="N",BOM!$M55=""),BOM!$L55,0),0)</f>
        <v>0</v>
      </c>
      <c r="AA57" s="117">
        <f>if(BOM!$C55=Z$2,if(BOM!$M55="Y",BOM!$L55,0),0)</f>
        <v>0</v>
      </c>
      <c r="AB57" s="117">
        <f>if(BOM!$C55=AB$2,if(OR(BOM!$M55="N",BOM!$M55=""),BOM!$L55,0),0)</f>
        <v>0</v>
      </c>
      <c r="AC57" s="117">
        <f>if(BOM!$C55=AB$2,if(BOM!$M55="Y",BOM!$L55,0),0)</f>
        <v>0</v>
      </c>
      <c r="AD57" s="117">
        <f>if(BOM!$C55=AD$2,if(OR(BOM!$M55="N",BOM!$M55=""),BOM!$L55,0),0)</f>
        <v>0</v>
      </c>
      <c r="AE57" s="117">
        <f>if(BOM!$C55=AD$2,if(BOM!$M55="Y",BOM!$L55,0),0)</f>
        <v>0</v>
      </c>
      <c r="AF57" s="117">
        <f>if(BOM!$C55=AF$2,if(OR(BOM!$M55="N",BOM!$M55=""),BOM!$L55,0),0)</f>
        <v>0</v>
      </c>
      <c r="AG57" s="117">
        <f>if(BOM!$C55=AF$2,if(BOM!$M55="Y",BOM!$L55,0),0)</f>
        <v>0</v>
      </c>
      <c r="AH57" s="117">
        <f>if(BOM!$C55=AH$2,if(OR(BOM!$M55="N",BOM!$M55=""),BOM!$L55,0),0)</f>
        <v>0</v>
      </c>
      <c r="AI57" s="117">
        <f>if(BOM!$C55=AH$2,if(BOM!$M55="Y",BOM!$L55,0),0)</f>
        <v>0</v>
      </c>
      <c r="AJ57" s="117">
        <f>if(BOM!$C55=AJ$2,if(OR(BOM!$M55="N",BOM!$M55=""),BOM!$L55,0),0)</f>
        <v>0</v>
      </c>
      <c r="AK57" s="117">
        <f>if(BOM!$C55=AJ$2,if(BOM!$M55="Y",BOM!$L55,0),0)</f>
        <v>0</v>
      </c>
      <c r="AL57" s="117">
        <f>if(BOM!$C55=AL$2,if(OR(BOM!$M55="N",BOM!$M55=""),BOM!$L55,0),0)</f>
        <v>0</v>
      </c>
      <c r="AM57" s="117">
        <f>if(BOM!$C55=AL$2,if(BOM!$M55="Y",BOM!$L55,0),0)</f>
        <v>0</v>
      </c>
    </row>
    <row r="58" hidden="1" outlineLevel="1">
      <c r="A58" s="117">
        <f>if(OR(BOM!$M56="N",BOM!$M56=""),BOM!$L56,0)</f>
        <v>196.68</v>
      </c>
      <c r="B58" s="117">
        <f>if(BOM!$M56="Y",BOM!$L56,0)</f>
        <v>0</v>
      </c>
      <c r="E58" s="117">
        <f>if(BOM!$B56=E$2,if(OR(BOM!$M56="N",BOM!$M56=""),BOM!$L56,0),0)</f>
        <v>0</v>
      </c>
      <c r="F58" s="117">
        <f>if(BOM!$B56=E$2,if(BOM!$M56="Y",BOM!$L56,0),0)</f>
        <v>0</v>
      </c>
      <c r="G58" s="117">
        <f>if(BOM!$B56=G$2,if(OR(BOM!$M56="N",BOM!$M56=""),BOM!$L56,0),0)</f>
        <v>0</v>
      </c>
      <c r="H58" s="117">
        <f>if(BOM!$B56=G$2,if(BOM!$M56="Y",BOM!$L56,0),0)</f>
        <v>0</v>
      </c>
      <c r="I58" s="117">
        <f>if(BOM!$B56=I$2,if(OR(BOM!$M56="N",BOM!$M56=""),BOM!$L56,0),0)</f>
        <v>0</v>
      </c>
      <c r="J58" s="117">
        <f>if(BOM!$B56=I$2,if(BOM!$M56="Y",BOM!$L56,0),0)</f>
        <v>0</v>
      </c>
      <c r="K58" s="117">
        <f>if(BOM!$B56=K$2,if(OR(BOM!$M56="N",BOM!$M56=""),BOM!$L56,0),0)</f>
        <v>196.68</v>
      </c>
      <c r="L58" s="117">
        <f>if(BOM!$B56=K$2,if(BOM!$M56="Y",BOM!$L56,0),0)</f>
        <v>0</v>
      </c>
      <c r="M58" s="117">
        <f>if(BOM!$B56=M$2,if(OR(BOM!$M56="N",BOM!$M56=""),BOM!$L56,0),0)</f>
        <v>0</v>
      </c>
      <c r="N58" s="117">
        <f>if(BOM!$B56=M$2,if(BOM!$M56="Y",BOM!$L56,0),0)</f>
        <v>0</v>
      </c>
      <c r="P58" s="117">
        <f>if(BOM!$C56=P$2,if(OR(BOM!$M56="N",BOM!$M56=""),BOM!$L56,0),0)</f>
        <v>0</v>
      </c>
      <c r="Q58" s="117">
        <f>if(BOM!$C56=P$2,if(BOM!$M56="Y",BOM!$L56,0),0)</f>
        <v>0</v>
      </c>
      <c r="R58" s="117">
        <f>if(BOM!$C56=R$2,if(OR(BOM!$M56="N",BOM!$M56=""),BOM!$L56,0),0)</f>
        <v>0</v>
      </c>
      <c r="S58" s="117">
        <f>if(BOM!$C56=R$2,if(BOM!$M56="Y",BOM!$L56,0),0)</f>
        <v>0</v>
      </c>
      <c r="T58" s="117">
        <f>if(BOM!$C56=T$2,if(OR(BOM!$M56="N",BOM!$M56=""),BOM!$L56,0),0)</f>
        <v>196.68</v>
      </c>
      <c r="U58" s="117">
        <f>if(BOM!$C56=T$2,if(BOM!$M56="Y",BOM!$L56,0),0)</f>
        <v>0</v>
      </c>
      <c r="V58" s="117">
        <f>if(BOM!$C56=V$2,if(OR(BOM!$M56="N",BOM!$M56=""),BOM!$L56,0),0)</f>
        <v>0</v>
      </c>
      <c r="W58" s="117">
        <f>if(BOM!$C56=V$2,if(BOM!$M56="Y",BOM!$L56,0),0)</f>
        <v>0</v>
      </c>
      <c r="X58" s="117">
        <f>if(BOM!$C56=X$2,if(OR(BOM!$M56="N",BOM!$M56=""),BOM!$L56,0),0)</f>
        <v>0</v>
      </c>
      <c r="Y58" s="117">
        <f>if(BOM!$C56=X$2,if(BOM!$M56="Y",BOM!$L56,0),0)</f>
        <v>0</v>
      </c>
      <c r="Z58" s="117">
        <f>if(BOM!$C56=Z$2,if(OR(BOM!$M56="N",BOM!$M56=""),BOM!$L56,0),0)</f>
        <v>0</v>
      </c>
      <c r="AA58" s="117">
        <f>if(BOM!$C56=Z$2,if(BOM!$M56="Y",BOM!$L56,0),0)</f>
        <v>0</v>
      </c>
      <c r="AB58" s="117">
        <f>if(BOM!$C56=AB$2,if(OR(BOM!$M56="N",BOM!$M56=""),BOM!$L56,0),0)</f>
        <v>0</v>
      </c>
      <c r="AC58" s="117">
        <f>if(BOM!$C56=AB$2,if(BOM!$M56="Y",BOM!$L56,0),0)</f>
        <v>0</v>
      </c>
      <c r="AD58" s="117">
        <f>if(BOM!$C56=AD$2,if(OR(BOM!$M56="N",BOM!$M56=""),BOM!$L56,0),0)</f>
        <v>0</v>
      </c>
      <c r="AE58" s="117">
        <f>if(BOM!$C56=AD$2,if(BOM!$M56="Y",BOM!$L56,0),0)</f>
        <v>0</v>
      </c>
      <c r="AF58" s="117">
        <f>if(BOM!$C56=AF$2,if(OR(BOM!$M56="N",BOM!$M56=""),BOM!$L56,0),0)</f>
        <v>0</v>
      </c>
      <c r="AG58" s="117">
        <f>if(BOM!$C56=AF$2,if(BOM!$M56="Y",BOM!$L56,0),0)</f>
        <v>0</v>
      </c>
      <c r="AH58" s="117">
        <f>if(BOM!$C56=AH$2,if(OR(BOM!$M56="N",BOM!$M56=""),BOM!$L56,0),0)</f>
        <v>0</v>
      </c>
      <c r="AI58" s="117">
        <f>if(BOM!$C56=AH$2,if(BOM!$M56="Y",BOM!$L56,0),0)</f>
        <v>0</v>
      </c>
      <c r="AJ58" s="117">
        <f>if(BOM!$C56=AJ$2,if(OR(BOM!$M56="N",BOM!$M56=""),BOM!$L56,0),0)</f>
        <v>0</v>
      </c>
      <c r="AK58" s="117">
        <f>if(BOM!$C56=AJ$2,if(BOM!$M56="Y",BOM!$L56,0),0)</f>
        <v>0</v>
      </c>
      <c r="AL58" s="117">
        <f>if(BOM!$C56=AL$2,if(OR(BOM!$M56="N",BOM!$M56=""),BOM!$L56,0),0)</f>
        <v>0</v>
      </c>
      <c r="AM58" s="117">
        <f>if(BOM!$C56=AL$2,if(BOM!$M56="Y",BOM!$L56,0),0)</f>
        <v>0</v>
      </c>
    </row>
    <row r="59" hidden="1" outlineLevel="1">
      <c r="A59" s="117">
        <f>if(OR(BOM!$M57="N",BOM!$M57=""),BOM!$L57,0)</f>
        <v>0</v>
      </c>
      <c r="B59" s="117">
        <f>if(BOM!$M57="Y",BOM!$L57,0)</f>
        <v>0</v>
      </c>
      <c r="E59" s="117">
        <f>if(BOM!$B57=E$2,if(OR(BOM!$M57="N",BOM!$M57=""),BOM!$L57,0),0)</f>
        <v>0</v>
      </c>
      <c r="F59" s="117">
        <f>if(BOM!$B57=E$2,if(BOM!$M57="Y",BOM!$L57,0),0)</f>
        <v>0</v>
      </c>
      <c r="G59" s="117">
        <f>if(BOM!$B57=G$2,if(OR(BOM!$M57="N",BOM!$M57=""),BOM!$L57,0),0)</f>
        <v>0</v>
      </c>
      <c r="H59" s="117">
        <f>if(BOM!$B57=G$2,if(BOM!$M57="Y",BOM!$L57,0),0)</f>
        <v>0</v>
      </c>
      <c r="I59" s="117">
        <f>if(BOM!$B57=I$2,if(OR(BOM!$M57="N",BOM!$M57=""),BOM!$L57,0),0)</f>
        <v>0</v>
      </c>
      <c r="J59" s="117">
        <f>if(BOM!$B57=I$2,if(BOM!$M57="Y",BOM!$L57,0),0)</f>
        <v>0</v>
      </c>
      <c r="K59" s="117">
        <f>if(BOM!$B57=K$2,if(OR(BOM!$M57="N",BOM!$M57=""),BOM!$L57,0),0)</f>
        <v>0</v>
      </c>
      <c r="L59" s="117">
        <f>if(BOM!$B57=K$2,if(BOM!$M57="Y",BOM!$L57,0),0)</f>
        <v>0</v>
      </c>
      <c r="M59" s="117">
        <f>if(BOM!$B57=M$2,if(OR(BOM!$M57="N",BOM!$M57=""),BOM!$L57,0),0)</f>
        <v>0</v>
      </c>
      <c r="N59" s="117">
        <f>if(BOM!$B57=M$2,if(BOM!$M57="Y",BOM!$L57,0),0)</f>
        <v>0</v>
      </c>
      <c r="P59" s="117">
        <f>if(BOM!$C57=P$2,if(OR(BOM!$M57="N",BOM!$M57=""),BOM!$L57,0),0)</f>
        <v>0</v>
      </c>
      <c r="Q59" s="117">
        <f>if(BOM!$C57=P$2,if(BOM!$M57="Y",BOM!$L57,0),0)</f>
        <v>0</v>
      </c>
      <c r="R59" s="117">
        <f>if(BOM!$C57=R$2,if(OR(BOM!$M57="N",BOM!$M57=""),BOM!$L57,0),0)</f>
        <v>0</v>
      </c>
      <c r="S59" s="117">
        <f>if(BOM!$C57=R$2,if(BOM!$M57="Y",BOM!$L57,0),0)</f>
        <v>0</v>
      </c>
      <c r="T59" s="117">
        <f>if(BOM!$C57=T$2,if(OR(BOM!$M57="N",BOM!$M57=""),BOM!$L57,0),0)</f>
        <v>0</v>
      </c>
      <c r="U59" s="117">
        <f>if(BOM!$C57=T$2,if(BOM!$M57="Y",BOM!$L57,0),0)</f>
        <v>0</v>
      </c>
      <c r="V59" s="117">
        <f>if(BOM!$C57=V$2,if(OR(BOM!$M57="N",BOM!$M57=""),BOM!$L57,0),0)</f>
        <v>0</v>
      </c>
      <c r="W59" s="117">
        <f>if(BOM!$C57=V$2,if(BOM!$M57="Y",BOM!$L57,0),0)</f>
        <v>0</v>
      </c>
      <c r="X59" s="117">
        <f>if(BOM!$C57=X$2,if(OR(BOM!$M57="N",BOM!$M57=""),BOM!$L57,0),0)</f>
        <v>0</v>
      </c>
      <c r="Y59" s="117">
        <f>if(BOM!$C57=X$2,if(BOM!$M57="Y",BOM!$L57,0),0)</f>
        <v>0</v>
      </c>
      <c r="Z59" s="117">
        <f>if(BOM!$C57=Z$2,if(OR(BOM!$M57="N",BOM!$M57=""),BOM!$L57,0),0)</f>
        <v>0</v>
      </c>
      <c r="AA59" s="117">
        <f>if(BOM!$C57=Z$2,if(BOM!$M57="Y",BOM!$L57,0),0)</f>
        <v>0</v>
      </c>
      <c r="AB59" s="117">
        <f>if(BOM!$C57=AB$2,if(OR(BOM!$M57="N",BOM!$M57=""),BOM!$L57,0),0)</f>
        <v>0</v>
      </c>
      <c r="AC59" s="117">
        <f>if(BOM!$C57=AB$2,if(BOM!$M57="Y",BOM!$L57,0),0)</f>
        <v>0</v>
      </c>
      <c r="AD59" s="117">
        <f>if(BOM!$C57=AD$2,if(OR(BOM!$M57="N",BOM!$M57=""),BOM!$L57,0),0)</f>
        <v>0</v>
      </c>
      <c r="AE59" s="117">
        <f>if(BOM!$C57=AD$2,if(BOM!$M57="Y",BOM!$L57,0),0)</f>
        <v>0</v>
      </c>
      <c r="AF59" s="117">
        <f>if(BOM!$C57=AF$2,if(OR(BOM!$M57="N",BOM!$M57=""),BOM!$L57,0),0)</f>
        <v>0</v>
      </c>
      <c r="AG59" s="117">
        <f>if(BOM!$C57=AF$2,if(BOM!$M57="Y",BOM!$L57,0),0)</f>
        <v>0</v>
      </c>
      <c r="AH59" s="117">
        <f>if(BOM!$C57=AH$2,if(OR(BOM!$M57="N",BOM!$M57=""),BOM!$L57,0),0)</f>
        <v>0</v>
      </c>
      <c r="AI59" s="117">
        <f>if(BOM!$C57=AH$2,if(BOM!$M57="Y",BOM!$L57,0),0)</f>
        <v>0</v>
      </c>
      <c r="AJ59" s="117">
        <f>if(BOM!$C57=AJ$2,if(OR(BOM!$M57="N",BOM!$M57=""),BOM!$L57,0),0)</f>
        <v>0</v>
      </c>
      <c r="AK59" s="117">
        <f>if(BOM!$C57=AJ$2,if(BOM!$M57="Y",BOM!$L57,0),0)</f>
        <v>0</v>
      </c>
      <c r="AL59" s="117">
        <f>if(BOM!$C57=AL$2,if(OR(BOM!$M57="N",BOM!$M57=""),BOM!$L57,0),0)</f>
        <v>0</v>
      </c>
      <c r="AM59" s="117">
        <f>if(BOM!$C57=AL$2,if(BOM!$M57="Y",BOM!$L57,0),0)</f>
        <v>0</v>
      </c>
    </row>
    <row r="60" hidden="1" outlineLevel="1">
      <c r="A60" s="117">
        <f>if(OR(BOM!$M58="N",BOM!$M58=""),BOM!$L58,0)</f>
        <v>0</v>
      </c>
      <c r="B60" s="117">
        <f>if(BOM!$M58="Y",BOM!$L58,0)</f>
        <v>0</v>
      </c>
      <c r="E60" s="117">
        <f>if(BOM!$B58=E$2,if(OR(BOM!$M58="N",BOM!$M58=""),BOM!$L58,0),0)</f>
        <v>0</v>
      </c>
      <c r="F60" s="117">
        <f>if(BOM!$B58=E$2,if(BOM!$M58="Y",BOM!$L58,0),0)</f>
        <v>0</v>
      </c>
      <c r="G60" s="117">
        <f>if(BOM!$B58=G$2,if(OR(BOM!$M58="N",BOM!$M58=""),BOM!$L58,0),0)</f>
        <v>0</v>
      </c>
      <c r="H60" s="117">
        <f>if(BOM!$B58=G$2,if(BOM!$M58="Y",BOM!$L58,0),0)</f>
        <v>0</v>
      </c>
      <c r="I60" s="117">
        <f>if(BOM!$B58=I$2,if(OR(BOM!$M58="N",BOM!$M58=""),BOM!$L58,0),0)</f>
        <v>0</v>
      </c>
      <c r="J60" s="117">
        <f>if(BOM!$B58=I$2,if(BOM!$M58="Y",BOM!$L58,0),0)</f>
        <v>0</v>
      </c>
      <c r="K60" s="117">
        <f>if(BOM!$B58=K$2,if(OR(BOM!$M58="N",BOM!$M58=""),BOM!$L58,0),0)</f>
        <v>0</v>
      </c>
      <c r="L60" s="117">
        <f>if(BOM!$B58=K$2,if(BOM!$M58="Y",BOM!$L58,0),0)</f>
        <v>0</v>
      </c>
      <c r="M60" s="117">
        <f>if(BOM!$B58=M$2,if(OR(BOM!$M58="N",BOM!$M58=""),BOM!$L58,0),0)</f>
        <v>0</v>
      </c>
      <c r="N60" s="117">
        <f>if(BOM!$B58=M$2,if(BOM!$M58="Y",BOM!$L58,0),0)</f>
        <v>0</v>
      </c>
      <c r="P60" s="117">
        <f>if(BOM!$C58=P$2,if(OR(BOM!$M58="N",BOM!$M58=""),BOM!$L58,0),0)</f>
        <v>0</v>
      </c>
      <c r="Q60" s="117">
        <f>if(BOM!$C58=P$2,if(BOM!$M58="Y",BOM!$L58,0),0)</f>
        <v>0</v>
      </c>
      <c r="R60" s="117">
        <f>if(BOM!$C58=R$2,if(OR(BOM!$M58="N",BOM!$M58=""),BOM!$L58,0),0)</f>
        <v>0</v>
      </c>
      <c r="S60" s="117">
        <f>if(BOM!$C58=R$2,if(BOM!$M58="Y",BOM!$L58,0),0)</f>
        <v>0</v>
      </c>
      <c r="T60" s="117">
        <f>if(BOM!$C58=T$2,if(OR(BOM!$M58="N",BOM!$M58=""),BOM!$L58,0),0)</f>
        <v>0</v>
      </c>
      <c r="U60" s="117">
        <f>if(BOM!$C58=T$2,if(BOM!$M58="Y",BOM!$L58,0),0)</f>
        <v>0</v>
      </c>
      <c r="V60" s="117">
        <f>if(BOM!$C58=V$2,if(OR(BOM!$M58="N",BOM!$M58=""),BOM!$L58,0),0)</f>
        <v>0</v>
      </c>
      <c r="W60" s="117">
        <f>if(BOM!$C58=V$2,if(BOM!$M58="Y",BOM!$L58,0),0)</f>
        <v>0</v>
      </c>
      <c r="X60" s="117">
        <f>if(BOM!$C58=X$2,if(OR(BOM!$M58="N",BOM!$M58=""),BOM!$L58,0),0)</f>
        <v>0</v>
      </c>
      <c r="Y60" s="117">
        <f>if(BOM!$C58=X$2,if(BOM!$M58="Y",BOM!$L58,0),0)</f>
        <v>0</v>
      </c>
      <c r="Z60" s="117">
        <f>if(BOM!$C58=Z$2,if(OR(BOM!$M58="N",BOM!$M58=""),BOM!$L58,0),0)</f>
        <v>0</v>
      </c>
      <c r="AA60" s="117">
        <f>if(BOM!$C58=Z$2,if(BOM!$M58="Y",BOM!$L58,0),0)</f>
        <v>0</v>
      </c>
      <c r="AB60" s="117">
        <f>if(BOM!$C58=AB$2,if(OR(BOM!$M58="N",BOM!$M58=""),BOM!$L58,0),0)</f>
        <v>0</v>
      </c>
      <c r="AC60" s="117">
        <f>if(BOM!$C58=AB$2,if(BOM!$M58="Y",BOM!$L58,0),0)</f>
        <v>0</v>
      </c>
      <c r="AD60" s="117">
        <f>if(BOM!$C58=AD$2,if(OR(BOM!$M58="N",BOM!$M58=""),BOM!$L58,0),0)</f>
        <v>0</v>
      </c>
      <c r="AE60" s="117">
        <f>if(BOM!$C58=AD$2,if(BOM!$M58="Y",BOM!$L58,0),0)</f>
        <v>0</v>
      </c>
      <c r="AF60" s="117">
        <f>if(BOM!$C58=AF$2,if(OR(BOM!$M58="N",BOM!$M58=""),BOM!$L58,0),0)</f>
        <v>0</v>
      </c>
      <c r="AG60" s="117">
        <f>if(BOM!$C58=AF$2,if(BOM!$M58="Y",BOM!$L58,0),0)</f>
        <v>0</v>
      </c>
      <c r="AH60" s="117">
        <f>if(BOM!$C58=AH$2,if(OR(BOM!$M58="N",BOM!$M58=""),BOM!$L58,0),0)</f>
        <v>0</v>
      </c>
      <c r="AI60" s="117">
        <f>if(BOM!$C58=AH$2,if(BOM!$M58="Y",BOM!$L58,0),0)</f>
        <v>0</v>
      </c>
      <c r="AJ60" s="117">
        <f>if(BOM!$C58=AJ$2,if(OR(BOM!$M58="N",BOM!$M58=""),BOM!$L58,0),0)</f>
        <v>0</v>
      </c>
      <c r="AK60" s="117">
        <f>if(BOM!$C58=AJ$2,if(BOM!$M58="Y",BOM!$L58,0),0)</f>
        <v>0</v>
      </c>
      <c r="AL60" s="117">
        <f>if(BOM!$C58=AL$2,if(OR(BOM!$M58="N",BOM!$M58=""),BOM!$L58,0),0)</f>
        <v>0</v>
      </c>
      <c r="AM60" s="117">
        <f>if(BOM!$C58=AL$2,if(BOM!$M58="Y",BOM!$L58,0),0)</f>
        <v>0</v>
      </c>
    </row>
    <row r="61" hidden="1" outlineLevel="1">
      <c r="A61" s="117">
        <f>if(OR(BOM!$M59="N",BOM!$M59=""),BOM!$L59,0)</f>
        <v>0</v>
      </c>
      <c r="B61" s="117">
        <f>if(BOM!$M59="Y",BOM!$L59,0)</f>
        <v>0</v>
      </c>
      <c r="E61" s="117">
        <f>if(BOM!$B59=E$2,if(OR(BOM!$M59="N",BOM!$M59=""),BOM!$L59,0),0)</f>
        <v>0</v>
      </c>
      <c r="F61" s="117">
        <f>if(BOM!$B59=E$2,if(BOM!$M59="Y",BOM!$L59,0),0)</f>
        <v>0</v>
      </c>
      <c r="G61" s="117">
        <f>if(BOM!$B59=G$2,if(OR(BOM!$M59="N",BOM!$M59=""),BOM!$L59,0),0)</f>
        <v>0</v>
      </c>
      <c r="H61" s="117">
        <f>if(BOM!$B59=G$2,if(BOM!$M59="Y",BOM!$L59,0),0)</f>
        <v>0</v>
      </c>
      <c r="I61" s="117">
        <f>if(BOM!$B59=I$2,if(OR(BOM!$M59="N",BOM!$M59=""),BOM!$L59,0),0)</f>
        <v>0</v>
      </c>
      <c r="J61" s="117">
        <f>if(BOM!$B59=I$2,if(BOM!$M59="Y",BOM!$L59,0),0)</f>
        <v>0</v>
      </c>
      <c r="K61" s="117">
        <f>if(BOM!$B59=K$2,if(OR(BOM!$M59="N",BOM!$M59=""),BOM!$L59,0),0)</f>
        <v>0</v>
      </c>
      <c r="L61" s="117">
        <f>if(BOM!$B59=K$2,if(BOM!$M59="Y",BOM!$L59,0),0)</f>
        <v>0</v>
      </c>
      <c r="M61" s="117">
        <f>if(BOM!$B59=M$2,if(OR(BOM!$M59="N",BOM!$M59=""),BOM!$L59,0),0)</f>
        <v>0</v>
      </c>
      <c r="N61" s="117">
        <f>if(BOM!$B59=M$2,if(BOM!$M59="Y",BOM!$L59,0),0)</f>
        <v>0</v>
      </c>
      <c r="P61" s="117">
        <f>if(BOM!$C59=P$2,if(OR(BOM!$M59="N",BOM!$M59=""),BOM!$L59,0),0)</f>
        <v>0</v>
      </c>
      <c r="Q61" s="117">
        <f>if(BOM!$C59=P$2,if(BOM!$M59="Y",BOM!$L59,0),0)</f>
        <v>0</v>
      </c>
      <c r="R61" s="117">
        <f>if(BOM!$C59=R$2,if(OR(BOM!$M59="N",BOM!$M59=""),BOM!$L59,0),0)</f>
        <v>0</v>
      </c>
      <c r="S61" s="117">
        <f>if(BOM!$C59=R$2,if(BOM!$M59="Y",BOM!$L59,0),0)</f>
        <v>0</v>
      </c>
      <c r="T61" s="117">
        <f>if(BOM!$C59=T$2,if(OR(BOM!$M59="N",BOM!$M59=""),BOM!$L59,0),0)</f>
        <v>0</v>
      </c>
      <c r="U61" s="117">
        <f>if(BOM!$C59=T$2,if(BOM!$M59="Y",BOM!$L59,0),0)</f>
        <v>0</v>
      </c>
      <c r="V61" s="117">
        <f>if(BOM!$C59=V$2,if(OR(BOM!$M59="N",BOM!$M59=""),BOM!$L59,0),0)</f>
        <v>0</v>
      </c>
      <c r="W61" s="117">
        <f>if(BOM!$C59=V$2,if(BOM!$M59="Y",BOM!$L59,0),0)</f>
        <v>0</v>
      </c>
      <c r="X61" s="117">
        <f>if(BOM!$C59=X$2,if(OR(BOM!$M59="N",BOM!$M59=""),BOM!$L59,0),0)</f>
        <v>0</v>
      </c>
      <c r="Y61" s="117">
        <f>if(BOM!$C59=X$2,if(BOM!$M59="Y",BOM!$L59,0),0)</f>
        <v>0</v>
      </c>
      <c r="Z61" s="117">
        <f>if(BOM!$C59=Z$2,if(OR(BOM!$M59="N",BOM!$M59=""),BOM!$L59,0),0)</f>
        <v>0</v>
      </c>
      <c r="AA61" s="117">
        <f>if(BOM!$C59=Z$2,if(BOM!$M59="Y",BOM!$L59,0),0)</f>
        <v>0</v>
      </c>
      <c r="AB61" s="117">
        <f>if(BOM!$C59=AB$2,if(OR(BOM!$M59="N",BOM!$M59=""),BOM!$L59,0),0)</f>
        <v>0</v>
      </c>
      <c r="AC61" s="117">
        <f>if(BOM!$C59=AB$2,if(BOM!$M59="Y",BOM!$L59,0),0)</f>
        <v>0</v>
      </c>
      <c r="AD61" s="117">
        <f>if(BOM!$C59=AD$2,if(OR(BOM!$M59="N",BOM!$M59=""),BOM!$L59,0),0)</f>
        <v>0</v>
      </c>
      <c r="AE61" s="117">
        <f>if(BOM!$C59=AD$2,if(BOM!$M59="Y",BOM!$L59,0),0)</f>
        <v>0</v>
      </c>
      <c r="AF61" s="117">
        <f>if(BOM!$C59=AF$2,if(OR(BOM!$M59="N",BOM!$M59=""),BOM!$L59,0),0)</f>
        <v>0</v>
      </c>
      <c r="AG61" s="117">
        <f>if(BOM!$C59=AF$2,if(BOM!$M59="Y",BOM!$L59,0),0)</f>
        <v>0</v>
      </c>
      <c r="AH61" s="117">
        <f>if(BOM!$C59=AH$2,if(OR(BOM!$M59="N",BOM!$M59=""),BOM!$L59,0),0)</f>
        <v>0</v>
      </c>
      <c r="AI61" s="117">
        <f>if(BOM!$C59=AH$2,if(BOM!$M59="Y",BOM!$L59,0),0)</f>
        <v>0</v>
      </c>
      <c r="AJ61" s="117">
        <f>if(BOM!$C59=AJ$2,if(OR(BOM!$M59="N",BOM!$M59=""),BOM!$L59,0),0)</f>
        <v>0</v>
      </c>
      <c r="AK61" s="117">
        <f>if(BOM!$C59=AJ$2,if(BOM!$M59="Y",BOM!$L59,0),0)</f>
        <v>0</v>
      </c>
      <c r="AL61" s="117">
        <f>if(BOM!$C59=AL$2,if(OR(BOM!$M59="N",BOM!$M59=""),BOM!$L59,0),0)</f>
        <v>0</v>
      </c>
      <c r="AM61" s="117">
        <f>if(BOM!$C59=AL$2,if(BOM!$M59="Y",BOM!$L59,0),0)</f>
        <v>0</v>
      </c>
    </row>
    <row r="62" hidden="1" outlineLevel="1">
      <c r="A62" s="117">
        <f>if(OR(BOM!$M60="N",BOM!$M60=""),BOM!$L60,0)</f>
        <v>0</v>
      </c>
      <c r="B62" s="117">
        <f>if(BOM!$M60="Y",BOM!$L60,0)</f>
        <v>0</v>
      </c>
      <c r="E62" s="117">
        <f>if(BOM!$B60=E$2,if(OR(BOM!$M60="N",BOM!$M60=""),BOM!$L60,0),0)</f>
        <v>0</v>
      </c>
      <c r="F62" s="117">
        <f>if(BOM!$B60=E$2,if(BOM!$M60="Y",BOM!$L60,0),0)</f>
        <v>0</v>
      </c>
      <c r="G62" s="117">
        <f>if(BOM!$B60=G$2,if(OR(BOM!$M60="N",BOM!$M60=""),BOM!$L60,0),0)</f>
        <v>0</v>
      </c>
      <c r="H62" s="117">
        <f>if(BOM!$B60=G$2,if(BOM!$M60="Y",BOM!$L60,0),0)</f>
        <v>0</v>
      </c>
      <c r="I62" s="117">
        <f>if(BOM!$B60=I$2,if(OR(BOM!$M60="N",BOM!$M60=""),BOM!$L60,0),0)</f>
        <v>0</v>
      </c>
      <c r="J62" s="117">
        <f>if(BOM!$B60=I$2,if(BOM!$M60="Y",BOM!$L60,0),0)</f>
        <v>0</v>
      </c>
      <c r="K62" s="117">
        <f>if(BOM!$B60=K$2,if(OR(BOM!$M60="N",BOM!$M60=""),BOM!$L60,0),0)</f>
        <v>0</v>
      </c>
      <c r="L62" s="117">
        <f>if(BOM!$B60=K$2,if(BOM!$M60="Y",BOM!$L60,0),0)</f>
        <v>0</v>
      </c>
      <c r="M62" s="117">
        <f>if(BOM!$B60=M$2,if(OR(BOM!$M60="N",BOM!$M60=""),BOM!$L60,0),0)</f>
        <v>0</v>
      </c>
      <c r="N62" s="117">
        <f>if(BOM!$B60=M$2,if(BOM!$M60="Y",BOM!$L60,0),0)</f>
        <v>0</v>
      </c>
      <c r="P62" s="117">
        <f>if(BOM!$C60=P$2,if(OR(BOM!$M60="N",BOM!$M60=""),BOM!$L60,0),0)</f>
        <v>0</v>
      </c>
      <c r="Q62" s="117">
        <f>if(BOM!$C60=P$2,if(BOM!$M60="Y",BOM!$L60,0),0)</f>
        <v>0</v>
      </c>
      <c r="R62" s="117">
        <f>if(BOM!$C60=R$2,if(OR(BOM!$M60="N",BOM!$M60=""),BOM!$L60,0),0)</f>
        <v>0</v>
      </c>
      <c r="S62" s="117">
        <f>if(BOM!$C60=R$2,if(BOM!$M60="Y",BOM!$L60,0),0)</f>
        <v>0</v>
      </c>
      <c r="T62" s="117">
        <f>if(BOM!$C60=T$2,if(OR(BOM!$M60="N",BOM!$M60=""),BOM!$L60,0),0)</f>
        <v>0</v>
      </c>
      <c r="U62" s="117">
        <f>if(BOM!$C60=T$2,if(BOM!$M60="Y",BOM!$L60,0),0)</f>
        <v>0</v>
      </c>
      <c r="V62" s="117">
        <f>if(BOM!$C60=V$2,if(OR(BOM!$M60="N",BOM!$M60=""),BOM!$L60,0),0)</f>
        <v>0</v>
      </c>
      <c r="W62" s="117">
        <f>if(BOM!$C60=V$2,if(BOM!$M60="Y",BOM!$L60,0),0)</f>
        <v>0</v>
      </c>
      <c r="X62" s="117">
        <f>if(BOM!$C60=X$2,if(OR(BOM!$M60="N",BOM!$M60=""),BOM!$L60,0),0)</f>
        <v>0</v>
      </c>
      <c r="Y62" s="117">
        <f>if(BOM!$C60=X$2,if(BOM!$M60="Y",BOM!$L60,0),0)</f>
        <v>0</v>
      </c>
      <c r="Z62" s="117">
        <f>if(BOM!$C60=Z$2,if(OR(BOM!$M60="N",BOM!$M60=""),BOM!$L60,0),0)</f>
        <v>0</v>
      </c>
      <c r="AA62" s="117">
        <f>if(BOM!$C60=Z$2,if(BOM!$M60="Y",BOM!$L60,0),0)</f>
        <v>0</v>
      </c>
      <c r="AB62" s="117">
        <f>if(BOM!$C60=AB$2,if(OR(BOM!$M60="N",BOM!$M60=""),BOM!$L60,0),0)</f>
        <v>0</v>
      </c>
      <c r="AC62" s="117">
        <f>if(BOM!$C60=AB$2,if(BOM!$M60="Y",BOM!$L60,0),0)</f>
        <v>0</v>
      </c>
      <c r="AD62" s="117">
        <f>if(BOM!$C60=AD$2,if(OR(BOM!$M60="N",BOM!$M60=""),BOM!$L60,0),0)</f>
        <v>0</v>
      </c>
      <c r="AE62" s="117">
        <f>if(BOM!$C60=AD$2,if(BOM!$M60="Y",BOM!$L60,0),0)</f>
        <v>0</v>
      </c>
      <c r="AF62" s="117">
        <f>if(BOM!$C60=AF$2,if(OR(BOM!$M60="N",BOM!$M60=""),BOM!$L60,0),0)</f>
        <v>0</v>
      </c>
      <c r="AG62" s="117">
        <f>if(BOM!$C60=AF$2,if(BOM!$M60="Y",BOM!$L60,0),0)</f>
        <v>0</v>
      </c>
      <c r="AH62" s="117">
        <f>if(BOM!$C60=AH$2,if(OR(BOM!$M60="N",BOM!$M60=""),BOM!$L60,0),0)</f>
        <v>0</v>
      </c>
      <c r="AI62" s="117">
        <f>if(BOM!$C60=AH$2,if(BOM!$M60="Y",BOM!$L60,0),0)</f>
        <v>0</v>
      </c>
      <c r="AJ62" s="117">
        <f>if(BOM!$C60=AJ$2,if(OR(BOM!$M60="N",BOM!$M60=""),BOM!$L60,0),0)</f>
        <v>0</v>
      </c>
      <c r="AK62" s="117">
        <f>if(BOM!$C60=AJ$2,if(BOM!$M60="Y",BOM!$L60,0),0)</f>
        <v>0</v>
      </c>
      <c r="AL62" s="117">
        <f>if(BOM!$C60=AL$2,if(OR(BOM!$M60="N",BOM!$M60=""),BOM!$L60,0),0)</f>
        <v>0</v>
      </c>
      <c r="AM62" s="117">
        <f>if(BOM!$C60=AL$2,if(BOM!$M60="Y",BOM!$L60,0),0)</f>
        <v>0</v>
      </c>
    </row>
    <row r="63" hidden="1" outlineLevel="1">
      <c r="A63" s="117">
        <f>if(OR(BOM!$M61="N",BOM!$M61=""),BOM!$L61,0)</f>
        <v>0</v>
      </c>
      <c r="B63" s="117">
        <f>if(BOM!$M61="Y",BOM!$L61,0)</f>
        <v>0</v>
      </c>
      <c r="E63" s="117">
        <f>if(BOM!$B61=E$2,if(OR(BOM!$M61="N",BOM!$M61=""),BOM!$L61,0),0)</f>
        <v>0</v>
      </c>
      <c r="F63" s="117">
        <f>if(BOM!$B61=E$2,if(BOM!$M61="Y",BOM!$L61,0),0)</f>
        <v>0</v>
      </c>
      <c r="G63" s="117">
        <f>if(BOM!$B61=G$2,if(OR(BOM!$M61="N",BOM!$M61=""),BOM!$L61,0),0)</f>
        <v>0</v>
      </c>
      <c r="H63" s="117">
        <f>if(BOM!$B61=G$2,if(BOM!$M61="Y",BOM!$L61,0),0)</f>
        <v>0</v>
      </c>
      <c r="I63" s="117">
        <f>if(BOM!$B61=I$2,if(OR(BOM!$M61="N",BOM!$M61=""),BOM!$L61,0),0)</f>
        <v>0</v>
      </c>
      <c r="J63" s="117">
        <f>if(BOM!$B61=I$2,if(BOM!$M61="Y",BOM!$L61,0),0)</f>
        <v>0</v>
      </c>
      <c r="K63" s="117">
        <f>if(BOM!$B61=K$2,if(OR(BOM!$M61="N",BOM!$M61=""),BOM!$L61,0),0)</f>
        <v>0</v>
      </c>
      <c r="L63" s="117">
        <f>if(BOM!$B61=K$2,if(BOM!$M61="Y",BOM!$L61,0),0)</f>
        <v>0</v>
      </c>
      <c r="M63" s="117">
        <f>if(BOM!$B61=M$2,if(OR(BOM!$M61="N",BOM!$M61=""),BOM!$L61,0),0)</f>
        <v>0</v>
      </c>
      <c r="N63" s="117">
        <f>if(BOM!$B61=M$2,if(BOM!$M61="Y",BOM!$L61,0),0)</f>
        <v>0</v>
      </c>
      <c r="P63" s="117">
        <f>if(BOM!$C61=P$2,if(OR(BOM!$M61="N",BOM!$M61=""),BOM!$L61,0),0)</f>
        <v>0</v>
      </c>
      <c r="Q63" s="117">
        <f>if(BOM!$C61=P$2,if(BOM!$M61="Y",BOM!$L61,0),0)</f>
        <v>0</v>
      </c>
      <c r="R63" s="117">
        <f>if(BOM!$C61=R$2,if(OR(BOM!$M61="N",BOM!$M61=""),BOM!$L61,0),0)</f>
        <v>0</v>
      </c>
      <c r="S63" s="117">
        <f>if(BOM!$C61=R$2,if(BOM!$M61="Y",BOM!$L61,0),0)</f>
        <v>0</v>
      </c>
      <c r="T63" s="117">
        <f>if(BOM!$C61=T$2,if(OR(BOM!$M61="N",BOM!$M61=""),BOM!$L61,0),0)</f>
        <v>0</v>
      </c>
      <c r="U63" s="117">
        <f>if(BOM!$C61=T$2,if(BOM!$M61="Y",BOM!$L61,0),0)</f>
        <v>0</v>
      </c>
      <c r="V63" s="117">
        <f>if(BOM!$C61=V$2,if(OR(BOM!$M61="N",BOM!$M61=""),BOM!$L61,0),0)</f>
        <v>0</v>
      </c>
      <c r="W63" s="117">
        <f>if(BOM!$C61=V$2,if(BOM!$M61="Y",BOM!$L61,0),0)</f>
        <v>0</v>
      </c>
      <c r="X63" s="117">
        <f>if(BOM!$C61=X$2,if(OR(BOM!$M61="N",BOM!$M61=""),BOM!$L61,0),0)</f>
        <v>0</v>
      </c>
      <c r="Y63" s="117">
        <f>if(BOM!$C61=X$2,if(BOM!$M61="Y",BOM!$L61,0),0)</f>
        <v>0</v>
      </c>
      <c r="Z63" s="117">
        <f>if(BOM!$C61=Z$2,if(OR(BOM!$M61="N",BOM!$M61=""),BOM!$L61,0),0)</f>
        <v>0</v>
      </c>
      <c r="AA63" s="117">
        <f>if(BOM!$C61=Z$2,if(BOM!$M61="Y",BOM!$L61,0),0)</f>
        <v>0</v>
      </c>
      <c r="AB63" s="117">
        <f>if(BOM!$C61=AB$2,if(OR(BOM!$M61="N",BOM!$M61=""),BOM!$L61,0),0)</f>
        <v>0</v>
      </c>
      <c r="AC63" s="117">
        <f>if(BOM!$C61=AB$2,if(BOM!$M61="Y",BOM!$L61,0),0)</f>
        <v>0</v>
      </c>
      <c r="AD63" s="117">
        <f>if(BOM!$C61=AD$2,if(OR(BOM!$M61="N",BOM!$M61=""),BOM!$L61,0),0)</f>
        <v>0</v>
      </c>
      <c r="AE63" s="117">
        <f>if(BOM!$C61=AD$2,if(BOM!$M61="Y",BOM!$L61,0),0)</f>
        <v>0</v>
      </c>
      <c r="AF63" s="117">
        <f>if(BOM!$C61=AF$2,if(OR(BOM!$M61="N",BOM!$M61=""),BOM!$L61,0),0)</f>
        <v>0</v>
      </c>
      <c r="AG63" s="117">
        <f>if(BOM!$C61=AF$2,if(BOM!$M61="Y",BOM!$L61,0),0)</f>
        <v>0</v>
      </c>
      <c r="AH63" s="117">
        <f>if(BOM!$C61=AH$2,if(OR(BOM!$M61="N",BOM!$M61=""),BOM!$L61,0),0)</f>
        <v>0</v>
      </c>
      <c r="AI63" s="117">
        <f>if(BOM!$C61=AH$2,if(BOM!$M61="Y",BOM!$L61,0),0)</f>
        <v>0</v>
      </c>
      <c r="AJ63" s="117">
        <f>if(BOM!$C61=AJ$2,if(OR(BOM!$M61="N",BOM!$M61=""),BOM!$L61,0),0)</f>
        <v>0</v>
      </c>
      <c r="AK63" s="117">
        <f>if(BOM!$C61=AJ$2,if(BOM!$M61="Y",BOM!$L61,0),0)</f>
        <v>0</v>
      </c>
      <c r="AL63" s="117">
        <f>if(BOM!$C61=AL$2,if(OR(BOM!$M61="N",BOM!$M61=""),BOM!$L61,0),0)</f>
        <v>0</v>
      </c>
      <c r="AM63" s="117">
        <f>if(BOM!$C61=AL$2,if(BOM!$M61="Y",BOM!$L61,0),0)</f>
        <v>0</v>
      </c>
    </row>
    <row r="64" hidden="1" outlineLevel="1">
      <c r="A64" s="117">
        <f>if(OR(BOM!$M62="N",BOM!$M62=""),BOM!$L62,0)</f>
        <v>160.9</v>
      </c>
      <c r="B64" s="117">
        <f>if(BOM!$M62="Y",BOM!$L62,0)</f>
        <v>0</v>
      </c>
      <c r="E64" s="117">
        <f>if(BOM!$B62=E$2,if(OR(BOM!$M62="N",BOM!$M62=""),BOM!$L62,0),0)</f>
        <v>0</v>
      </c>
      <c r="F64" s="117">
        <f>if(BOM!$B62=E$2,if(BOM!$M62="Y",BOM!$L62,0),0)</f>
        <v>0</v>
      </c>
      <c r="G64" s="117">
        <f>if(BOM!$B62=G$2,if(OR(BOM!$M62="N",BOM!$M62=""),BOM!$L62,0),0)</f>
        <v>0</v>
      </c>
      <c r="H64" s="117">
        <f>if(BOM!$B62=G$2,if(BOM!$M62="Y",BOM!$L62,0),0)</f>
        <v>0</v>
      </c>
      <c r="I64" s="117">
        <f>if(BOM!$B62=I$2,if(OR(BOM!$M62="N",BOM!$M62=""),BOM!$L62,0),0)</f>
        <v>0</v>
      </c>
      <c r="J64" s="117">
        <f>if(BOM!$B62=I$2,if(BOM!$M62="Y",BOM!$L62,0),0)</f>
        <v>0</v>
      </c>
      <c r="K64" s="117">
        <f>if(BOM!$B62=K$2,if(OR(BOM!$M62="N",BOM!$M62=""),BOM!$L62,0),0)</f>
        <v>160.9</v>
      </c>
      <c r="L64" s="117">
        <f>if(BOM!$B62=K$2,if(BOM!$M62="Y",BOM!$L62,0),0)</f>
        <v>0</v>
      </c>
      <c r="M64" s="117">
        <f>if(BOM!$B62=M$2,if(OR(BOM!$M62="N",BOM!$M62=""),BOM!$L62,0),0)</f>
        <v>0</v>
      </c>
      <c r="N64" s="117">
        <f>if(BOM!$B62=M$2,if(BOM!$M62="Y",BOM!$L62,0),0)</f>
        <v>0</v>
      </c>
      <c r="P64" s="117">
        <f>if(BOM!$C62=P$2,if(OR(BOM!$M62="N",BOM!$M62=""),BOM!$L62,0),0)</f>
        <v>0</v>
      </c>
      <c r="Q64" s="117">
        <f>if(BOM!$C62=P$2,if(BOM!$M62="Y",BOM!$L62,0),0)</f>
        <v>0</v>
      </c>
      <c r="R64" s="117">
        <f>if(BOM!$C62=R$2,if(OR(BOM!$M62="N",BOM!$M62=""),BOM!$L62,0),0)</f>
        <v>0</v>
      </c>
      <c r="S64" s="117">
        <f>if(BOM!$C62=R$2,if(BOM!$M62="Y",BOM!$L62,0),0)</f>
        <v>0</v>
      </c>
      <c r="T64" s="117">
        <f>if(BOM!$C62=T$2,if(OR(BOM!$M62="N",BOM!$M62=""),BOM!$L62,0),0)</f>
        <v>0</v>
      </c>
      <c r="U64" s="117">
        <f>if(BOM!$C62=T$2,if(BOM!$M62="Y",BOM!$L62,0),0)</f>
        <v>0</v>
      </c>
      <c r="V64" s="117">
        <f>if(BOM!$C62=V$2,if(OR(BOM!$M62="N",BOM!$M62=""),BOM!$L62,0),0)</f>
        <v>0</v>
      </c>
      <c r="W64" s="117">
        <f>if(BOM!$C62=V$2,if(BOM!$M62="Y",BOM!$L62,0),0)</f>
        <v>0</v>
      </c>
      <c r="X64" s="117">
        <f>if(BOM!$C62=X$2,if(OR(BOM!$M62="N",BOM!$M62=""),BOM!$L62,0),0)</f>
        <v>0</v>
      </c>
      <c r="Y64" s="117">
        <f>if(BOM!$C62=X$2,if(BOM!$M62="Y",BOM!$L62,0),0)</f>
        <v>0</v>
      </c>
      <c r="Z64" s="117">
        <f>if(BOM!$C62=Z$2,if(OR(BOM!$M62="N",BOM!$M62=""),BOM!$L62,0),0)</f>
        <v>0</v>
      </c>
      <c r="AA64" s="117">
        <f>if(BOM!$C62=Z$2,if(BOM!$M62="Y",BOM!$L62,0),0)</f>
        <v>0</v>
      </c>
      <c r="AB64" s="117">
        <f>if(BOM!$C62=AB$2,if(OR(BOM!$M62="N",BOM!$M62=""),BOM!$L62,0),0)</f>
        <v>0</v>
      </c>
      <c r="AC64" s="117">
        <f>if(BOM!$C62=AB$2,if(BOM!$M62="Y",BOM!$L62,0),0)</f>
        <v>0</v>
      </c>
      <c r="AD64" s="117">
        <f>if(BOM!$C62=AD$2,if(OR(BOM!$M62="N",BOM!$M62=""),BOM!$L62,0),0)</f>
        <v>0</v>
      </c>
      <c r="AE64" s="117">
        <f>if(BOM!$C62=AD$2,if(BOM!$M62="Y",BOM!$L62,0),0)</f>
        <v>0</v>
      </c>
      <c r="AF64" s="117">
        <f>if(BOM!$C62=AF$2,if(OR(BOM!$M62="N",BOM!$M62=""),BOM!$L62,0),0)</f>
        <v>0</v>
      </c>
      <c r="AG64" s="117">
        <f>if(BOM!$C62=AF$2,if(BOM!$M62="Y",BOM!$L62,0),0)</f>
        <v>0</v>
      </c>
      <c r="AH64" s="117">
        <f>if(BOM!$C62=AH$2,if(OR(BOM!$M62="N",BOM!$M62=""),BOM!$L62,0),0)</f>
        <v>0</v>
      </c>
      <c r="AI64" s="117">
        <f>if(BOM!$C62=AH$2,if(BOM!$M62="Y",BOM!$L62,0),0)</f>
        <v>0</v>
      </c>
      <c r="AJ64" s="117">
        <f>if(BOM!$C62=AJ$2,if(OR(BOM!$M62="N",BOM!$M62=""),BOM!$L62,0),0)</f>
        <v>0</v>
      </c>
      <c r="AK64" s="117">
        <f>if(BOM!$C62=AJ$2,if(BOM!$M62="Y",BOM!$L62,0),0)</f>
        <v>0</v>
      </c>
      <c r="AL64" s="117">
        <f>if(BOM!$C62=AL$2,if(OR(BOM!$M62="N",BOM!$M62=""),BOM!$L62,0),0)</f>
        <v>160.9</v>
      </c>
      <c r="AM64" s="117">
        <f>if(BOM!$C62=AL$2,if(BOM!$M62="Y",BOM!$L62,0),0)</f>
        <v>0</v>
      </c>
    </row>
    <row r="65" hidden="1" outlineLevel="1">
      <c r="A65" s="117">
        <f>if(OR(BOM!$M63="N",BOM!$M63=""),BOM!$L63,0)</f>
        <v>85.95</v>
      </c>
      <c r="B65" s="117">
        <f>if(BOM!$M63="Y",BOM!$L63,0)</f>
        <v>0</v>
      </c>
      <c r="E65" s="117">
        <f>if(BOM!$B63=E$2,if(OR(BOM!$M63="N",BOM!$M63=""),BOM!$L63,0),0)</f>
        <v>0</v>
      </c>
      <c r="F65" s="117">
        <f>if(BOM!$B63=E$2,if(BOM!$M63="Y",BOM!$L63,0),0)</f>
        <v>0</v>
      </c>
      <c r="G65" s="117">
        <f>if(BOM!$B63=G$2,if(OR(BOM!$M63="N",BOM!$M63=""),BOM!$L63,0),0)</f>
        <v>0</v>
      </c>
      <c r="H65" s="117">
        <f>if(BOM!$B63=G$2,if(BOM!$M63="Y",BOM!$L63,0),0)</f>
        <v>0</v>
      </c>
      <c r="I65" s="117">
        <f>if(BOM!$B63=I$2,if(OR(BOM!$M63="N",BOM!$M63=""),BOM!$L63,0),0)</f>
        <v>0</v>
      </c>
      <c r="J65" s="117">
        <f>if(BOM!$B63=I$2,if(BOM!$M63="Y",BOM!$L63,0),0)</f>
        <v>0</v>
      </c>
      <c r="K65" s="117">
        <f>if(BOM!$B63=K$2,if(OR(BOM!$M63="N",BOM!$M63=""),BOM!$L63,0),0)</f>
        <v>85.95</v>
      </c>
      <c r="L65" s="117">
        <f>if(BOM!$B63=K$2,if(BOM!$M63="Y",BOM!$L63,0),0)</f>
        <v>0</v>
      </c>
      <c r="M65" s="117">
        <f>if(BOM!$B63=M$2,if(OR(BOM!$M63="N",BOM!$M63=""),BOM!$L63,0),0)</f>
        <v>0</v>
      </c>
      <c r="N65" s="117">
        <f>if(BOM!$B63=M$2,if(BOM!$M63="Y",BOM!$L63,0),0)</f>
        <v>0</v>
      </c>
      <c r="P65" s="117">
        <f>if(BOM!$C63=P$2,if(OR(BOM!$M63="N",BOM!$M63=""),BOM!$L63,0),0)</f>
        <v>0</v>
      </c>
      <c r="Q65" s="117">
        <f>if(BOM!$C63=P$2,if(BOM!$M63="Y",BOM!$L63,0),0)</f>
        <v>0</v>
      </c>
      <c r="R65" s="117">
        <f>if(BOM!$C63=R$2,if(OR(BOM!$M63="N",BOM!$M63=""),BOM!$L63,0),0)</f>
        <v>0</v>
      </c>
      <c r="S65" s="117">
        <f>if(BOM!$C63=R$2,if(BOM!$M63="Y",BOM!$L63,0),0)</f>
        <v>0</v>
      </c>
      <c r="T65" s="117">
        <f>if(BOM!$C63=T$2,if(OR(BOM!$M63="N",BOM!$M63=""),BOM!$L63,0),0)</f>
        <v>0</v>
      </c>
      <c r="U65" s="117">
        <f>if(BOM!$C63=T$2,if(BOM!$M63="Y",BOM!$L63,0),0)</f>
        <v>0</v>
      </c>
      <c r="V65" s="117">
        <f>if(BOM!$C63=V$2,if(OR(BOM!$M63="N",BOM!$M63=""),BOM!$L63,0),0)</f>
        <v>0</v>
      </c>
      <c r="W65" s="117">
        <f>if(BOM!$C63=V$2,if(BOM!$M63="Y",BOM!$L63,0),0)</f>
        <v>0</v>
      </c>
      <c r="X65" s="117">
        <f>if(BOM!$C63=X$2,if(OR(BOM!$M63="N",BOM!$M63=""),BOM!$L63,0),0)</f>
        <v>0</v>
      </c>
      <c r="Y65" s="117">
        <f>if(BOM!$C63=X$2,if(BOM!$M63="Y",BOM!$L63,0),0)</f>
        <v>0</v>
      </c>
      <c r="Z65" s="117">
        <f>if(BOM!$C63=Z$2,if(OR(BOM!$M63="N",BOM!$M63=""),BOM!$L63,0),0)</f>
        <v>0</v>
      </c>
      <c r="AA65" s="117">
        <f>if(BOM!$C63=Z$2,if(BOM!$M63="Y",BOM!$L63,0),0)</f>
        <v>0</v>
      </c>
      <c r="AB65" s="117">
        <f>if(BOM!$C63=AB$2,if(OR(BOM!$M63="N",BOM!$M63=""),BOM!$L63,0),0)</f>
        <v>0</v>
      </c>
      <c r="AC65" s="117">
        <f>if(BOM!$C63=AB$2,if(BOM!$M63="Y",BOM!$L63,0),0)</f>
        <v>0</v>
      </c>
      <c r="AD65" s="117">
        <f>if(BOM!$C63=AD$2,if(OR(BOM!$M63="N",BOM!$M63=""),BOM!$L63,0),0)</f>
        <v>0</v>
      </c>
      <c r="AE65" s="117">
        <f>if(BOM!$C63=AD$2,if(BOM!$M63="Y",BOM!$L63,0),0)</f>
        <v>0</v>
      </c>
      <c r="AF65" s="117">
        <f>if(BOM!$C63=AF$2,if(OR(BOM!$M63="N",BOM!$M63=""),BOM!$L63,0),0)</f>
        <v>0</v>
      </c>
      <c r="AG65" s="117">
        <f>if(BOM!$C63=AF$2,if(BOM!$M63="Y",BOM!$L63,0),0)</f>
        <v>0</v>
      </c>
      <c r="AH65" s="117">
        <f>if(BOM!$C63=AH$2,if(OR(BOM!$M63="N",BOM!$M63=""),BOM!$L63,0),0)</f>
        <v>0</v>
      </c>
      <c r="AI65" s="117">
        <f>if(BOM!$C63=AH$2,if(BOM!$M63="Y",BOM!$L63,0),0)</f>
        <v>0</v>
      </c>
      <c r="AJ65" s="117">
        <f>if(BOM!$C63=AJ$2,if(OR(BOM!$M63="N",BOM!$M63=""),BOM!$L63,0),0)</f>
        <v>85.95</v>
      </c>
      <c r="AK65" s="117">
        <f>if(BOM!$C63=AJ$2,if(BOM!$M63="Y",BOM!$L63,0),0)</f>
        <v>0</v>
      </c>
      <c r="AL65" s="117">
        <f>if(BOM!$C63=AL$2,if(OR(BOM!$M63="N",BOM!$M63=""),BOM!$L63,0),0)</f>
        <v>0</v>
      </c>
      <c r="AM65" s="117">
        <f>if(BOM!$C63=AL$2,if(BOM!$M63="Y",BOM!$L63,0),0)</f>
        <v>0</v>
      </c>
    </row>
    <row r="66" hidden="1" outlineLevel="1">
      <c r="A66" s="117">
        <f>if(OR(BOM!$M64="N",BOM!$M64=""),BOM!$L64,0)</f>
        <v>0</v>
      </c>
      <c r="B66" s="117">
        <f>if(BOM!$M64="Y",BOM!$L64,0)</f>
        <v>0</v>
      </c>
      <c r="E66" s="117">
        <f>if(BOM!$B64=E$2,if(OR(BOM!$M64="N",BOM!$M64=""),BOM!$L64,0),0)</f>
        <v>0</v>
      </c>
      <c r="F66" s="117">
        <f>if(BOM!$B64=E$2,if(BOM!$M64="Y",BOM!$L64,0),0)</f>
        <v>0</v>
      </c>
      <c r="G66" s="117">
        <f>if(BOM!$B64=G$2,if(OR(BOM!$M64="N",BOM!$M64=""),BOM!$L64,0),0)</f>
        <v>0</v>
      </c>
      <c r="H66" s="117">
        <f>if(BOM!$B64=G$2,if(BOM!$M64="Y",BOM!$L64,0),0)</f>
        <v>0</v>
      </c>
      <c r="I66" s="117">
        <f>if(BOM!$B64=I$2,if(OR(BOM!$M64="N",BOM!$M64=""),BOM!$L64,0),0)</f>
        <v>0</v>
      </c>
      <c r="J66" s="117">
        <f>if(BOM!$B64=I$2,if(BOM!$M64="Y",BOM!$L64,0),0)</f>
        <v>0</v>
      </c>
      <c r="K66" s="117">
        <f>if(BOM!$B64=K$2,if(OR(BOM!$M64="N",BOM!$M64=""),BOM!$L64,0),0)</f>
        <v>0</v>
      </c>
      <c r="L66" s="117">
        <f>if(BOM!$B64=K$2,if(BOM!$M64="Y",BOM!$L64,0),0)</f>
        <v>0</v>
      </c>
      <c r="M66" s="117">
        <f>if(BOM!$B64=M$2,if(OR(BOM!$M64="N",BOM!$M64=""),BOM!$L64,0),0)</f>
        <v>0</v>
      </c>
      <c r="N66" s="117">
        <f>if(BOM!$B64=M$2,if(BOM!$M64="Y",BOM!$L64,0),0)</f>
        <v>0</v>
      </c>
      <c r="P66" s="117">
        <f>if(BOM!$C64=P$2,if(OR(BOM!$M64="N",BOM!$M64=""),BOM!$L64,0),0)</f>
        <v>0</v>
      </c>
      <c r="Q66" s="117">
        <f>if(BOM!$C64=P$2,if(BOM!$M64="Y",BOM!$L64,0),0)</f>
        <v>0</v>
      </c>
      <c r="R66" s="117">
        <f>if(BOM!$C64=R$2,if(OR(BOM!$M64="N",BOM!$M64=""),BOM!$L64,0),0)</f>
        <v>0</v>
      </c>
      <c r="S66" s="117">
        <f>if(BOM!$C64=R$2,if(BOM!$M64="Y",BOM!$L64,0),0)</f>
        <v>0</v>
      </c>
      <c r="T66" s="117">
        <f>if(BOM!$C64=T$2,if(OR(BOM!$M64="N",BOM!$M64=""),BOM!$L64,0),0)</f>
        <v>0</v>
      </c>
      <c r="U66" s="117">
        <f>if(BOM!$C64=T$2,if(BOM!$M64="Y",BOM!$L64,0),0)</f>
        <v>0</v>
      </c>
      <c r="V66" s="117">
        <f>if(BOM!$C64=V$2,if(OR(BOM!$M64="N",BOM!$M64=""),BOM!$L64,0),0)</f>
        <v>0</v>
      </c>
      <c r="W66" s="117">
        <f>if(BOM!$C64=V$2,if(BOM!$M64="Y",BOM!$L64,0),0)</f>
        <v>0</v>
      </c>
      <c r="X66" s="117">
        <f>if(BOM!$C64=X$2,if(OR(BOM!$M64="N",BOM!$M64=""),BOM!$L64,0),0)</f>
        <v>0</v>
      </c>
      <c r="Y66" s="117">
        <f>if(BOM!$C64=X$2,if(BOM!$M64="Y",BOM!$L64,0),0)</f>
        <v>0</v>
      </c>
      <c r="Z66" s="117">
        <f>if(BOM!$C64=Z$2,if(OR(BOM!$M64="N",BOM!$M64=""),BOM!$L64,0),0)</f>
        <v>0</v>
      </c>
      <c r="AA66" s="117">
        <f>if(BOM!$C64=Z$2,if(BOM!$M64="Y",BOM!$L64,0),0)</f>
        <v>0</v>
      </c>
      <c r="AB66" s="117">
        <f>if(BOM!$C64=AB$2,if(OR(BOM!$M64="N",BOM!$M64=""),BOM!$L64,0),0)</f>
        <v>0</v>
      </c>
      <c r="AC66" s="117">
        <f>if(BOM!$C64=AB$2,if(BOM!$M64="Y",BOM!$L64,0),0)</f>
        <v>0</v>
      </c>
      <c r="AD66" s="117">
        <f>if(BOM!$C64=AD$2,if(OR(BOM!$M64="N",BOM!$M64=""),BOM!$L64,0),0)</f>
        <v>0</v>
      </c>
      <c r="AE66" s="117">
        <f>if(BOM!$C64=AD$2,if(BOM!$M64="Y",BOM!$L64,0),0)</f>
        <v>0</v>
      </c>
      <c r="AF66" s="117">
        <f>if(BOM!$C64=AF$2,if(OR(BOM!$M64="N",BOM!$M64=""),BOM!$L64,0),0)</f>
        <v>0</v>
      </c>
      <c r="AG66" s="117">
        <f>if(BOM!$C64=AF$2,if(BOM!$M64="Y",BOM!$L64,0),0)</f>
        <v>0</v>
      </c>
      <c r="AH66" s="117">
        <f>if(BOM!$C64=AH$2,if(OR(BOM!$M64="N",BOM!$M64=""),BOM!$L64,0),0)</f>
        <v>0</v>
      </c>
      <c r="AI66" s="117">
        <f>if(BOM!$C64=AH$2,if(BOM!$M64="Y",BOM!$L64,0),0)</f>
        <v>0</v>
      </c>
      <c r="AJ66" s="117">
        <f>if(BOM!$C64=AJ$2,if(OR(BOM!$M64="N",BOM!$M64=""),BOM!$L64,0),0)</f>
        <v>0</v>
      </c>
      <c r="AK66" s="117">
        <f>if(BOM!$C64=AJ$2,if(BOM!$M64="Y",BOM!$L64,0),0)</f>
        <v>0</v>
      </c>
      <c r="AL66" s="117">
        <f>if(BOM!$C64=AL$2,if(OR(BOM!$M64="N",BOM!$M64=""),BOM!$L64,0),0)</f>
        <v>0</v>
      </c>
      <c r="AM66" s="117">
        <f>if(BOM!$C64=AL$2,if(BOM!$M64="Y",BOM!$L64,0),0)</f>
        <v>0</v>
      </c>
    </row>
    <row r="67" hidden="1" outlineLevel="1">
      <c r="A67" s="117">
        <f>if(OR(BOM!$M65="N",BOM!$M65=""),BOM!$L65,0)</f>
        <v>0</v>
      </c>
      <c r="B67" s="117">
        <f>if(BOM!$M65="Y",BOM!$L65,0)</f>
        <v>0</v>
      </c>
      <c r="E67" s="117">
        <f>if(BOM!$B65=E$2,if(OR(BOM!$M65="N",BOM!$M65=""),BOM!$L65,0),0)</f>
        <v>0</v>
      </c>
      <c r="F67" s="117">
        <f>if(BOM!$B65=E$2,if(BOM!$M65="Y",BOM!$L65,0),0)</f>
        <v>0</v>
      </c>
      <c r="G67" s="117">
        <f>if(BOM!$B65=G$2,if(OR(BOM!$M65="N",BOM!$M65=""),BOM!$L65,0),0)</f>
        <v>0</v>
      </c>
      <c r="H67" s="117">
        <f>if(BOM!$B65=G$2,if(BOM!$M65="Y",BOM!$L65,0),0)</f>
        <v>0</v>
      </c>
      <c r="I67" s="117">
        <f>if(BOM!$B65=I$2,if(OR(BOM!$M65="N",BOM!$M65=""),BOM!$L65,0),0)</f>
        <v>0</v>
      </c>
      <c r="J67" s="117">
        <f>if(BOM!$B65=I$2,if(BOM!$M65="Y",BOM!$L65,0),0)</f>
        <v>0</v>
      </c>
      <c r="K67" s="117">
        <f>if(BOM!$B65=K$2,if(OR(BOM!$M65="N",BOM!$M65=""),BOM!$L65,0),0)</f>
        <v>0</v>
      </c>
      <c r="L67" s="117">
        <f>if(BOM!$B65=K$2,if(BOM!$M65="Y",BOM!$L65,0),0)</f>
        <v>0</v>
      </c>
      <c r="M67" s="117">
        <f>if(BOM!$B65=M$2,if(OR(BOM!$M65="N",BOM!$M65=""),BOM!$L65,0),0)</f>
        <v>0</v>
      </c>
      <c r="N67" s="117">
        <f>if(BOM!$B65=M$2,if(BOM!$M65="Y",BOM!$L65,0),0)</f>
        <v>0</v>
      </c>
      <c r="P67" s="117">
        <f>if(BOM!$C65=P$2,if(OR(BOM!$M65="N",BOM!$M65=""),BOM!$L65,0),0)</f>
        <v>0</v>
      </c>
      <c r="Q67" s="117">
        <f>if(BOM!$C65=P$2,if(BOM!$M65="Y",BOM!$L65,0),0)</f>
        <v>0</v>
      </c>
      <c r="R67" s="117">
        <f>if(BOM!$C65=R$2,if(OR(BOM!$M65="N",BOM!$M65=""),BOM!$L65,0),0)</f>
        <v>0</v>
      </c>
      <c r="S67" s="117">
        <f>if(BOM!$C65=R$2,if(BOM!$M65="Y",BOM!$L65,0),0)</f>
        <v>0</v>
      </c>
      <c r="T67" s="117">
        <f>if(BOM!$C65=T$2,if(OR(BOM!$M65="N",BOM!$M65=""),BOM!$L65,0),0)</f>
        <v>0</v>
      </c>
      <c r="U67" s="117">
        <f>if(BOM!$C65=T$2,if(BOM!$M65="Y",BOM!$L65,0),0)</f>
        <v>0</v>
      </c>
      <c r="V67" s="117">
        <f>if(BOM!$C65=V$2,if(OR(BOM!$M65="N",BOM!$M65=""),BOM!$L65,0),0)</f>
        <v>0</v>
      </c>
      <c r="W67" s="117">
        <f>if(BOM!$C65=V$2,if(BOM!$M65="Y",BOM!$L65,0),0)</f>
        <v>0</v>
      </c>
      <c r="X67" s="117">
        <f>if(BOM!$C65=X$2,if(OR(BOM!$M65="N",BOM!$M65=""),BOM!$L65,0),0)</f>
        <v>0</v>
      </c>
      <c r="Y67" s="117">
        <f>if(BOM!$C65=X$2,if(BOM!$M65="Y",BOM!$L65,0),0)</f>
        <v>0</v>
      </c>
      <c r="Z67" s="117">
        <f>if(BOM!$C65=Z$2,if(OR(BOM!$M65="N",BOM!$M65=""),BOM!$L65,0),0)</f>
        <v>0</v>
      </c>
      <c r="AA67" s="117">
        <f>if(BOM!$C65=Z$2,if(BOM!$M65="Y",BOM!$L65,0),0)</f>
        <v>0</v>
      </c>
      <c r="AB67" s="117">
        <f>if(BOM!$C65=AB$2,if(OR(BOM!$M65="N",BOM!$M65=""),BOM!$L65,0),0)</f>
        <v>0</v>
      </c>
      <c r="AC67" s="117">
        <f>if(BOM!$C65=AB$2,if(BOM!$M65="Y",BOM!$L65,0),0)</f>
        <v>0</v>
      </c>
      <c r="AD67" s="117">
        <f>if(BOM!$C65=AD$2,if(OR(BOM!$M65="N",BOM!$M65=""),BOM!$L65,0),0)</f>
        <v>0</v>
      </c>
      <c r="AE67" s="117">
        <f>if(BOM!$C65=AD$2,if(BOM!$M65="Y",BOM!$L65,0),0)</f>
        <v>0</v>
      </c>
      <c r="AF67" s="117">
        <f>if(BOM!$C65=AF$2,if(OR(BOM!$M65="N",BOM!$M65=""),BOM!$L65,0),0)</f>
        <v>0</v>
      </c>
      <c r="AG67" s="117">
        <f>if(BOM!$C65=AF$2,if(BOM!$M65="Y",BOM!$L65,0),0)</f>
        <v>0</v>
      </c>
      <c r="AH67" s="117">
        <f>if(BOM!$C65=AH$2,if(OR(BOM!$M65="N",BOM!$M65=""),BOM!$L65,0),0)</f>
        <v>0</v>
      </c>
      <c r="AI67" s="117">
        <f>if(BOM!$C65=AH$2,if(BOM!$M65="Y",BOM!$L65,0),0)</f>
        <v>0</v>
      </c>
      <c r="AJ67" s="117">
        <f>if(BOM!$C65=AJ$2,if(OR(BOM!$M65="N",BOM!$M65=""),BOM!$L65,0),0)</f>
        <v>0</v>
      </c>
      <c r="AK67" s="117">
        <f>if(BOM!$C65=AJ$2,if(BOM!$M65="Y",BOM!$L65,0),0)</f>
        <v>0</v>
      </c>
      <c r="AL67" s="117">
        <f>if(BOM!$C65=AL$2,if(OR(BOM!$M65="N",BOM!$M65=""),BOM!$L65,0),0)</f>
        <v>0</v>
      </c>
      <c r="AM67" s="117">
        <f>if(BOM!$C65=AL$2,if(BOM!$M65="Y",BOM!$L65,0),0)</f>
        <v>0</v>
      </c>
    </row>
    <row r="68" hidden="1" outlineLevel="1">
      <c r="A68" s="117">
        <f>if(OR(BOM!$M66="N",BOM!$M66=""),BOM!$L66,0)</f>
        <v>0</v>
      </c>
      <c r="B68" s="117">
        <f>if(BOM!$M66="Y",BOM!$L66,0)</f>
        <v>0</v>
      </c>
      <c r="E68" s="117">
        <f>if(BOM!$B66=E$2,if(OR(BOM!$M66="N",BOM!$M66=""),BOM!$L66,0),0)</f>
        <v>0</v>
      </c>
      <c r="F68" s="117">
        <f>if(BOM!$B66=E$2,if(BOM!$M66="Y",BOM!$L66,0),0)</f>
        <v>0</v>
      </c>
      <c r="G68" s="117">
        <f>if(BOM!$B66=G$2,if(OR(BOM!$M66="N",BOM!$M66=""),BOM!$L66,0),0)</f>
        <v>0</v>
      </c>
      <c r="H68" s="117">
        <f>if(BOM!$B66=G$2,if(BOM!$M66="Y",BOM!$L66,0),0)</f>
        <v>0</v>
      </c>
      <c r="I68" s="117">
        <f>if(BOM!$B66=I$2,if(OR(BOM!$M66="N",BOM!$M66=""),BOM!$L66,0),0)</f>
        <v>0</v>
      </c>
      <c r="J68" s="117">
        <f>if(BOM!$B66=I$2,if(BOM!$M66="Y",BOM!$L66,0),0)</f>
        <v>0</v>
      </c>
      <c r="K68" s="117">
        <f>if(BOM!$B66=K$2,if(OR(BOM!$M66="N",BOM!$M66=""),BOM!$L66,0),0)</f>
        <v>0</v>
      </c>
      <c r="L68" s="117">
        <f>if(BOM!$B66=K$2,if(BOM!$M66="Y",BOM!$L66,0),0)</f>
        <v>0</v>
      </c>
      <c r="M68" s="117">
        <f>if(BOM!$B66=M$2,if(OR(BOM!$M66="N",BOM!$M66=""),BOM!$L66,0),0)</f>
        <v>0</v>
      </c>
      <c r="N68" s="117">
        <f>if(BOM!$B66=M$2,if(BOM!$M66="Y",BOM!$L66,0),0)</f>
        <v>0</v>
      </c>
      <c r="P68" s="117">
        <f>if(BOM!$C66=P$2,if(OR(BOM!$M66="N",BOM!$M66=""),BOM!$L66,0),0)</f>
        <v>0</v>
      </c>
      <c r="Q68" s="117">
        <f>if(BOM!$C66=P$2,if(BOM!$M66="Y",BOM!$L66,0),0)</f>
        <v>0</v>
      </c>
      <c r="R68" s="117">
        <f>if(BOM!$C66=R$2,if(OR(BOM!$M66="N",BOM!$M66=""),BOM!$L66,0),0)</f>
        <v>0</v>
      </c>
      <c r="S68" s="117">
        <f>if(BOM!$C66=R$2,if(BOM!$M66="Y",BOM!$L66,0),0)</f>
        <v>0</v>
      </c>
      <c r="T68" s="117">
        <f>if(BOM!$C66=T$2,if(OR(BOM!$M66="N",BOM!$M66=""),BOM!$L66,0),0)</f>
        <v>0</v>
      </c>
      <c r="U68" s="117">
        <f>if(BOM!$C66=T$2,if(BOM!$M66="Y",BOM!$L66,0),0)</f>
        <v>0</v>
      </c>
      <c r="V68" s="117">
        <f>if(BOM!$C66=V$2,if(OR(BOM!$M66="N",BOM!$M66=""),BOM!$L66,0),0)</f>
        <v>0</v>
      </c>
      <c r="W68" s="117">
        <f>if(BOM!$C66=V$2,if(BOM!$M66="Y",BOM!$L66,0),0)</f>
        <v>0</v>
      </c>
      <c r="X68" s="117">
        <f>if(BOM!$C66=X$2,if(OR(BOM!$M66="N",BOM!$M66=""),BOM!$L66,0),0)</f>
        <v>0</v>
      </c>
      <c r="Y68" s="117">
        <f>if(BOM!$C66=X$2,if(BOM!$M66="Y",BOM!$L66,0),0)</f>
        <v>0</v>
      </c>
      <c r="Z68" s="117">
        <f>if(BOM!$C66=Z$2,if(OR(BOM!$M66="N",BOM!$M66=""),BOM!$L66,0),0)</f>
        <v>0</v>
      </c>
      <c r="AA68" s="117">
        <f>if(BOM!$C66=Z$2,if(BOM!$M66="Y",BOM!$L66,0),0)</f>
        <v>0</v>
      </c>
      <c r="AB68" s="117">
        <f>if(BOM!$C66=AB$2,if(OR(BOM!$M66="N",BOM!$M66=""),BOM!$L66,0),0)</f>
        <v>0</v>
      </c>
      <c r="AC68" s="117">
        <f>if(BOM!$C66=AB$2,if(BOM!$M66="Y",BOM!$L66,0),0)</f>
        <v>0</v>
      </c>
      <c r="AD68" s="117">
        <f>if(BOM!$C66=AD$2,if(OR(BOM!$M66="N",BOM!$M66=""),BOM!$L66,0),0)</f>
        <v>0</v>
      </c>
      <c r="AE68" s="117">
        <f>if(BOM!$C66=AD$2,if(BOM!$M66="Y",BOM!$L66,0),0)</f>
        <v>0</v>
      </c>
      <c r="AF68" s="117">
        <f>if(BOM!$C66=AF$2,if(OR(BOM!$M66="N",BOM!$M66=""),BOM!$L66,0),0)</f>
        <v>0</v>
      </c>
      <c r="AG68" s="117">
        <f>if(BOM!$C66=AF$2,if(BOM!$M66="Y",BOM!$L66,0),0)</f>
        <v>0</v>
      </c>
      <c r="AH68" s="117">
        <f>if(BOM!$C66=AH$2,if(OR(BOM!$M66="N",BOM!$M66=""),BOM!$L66,0),0)</f>
        <v>0</v>
      </c>
      <c r="AI68" s="117">
        <f>if(BOM!$C66=AH$2,if(BOM!$M66="Y",BOM!$L66,0),0)</f>
        <v>0</v>
      </c>
      <c r="AJ68" s="117">
        <f>if(BOM!$C66=AJ$2,if(OR(BOM!$M66="N",BOM!$M66=""),BOM!$L66,0),0)</f>
        <v>0</v>
      </c>
      <c r="AK68" s="117">
        <f>if(BOM!$C66=AJ$2,if(BOM!$M66="Y",BOM!$L66,0),0)</f>
        <v>0</v>
      </c>
      <c r="AL68" s="117">
        <f>if(BOM!$C66=AL$2,if(OR(BOM!$M66="N",BOM!$M66=""),BOM!$L66,0),0)</f>
        <v>0</v>
      </c>
      <c r="AM68" s="117">
        <f>if(BOM!$C66=AL$2,if(BOM!$M66="Y",BOM!$L66,0),0)</f>
        <v>0</v>
      </c>
    </row>
    <row r="69" hidden="1" outlineLevel="1">
      <c r="A69" s="117">
        <f>if(OR(BOM!$M67="N",BOM!$M67=""),BOM!$L67,0)</f>
        <v>0</v>
      </c>
      <c r="B69" s="117">
        <f>if(BOM!$M67="Y",BOM!$L67,0)</f>
        <v>0</v>
      </c>
      <c r="E69" s="117">
        <f>if(BOM!$B67=E$2,if(OR(BOM!$M67="N",BOM!$M67=""),BOM!$L67,0),0)</f>
        <v>0</v>
      </c>
      <c r="F69" s="117">
        <f>if(BOM!$B67=E$2,if(BOM!$M67="Y",BOM!$L67,0),0)</f>
        <v>0</v>
      </c>
      <c r="G69" s="117">
        <f>if(BOM!$B67=G$2,if(OR(BOM!$M67="N",BOM!$M67=""),BOM!$L67,0),0)</f>
        <v>0</v>
      </c>
      <c r="H69" s="117">
        <f>if(BOM!$B67=G$2,if(BOM!$M67="Y",BOM!$L67,0),0)</f>
        <v>0</v>
      </c>
      <c r="I69" s="117">
        <f>if(BOM!$B67=I$2,if(OR(BOM!$M67="N",BOM!$M67=""),BOM!$L67,0),0)</f>
        <v>0</v>
      </c>
      <c r="J69" s="117">
        <f>if(BOM!$B67=I$2,if(BOM!$M67="Y",BOM!$L67,0),0)</f>
        <v>0</v>
      </c>
      <c r="K69" s="117">
        <f>if(BOM!$B67=K$2,if(OR(BOM!$M67="N",BOM!$M67=""),BOM!$L67,0),0)</f>
        <v>0</v>
      </c>
      <c r="L69" s="117">
        <f>if(BOM!$B67=K$2,if(BOM!$M67="Y",BOM!$L67,0),0)</f>
        <v>0</v>
      </c>
      <c r="M69" s="117">
        <f>if(BOM!$B67=M$2,if(OR(BOM!$M67="N",BOM!$M67=""),BOM!$L67,0),0)</f>
        <v>0</v>
      </c>
      <c r="N69" s="117">
        <f>if(BOM!$B67=M$2,if(BOM!$M67="Y",BOM!$L67,0),0)</f>
        <v>0</v>
      </c>
      <c r="P69" s="117">
        <f>if(BOM!$C67=P$2,if(OR(BOM!$M67="N",BOM!$M67=""),BOM!$L67,0),0)</f>
        <v>0</v>
      </c>
      <c r="Q69" s="117">
        <f>if(BOM!$C67=P$2,if(BOM!$M67="Y",BOM!$L67,0),0)</f>
        <v>0</v>
      </c>
      <c r="R69" s="117">
        <f>if(BOM!$C67=R$2,if(OR(BOM!$M67="N",BOM!$M67=""),BOM!$L67,0),0)</f>
        <v>0</v>
      </c>
      <c r="S69" s="117">
        <f>if(BOM!$C67=R$2,if(BOM!$M67="Y",BOM!$L67,0),0)</f>
        <v>0</v>
      </c>
      <c r="T69" s="117">
        <f>if(BOM!$C67=T$2,if(OR(BOM!$M67="N",BOM!$M67=""),BOM!$L67,0),0)</f>
        <v>0</v>
      </c>
      <c r="U69" s="117">
        <f>if(BOM!$C67=T$2,if(BOM!$M67="Y",BOM!$L67,0),0)</f>
        <v>0</v>
      </c>
      <c r="V69" s="117">
        <f>if(BOM!$C67=V$2,if(OR(BOM!$M67="N",BOM!$M67=""),BOM!$L67,0),0)</f>
        <v>0</v>
      </c>
      <c r="W69" s="117">
        <f>if(BOM!$C67=V$2,if(BOM!$M67="Y",BOM!$L67,0),0)</f>
        <v>0</v>
      </c>
      <c r="X69" s="117">
        <f>if(BOM!$C67=X$2,if(OR(BOM!$M67="N",BOM!$M67=""),BOM!$L67,0),0)</f>
        <v>0</v>
      </c>
      <c r="Y69" s="117">
        <f>if(BOM!$C67=X$2,if(BOM!$M67="Y",BOM!$L67,0),0)</f>
        <v>0</v>
      </c>
      <c r="Z69" s="117">
        <f>if(BOM!$C67=Z$2,if(OR(BOM!$M67="N",BOM!$M67=""),BOM!$L67,0),0)</f>
        <v>0</v>
      </c>
      <c r="AA69" s="117">
        <f>if(BOM!$C67=Z$2,if(BOM!$M67="Y",BOM!$L67,0),0)</f>
        <v>0</v>
      </c>
      <c r="AB69" s="117">
        <f>if(BOM!$C67=AB$2,if(OR(BOM!$M67="N",BOM!$M67=""),BOM!$L67,0),0)</f>
        <v>0</v>
      </c>
      <c r="AC69" s="117">
        <f>if(BOM!$C67=AB$2,if(BOM!$M67="Y",BOM!$L67,0),0)</f>
        <v>0</v>
      </c>
      <c r="AD69" s="117">
        <f>if(BOM!$C67=AD$2,if(OR(BOM!$M67="N",BOM!$M67=""),BOM!$L67,0),0)</f>
        <v>0</v>
      </c>
      <c r="AE69" s="117">
        <f>if(BOM!$C67=AD$2,if(BOM!$M67="Y",BOM!$L67,0),0)</f>
        <v>0</v>
      </c>
      <c r="AF69" s="117">
        <f>if(BOM!$C67=AF$2,if(OR(BOM!$M67="N",BOM!$M67=""),BOM!$L67,0),0)</f>
        <v>0</v>
      </c>
      <c r="AG69" s="117">
        <f>if(BOM!$C67=AF$2,if(BOM!$M67="Y",BOM!$L67,0),0)</f>
        <v>0</v>
      </c>
      <c r="AH69" s="117">
        <f>if(BOM!$C67=AH$2,if(OR(BOM!$M67="N",BOM!$M67=""),BOM!$L67,0),0)</f>
        <v>0</v>
      </c>
      <c r="AI69" s="117">
        <f>if(BOM!$C67=AH$2,if(BOM!$M67="Y",BOM!$L67,0),0)</f>
        <v>0</v>
      </c>
      <c r="AJ69" s="117">
        <f>if(BOM!$C67=AJ$2,if(OR(BOM!$M67="N",BOM!$M67=""),BOM!$L67,0),0)</f>
        <v>0</v>
      </c>
      <c r="AK69" s="117">
        <f>if(BOM!$C67=AJ$2,if(BOM!$M67="Y",BOM!$L67,0),0)</f>
        <v>0</v>
      </c>
      <c r="AL69" s="117">
        <f>if(BOM!$C67=AL$2,if(OR(BOM!$M67="N",BOM!$M67=""),BOM!$L67,0),0)</f>
        <v>0</v>
      </c>
      <c r="AM69" s="117">
        <f>if(BOM!$C67=AL$2,if(BOM!$M67="Y",BOM!$L67,0),0)</f>
        <v>0</v>
      </c>
    </row>
    <row r="70" hidden="1" outlineLevel="1">
      <c r="A70" s="117">
        <f>if(OR(BOM!$M68="N",BOM!$M68=""),BOM!$L68,0)</f>
        <v>70.78</v>
      </c>
      <c r="B70" s="117">
        <f>if(BOM!$M68="Y",BOM!$L68,0)</f>
        <v>0</v>
      </c>
      <c r="E70" s="117">
        <f>if(BOM!$B68=E$2,if(OR(BOM!$M68="N",BOM!$M68=""),BOM!$L68,0),0)</f>
        <v>0</v>
      </c>
      <c r="F70" s="117">
        <f>if(BOM!$B68=E$2,if(BOM!$M68="Y",BOM!$L68,0),0)</f>
        <v>0</v>
      </c>
      <c r="G70" s="117">
        <f>if(BOM!$B68=G$2,if(OR(BOM!$M68="N",BOM!$M68=""),BOM!$L68,0),0)</f>
        <v>0</v>
      </c>
      <c r="H70" s="117">
        <f>if(BOM!$B68=G$2,if(BOM!$M68="Y",BOM!$L68,0),0)</f>
        <v>0</v>
      </c>
      <c r="I70" s="117">
        <f>if(BOM!$B68=I$2,if(OR(BOM!$M68="N",BOM!$M68=""),BOM!$L68,0),0)</f>
        <v>0</v>
      </c>
      <c r="J70" s="117">
        <f>if(BOM!$B68=I$2,if(BOM!$M68="Y",BOM!$L68,0),0)</f>
        <v>0</v>
      </c>
      <c r="K70" s="117">
        <f>if(BOM!$B68=K$2,if(OR(BOM!$M68="N",BOM!$M68=""),BOM!$L68,0),0)</f>
        <v>70.78</v>
      </c>
      <c r="L70" s="117">
        <f>if(BOM!$B68=K$2,if(BOM!$M68="Y",BOM!$L68,0),0)</f>
        <v>0</v>
      </c>
      <c r="M70" s="117">
        <f>if(BOM!$B68=M$2,if(OR(BOM!$M68="N",BOM!$M68=""),BOM!$L68,0),0)</f>
        <v>0</v>
      </c>
      <c r="N70" s="117">
        <f>if(BOM!$B68=M$2,if(BOM!$M68="Y",BOM!$L68,0),0)</f>
        <v>0</v>
      </c>
      <c r="P70" s="117">
        <f>if(BOM!$C68=P$2,if(OR(BOM!$M68="N",BOM!$M68=""),BOM!$L68,0),0)</f>
        <v>0</v>
      </c>
      <c r="Q70" s="117">
        <f>if(BOM!$C68=P$2,if(BOM!$M68="Y",BOM!$L68,0),0)</f>
        <v>0</v>
      </c>
      <c r="R70" s="117">
        <f>if(BOM!$C68=R$2,if(OR(BOM!$M68="N",BOM!$M68=""),BOM!$L68,0),0)</f>
        <v>0</v>
      </c>
      <c r="S70" s="117">
        <f>if(BOM!$C68=R$2,if(BOM!$M68="Y",BOM!$L68,0),0)</f>
        <v>0</v>
      </c>
      <c r="T70" s="117">
        <f>if(BOM!$C68=T$2,if(OR(BOM!$M68="N",BOM!$M68=""),BOM!$L68,0),0)</f>
        <v>0</v>
      </c>
      <c r="U70" s="117">
        <f>if(BOM!$C68=T$2,if(BOM!$M68="Y",BOM!$L68,0),0)</f>
        <v>0</v>
      </c>
      <c r="V70" s="117">
        <f>if(BOM!$C68=V$2,if(OR(BOM!$M68="N",BOM!$M68=""),BOM!$L68,0),0)</f>
        <v>0</v>
      </c>
      <c r="W70" s="117">
        <f>if(BOM!$C68=V$2,if(BOM!$M68="Y",BOM!$L68,0),0)</f>
        <v>0</v>
      </c>
      <c r="X70" s="117">
        <f>if(BOM!$C68=X$2,if(OR(BOM!$M68="N",BOM!$M68=""),BOM!$L68,0),0)</f>
        <v>0</v>
      </c>
      <c r="Y70" s="117">
        <f>if(BOM!$C68=X$2,if(BOM!$M68="Y",BOM!$L68,0),0)</f>
        <v>0</v>
      </c>
      <c r="Z70" s="117">
        <f>if(BOM!$C68=Z$2,if(OR(BOM!$M68="N",BOM!$M68=""),BOM!$L68,0),0)</f>
        <v>0</v>
      </c>
      <c r="AA70" s="117">
        <f>if(BOM!$C68=Z$2,if(BOM!$M68="Y",BOM!$L68,0),0)</f>
        <v>0</v>
      </c>
      <c r="AB70" s="117">
        <f>if(BOM!$C68=AB$2,if(OR(BOM!$M68="N",BOM!$M68=""),BOM!$L68,0),0)</f>
        <v>0</v>
      </c>
      <c r="AC70" s="117">
        <f>if(BOM!$C68=AB$2,if(BOM!$M68="Y",BOM!$L68,0),0)</f>
        <v>0</v>
      </c>
      <c r="AD70" s="117">
        <f>if(BOM!$C68=AD$2,if(OR(BOM!$M68="N",BOM!$M68=""),BOM!$L68,0),0)</f>
        <v>0</v>
      </c>
      <c r="AE70" s="117">
        <f>if(BOM!$C68=AD$2,if(BOM!$M68="Y",BOM!$L68,0),0)</f>
        <v>0</v>
      </c>
      <c r="AF70" s="117">
        <f>if(BOM!$C68=AF$2,if(OR(BOM!$M68="N",BOM!$M68=""),BOM!$L68,0),0)</f>
        <v>0</v>
      </c>
      <c r="AG70" s="117">
        <f>if(BOM!$C68=AF$2,if(BOM!$M68="Y",BOM!$L68,0),0)</f>
        <v>0</v>
      </c>
      <c r="AH70" s="117">
        <f>if(BOM!$C68=AH$2,if(OR(BOM!$M68="N",BOM!$M68=""),BOM!$L68,0),0)</f>
        <v>0</v>
      </c>
      <c r="AI70" s="117">
        <f>if(BOM!$C68=AH$2,if(BOM!$M68="Y",BOM!$L68,0),0)</f>
        <v>0</v>
      </c>
      <c r="AJ70" s="117">
        <f>if(BOM!$C68=AJ$2,if(OR(BOM!$M68="N",BOM!$M68=""),BOM!$L68,0),0)</f>
        <v>70.78</v>
      </c>
      <c r="AK70" s="117">
        <f>if(BOM!$C68=AJ$2,if(BOM!$M68="Y",BOM!$L68,0),0)</f>
        <v>0</v>
      </c>
      <c r="AL70" s="117">
        <f>if(BOM!$C68=AL$2,if(OR(BOM!$M68="N",BOM!$M68=""),BOM!$L68,0),0)</f>
        <v>0</v>
      </c>
      <c r="AM70" s="117">
        <f>if(BOM!$C68=AL$2,if(BOM!$M68="Y",BOM!$L68,0),0)</f>
        <v>0</v>
      </c>
    </row>
    <row r="71" hidden="1" outlineLevel="1">
      <c r="A71" s="117">
        <f>if(OR(BOM!$M69="N",BOM!$M69=""),BOM!$L69,0)</f>
        <v>0</v>
      </c>
      <c r="B71" s="117">
        <f>if(BOM!$M69="Y",BOM!$L69,0)</f>
        <v>0</v>
      </c>
      <c r="E71" s="117">
        <f>if(BOM!$B69=E$2,if(OR(BOM!$M69="N",BOM!$M69=""),BOM!$L69,0),0)</f>
        <v>0</v>
      </c>
      <c r="F71" s="117">
        <f>if(BOM!$B69=E$2,if(BOM!$M69="Y",BOM!$L69,0),0)</f>
        <v>0</v>
      </c>
      <c r="G71" s="117">
        <f>if(BOM!$B69=G$2,if(OR(BOM!$M69="N",BOM!$M69=""),BOM!$L69,0),0)</f>
        <v>0</v>
      </c>
      <c r="H71" s="117">
        <f>if(BOM!$B69=G$2,if(BOM!$M69="Y",BOM!$L69,0),0)</f>
        <v>0</v>
      </c>
      <c r="I71" s="117">
        <f>if(BOM!$B69=I$2,if(OR(BOM!$M69="N",BOM!$M69=""),BOM!$L69,0),0)</f>
        <v>0</v>
      </c>
      <c r="J71" s="117">
        <f>if(BOM!$B69=I$2,if(BOM!$M69="Y",BOM!$L69,0),0)</f>
        <v>0</v>
      </c>
      <c r="K71" s="117">
        <f>if(BOM!$B69=K$2,if(OR(BOM!$M69="N",BOM!$M69=""),BOM!$L69,0),0)</f>
        <v>0</v>
      </c>
      <c r="L71" s="117">
        <f>if(BOM!$B69=K$2,if(BOM!$M69="Y",BOM!$L69,0),0)</f>
        <v>0</v>
      </c>
      <c r="M71" s="117">
        <f>if(BOM!$B69=M$2,if(OR(BOM!$M69="N",BOM!$M69=""),BOM!$L69,0),0)</f>
        <v>0</v>
      </c>
      <c r="N71" s="117">
        <f>if(BOM!$B69=M$2,if(BOM!$M69="Y",BOM!$L69,0),0)</f>
        <v>0</v>
      </c>
      <c r="P71" s="117">
        <f>if(BOM!$C69=P$2,if(OR(BOM!$M69="N",BOM!$M69=""),BOM!$L69,0),0)</f>
        <v>0</v>
      </c>
      <c r="Q71" s="117">
        <f>if(BOM!$C69=P$2,if(BOM!$M69="Y",BOM!$L69,0),0)</f>
        <v>0</v>
      </c>
      <c r="R71" s="117">
        <f>if(BOM!$C69=R$2,if(OR(BOM!$M69="N",BOM!$M69=""),BOM!$L69,0),0)</f>
        <v>0</v>
      </c>
      <c r="S71" s="117">
        <f>if(BOM!$C69=R$2,if(BOM!$M69="Y",BOM!$L69,0),0)</f>
        <v>0</v>
      </c>
      <c r="T71" s="117">
        <f>if(BOM!$C69=T$2,if(OR(BOM!$M69="N",BOM!$M69=""),BOM!$L69,0),0)</f>
        <v>0</v>
      </c>
      <c r="U71" s="117">
        <f>if(BOM!$C69=T$2,if(BOM!$M69="Y",BOM!$L69,0),0)</f>
        <v>0</v>
      </c>
      <c r="V71" s="117">
        <f>if(BOM!$C69=V$2,if(OR(BOM!$M69="N",BOM!$M69=""),BOM!$L69,0),0)</f>
        <v>0</v>
      </c>
      <c r="W71" s="117">
        <f>if(BOM!$C69=V$2,if(BOM!$M69="Y",BOM!$L69,0),0)</f>
        <v>0</v>
      </c>
      <c r="X71" s="117">
        <f>if(BOM!$C69=X$2,if(OR(BOM!$M69="N",BOM!$M69=""),BOM!$L69,0),0)</f>
        <v>0</v>
      </c>
      <c r="Y71" s="117">
        <f>if(BOM!$C69=X$2,if(BOM!$M69="Y",BOM!$L69,0),0)</f>
        <v>0</v>
      </c>
      <c r="Z71" s="117">
        <f>if(BOM!$C69=Z$2,if(OR(BOM!$M69="N",BOM!$M69=""),BOM!$L69,0),0)</f>
        <v>0</v>
      </c>
      <c r="AA71" s="117">
        <f>if(BOM!$C69=Z$2,if(BOM!$M69="Y",BOM!$L69,0),0)</f>
        <v>0</v>
      </c>
      <c r="AB71" s="117">
        <f>if(BOM!$C69=AB$2,if(OR(BOM!$M69="N",BOM!$M69=""),BOM!$L69,0),0)</f>
        <v>0</v>
      </c>
      <c r="AC71" s="117">
        <f>if(BOM!$C69=AB$2,if(BOM!$M69="Y",BOM!$L69,0),0)</f>
        <v>0</v>
      </c>
      <c r="AD71" s="117">
        <f>if(BOM!$C69=AD$2,if(OR(BOM!$M69="N",BOM!$M69=""),BOM!$L69,0),0)</f>
        <v>0</v>
      </c>
      <c r="AE71" s="117">
        <f>if(BOM!$C69=AD$2,if(BOM!$M69="Y",BOM!$L69,0),0)</f>
        <v>0</v>
      </c>
      <c r="AF71" s="117">
        <f>if(BOM!$C69=AF$2,if(OR(BOM!$M69="N",BOM!$M69=""),BOM!$L69,0),0)</f>
        <v>0</v>
      </c>
      <c r="AG71" s="117">
        <f>if(BOM!$C69=AF$2,if(BOM!$M69="Y",BOM!$L69,0),0)</f>
        <v>0</v>
      </c>
      <c r="AH71" s="117">
        <f>if(BOM!$C69=AH$2,if(OR(BOM!$M69="N",BOM!$M69=""),BOM!$L69,0),0)</f>
        <v>0</v>
      </c>
      <c r="AI71" s="117">
        <f>if(BOM!$C69=AH$2,if(BOM!$M69="Y",BOM!$L69,0),0)</f>
        <v>0</v>
      </c>
      <c r="AJ71" s="117">
        <f>if(BOM!$C69=AJ$2,if(OR(BOM!$M69="N",BOM!$M69=""),BOM!$L69,0),0)</f>
        <v>0</v>
      </c>
      <c r="AK71" s="117">
        <f>if(BOM!$C69=AJ$2,if(BOM!$M69="Y",BOM!$L69,0),0)</f>
        <v>0</v>
      </c>
      <c r="AL71" s="117">
        <f>if(BOM!$C69=AL$2,if(OR(BOM!$M69="N",BOM!$M69=""),BOM!$L69,0),0)</f>
        <v>0</v>
      </c>
      <c r="AM71" s="117">
        <f>if(BOM!$C69=AL$2,if(BOM!$M69="Y",BOM!$L69,0),0)</f>
        <v>0</v>
      </c>
    </row>
    <row r="72" hidden="1" outlineLevel="1">
      <c r="A72" s="117">
        <f>if(OR(BOM!$M70="N",BOM!$M70=""),BOM!$L70,0)</f>
        <v>63.65</v>
      </c>
      <c r="B72" s="117">
        <f>if(BOM!$M70="Y",BOM!$L70,0)</f>
        <v>0</v>
      </c>
      <c r="E72" s="117">
        <f>if(BOM!$B70=E$2,if(OR(BOM!$M70="N",BOM!$M70=""),BOM!$L70,0),0)</f>
        <v>0</v>
      </c>
      <c r="F72" s="117">
        <f>if(BOM!$B70=E$2,if(BOM!$M70="Y",BOM!$L70,0),0)</f>
        <v>0</v>
      </c>
      <c r="G72" s="117">
        <f>if(BOM!$B70=G$2,if(OR(BOM!$M70="N",BOM!$M70=""),BOM!$L70,0),0)</f>
        <v>0</v>
      </c>
      <c r="H72" s="117">
        <f>if(BOM!$B70=G$2,if(BOM!$M70="Y",BOM!$L70,0),0)</f>
        <v>0</v>
      </c>
      <c r="I72" s="117">
        <f>if(BOM!$B70=I$2,if(OR(BOM!$M70="N",BOM!$M70=""),BOM!$L70,0),0)</f>
        <v>0</v>
      </c>
      <c r="J72" s="117">
        <f>if(BOM!$B70=I$2,if(BOM!$M70="Y",BOM!$L70,0),0)</f>
        <v>0</v>
      </c>
      <c r="K72" s="117">
        <f>if(BOM!$B70=K$2,if(OR(BOM!$M70="N",BOM!$M70=""),BOM!$L70,0),0)</f>
        <v>63.65</v>
      </c>
      <c r="L72" s="117">
        <f>if(BOM!$B70=K$2,if(BOM!$M70="Y",BOM!$L70,0),0)</f>
        <v>0</v>
      </c>
      <c r="M72" s="117">
        <f>if(BOM!$B70=M$2,if(OR(BOM!$M70="N",BOM!$M70=""),BOM!$L70,0),0)</f>
        <v>0</v>
      </c>
      <c r="N72" s="117">
        <f>if(BOM!$B70=M$2,if(BOM!$M70="Y",BOM!$L70,0),0)</f>
        <v>0</v>
      </c>
      <c r="P72" s="117">
        <f>if(BOM!$C70=P$2,if(OR(BOM!$M70="N",BOM!$M70=""),BOM!$L70,0),0)</f>
        <v>0</v>
      </c>
      <c r="Q72" s="117">
        <f>if(BOM!$C70=P$2,if(BOM!$M70="Y",BOM!$L70,0),0)</f>
        <v>0</v>
      </c>
      <c r="R72" s="117">
        <f>if(BOM!$C70=R$2,if(OR(BOM!$M70="N",BOM!$M70=""),BOM!$L70,0),0)</f>
        <v>0</v>
      </c>
      <c r="S72" s="117">
        <f>if(BOM!$C70=R$2,if(BOM!$M70="Y",BOM!$L70,0),0)</f>
        <v>0</v>
      </c>
      <c r="T72" s="117">
        <f>if(BOM!$C70=T$2,if(OR(BOM!$M70="N",BOM!$M70=""),BOM!$L70,0),0)</f>
        <v>0</v>
      </c>
      <c r="U72" s="117">
        <f>if(BOM!$C70=T$2,if(BOM!$M70="Y",BOM!$L70,0),0)</f>
        <v>0</v>
      </c>
      <c r="V72" s="117">
        <f>if(BOM!$C70=V$2,if(OR(BOM!$M70="N",BOM!$M70=""),BOM!$L70,0),0)</f>
        <v>0</v>
      </c>
      <c r="W72" s="117">
        <f>if(BOM!$C70=V$2,if(BOM!$M70="Y",BOM!$L70,0),0)</f>
        <v>0</v>
      </c>
      <c r="X72" s="117">
        <f>if(BOM!$C70=X$2,if(OR(BOM!$M70="N",BOM!$M70=""),BOM!$L70,0),0)</f>
        <v>0</v>
      </c>
      <c r="Y72" s="117">
        <f>if(BOM!$C70=X$2,if(BOM!$M70="Y",BOM!$L70,0),0)</f>
        <v>0</v>
      </c>
      <c r="Z72" s="117">
        <f>if(BOM!$C70=Z$2,if(OR(BOM!$M70="N",BOM!$M70=""),BOM!$L70,0),0)</f>
        <v>0</v>
      </c>
      <c r="AA72" s="117">
        <f>if(BOM!$C70=Z$2,if(BOM!$M70="Y",BOM!$L70,0),0)</f>
        <v>0</v>
      </c>
      <c r="AB72" s="117">
        <f>if(BOM!$C70=AB$2,if(OR(BOM!$M70="N",BOM!$M70=""),BOM!$L70,0),0)</f>
        <v>0</v>
      </c>
      <c r="AC72" s="117">
        <f>if(BOM!$C70=AB$2,if(BOM!$M70="Y",BOM!$L70,0),0)</f>
        <v>0</v>
      </c>
      <c r="AD72" s="117">
        <f>if(BOM!$C70=AD$2,if(OR(BOM!$M70="N",BOM!$M70=""),BOM!$L70,0),0)</f>
        <v>0</v>
      </c>
      <c r="AE72" s="117">
        <f>if(BOM!$C70=AD$2,if(BOM!$M70="Y",BOM!$L70,0),0)</f>
        <v>0</v>
      </c>
      <c r="AF72" s="117">
        <f>if(BOM!$C70=AF$2,if(OR(BOM!$M70="N",BOM!$M70=""),BOM!$L70,0),0)</f>
        <v>0</v>
      </c>
      <c r="AG72" s="117">
        <f>if(BOM!$C70=AF$2,if(BOM!$M70="Y",BOM!$L70,0),0)</f>
        <v>0</v>
      </c>
      <c r="AH72" s="117">
        <f>if(BOM!$C70=AH$2,if(OR(BOM!$M70="N",BOM!$M70=""),BOM!$L70,0),0)</f>
        <v>0</v>
      </c>
      <c r="AI72" s="117">
        <f>if(BOM!$C70=AH$2,if(BOM!$M70="Y",BOM!$L70,0),0)</f>
        <v>0</v>
      </c>
      <c r="AJ72" s="117">
        <f>if(BOM!$C70=AJ$2,if(OR(BOM!$M70="N",BOM!$M70=""),BOM!$L70,0),0)</f>
        <v>63.65</v>
      </c>
      <c r="AK72" s="117">
        <f>if(BOM!$C70=AJ$2,if(BOM!$M70="Y",BOM!$L70,0),0)</f>
        <v>0</v>
      </c>
      <c r="AL72" s="117">
        <f>if(BOM!$C70=AL$2,if(OR(BOM!$M70="N",BOM!$M70=""),BOM!$L70,0),0)</f>
        <v>0</v>
      </c>
      <c r="AM72" s="117">
        <f>if(BOM!$C70=AL$2,if(BOM!$M70="Y",BOM!$L70,0),0)</f>
        <v>0</v>
      </c>
    </row>
    <row r="73" hidden="1" outlineLevel="1">
      <c r="A73" s="117">
        <f>if(OR(BOM!$M71="N",BOM!$M71=""),BOM!$L71,0)</f>
        <v>0</v>
      </c>
      <c r="B73" s="117">
        <f>if(BOM!$M71="Y",BOM!$L71,0)</f>
        <v>0</v>
      </c>
      <c r="E73" s="117">
        <f>if(BOM!$B71=E$2,if(OR(BOM!$M71="N",BOM!$M71=""),BOM!$L71,0),0)</f>
        <v>0</v>
      </c>
      <c r="F73" s="117">
        <f>if(BOM!$B71=E$2,if(BOM!$M71="Y",BOM!$L71,0),0)</f>
        <v>0</v>
      </c>
      <c r="G73" s="117">
        <f>if(BOM!$B71=G$2,if(OR(BOM!$M71="N",BOM!$M71=""),BOM!$L71,0),0)</f>
        <v>0</v>
      </c>
      <c r="H73" s="117">
        <f>if(BOM!$B71=G$2,if(BOM!$M71="Y",BOM!$L71,0),0)</f>
        <v>0</v>
      </c>
      <c r="I73" s="117">
        <f>if(BOM!$B71=I$2,if(OR(BOM!$M71="N",BOM!$M71=""),BOM!$L71,0),0)</f>
        <v>0</v>
      </c>
      <c r="J73" s="117">
        <f>if(BOM!$B71=I$2,if(BOM!$M71="Y",BOM!$L71,0),0)</f>
        <v>0</v>
      </c>
      <c r="K73" s="117">
        <f>if(BOM!$B71=K$2,if(OR(BOM!$M71="N",BOM!$M71=""),BOM!$L71,0),0)</f>
        <v>0</v>
      </c>
      <c r="L73" s="117">
        <f>if(BOM!$B71=K$2,if(BOM!$M71="Y",BOM!$L71,0),0)</f>
        <v>0</v>
      </c>
      <c r="M73" s="117">
        <f>if(BOM!$B71=M$2,if(OR(BOM!$M71="N",BOM!$M71=""),BOM!$L71,0),0)</f>
        <v>0</v>
      </c>
      <c r="N73" s="117">
        <f>if(BOM!$B71=M$2,if(BOM!$M71="Y",BOM!$L71,0),0)</f>
        <v>0</v>
      </c>
      <c r="P73" s="117">
        <f>if(BOM!$C71=P$2,if(OR(BOM!$M71="N",BOM!$M71=""),BOM!$L71,0),0)</f>
        <v>0</v>
      </c>
      <c r="Q73" s="117">
        <f>if(BOM!$C71=P$2,if(BOM!$M71="Y",BOM!$L71,0),0)</f>
        <v>0</v>
      </c>
      <c r="R73" s="117">
        <f>if(BOM!$C71=R$2,if(OR(BOM!$M71="N",BOM!$M71=""),BOM!$L71,0),0)</f>
        <v>0</v>
      </c>
      <c r="S73" s="117">
        <f>if(BOM!$C71=R$2,if(BOM!$M71="Y",BOM!$L71,0),0)</f>
        <v>0</v>
      </c>
      <c r="T73" s="117">
        <f>if(BOM!$C71=T$2,if(OR(BOM!$M71="N",BOM!$M71=""),BOM!$L71,0),0)</f>
        <v>0</v>
      </c>
      <c r="U73" s="117">
        <f>if(BOM!$C71=T$2,if(BOM!$M71="Y",BOM!$L71,0),0)</f>
        <v>0</v>
      </c>
      <c r="V73" s="117">
        <f>if(BOM!$C71=V$2,if(OR(BOM!$M71="N",BOM!$M71=""),BOM!$L71,0),0)</f>
        <v>0</v>
      </c>
      <c r="W73" s="117">
        <f>if(BOM!$C71=V$2,if(BOM!$M71="Y",BOM!$L71,0),0)</f>
        <v>0</v>
      </c>
      <c r="X73" s="117">
        <f>if(BOM!$C71=X$2,if(OR(BOM!$M71="N",BOM!$M71=""),BOM!$L71,0),0)</f>
        <v>0</v>
      </c>
      <c r="Y73" s="117">
        <f>if(BOM!$C71=X$2,if(BOM!$M71="Y",BOM!$L71,0),0)</f>
        <v>0</v>
      </c>
      <c r="Z73" s="117">
        <f>if(BOM!$C71=Z$2,if(OR(BOM!$M71="N",BOM!$M71=""),BOM!$L71,0),0)</f>
        <v>0</v>
      </c>
      <c r="AA73" s="117">
        <f>if(BOM!$C71=Z$2,if(BOM!$M71="Y",BOM!$L71,0),0)</f>
        <v>0</v>
      </c>
      <c r="AB73" s="117">
        <f>if(BOM!$C71=AB$2,if(OR(BOM!$M71="N",BOM!$M71=""),BOM!$L71,0),0)</f>
        <v>0</v>
      </c>
      <c r="AC73" s="117">
        <f>if(BOM!$C71=AB$2,if(BOM!$M71="Y",BOM!$L71,0),0)</f>
        <v>0</v>
      </c>
      <c r="AD73" s="117">
        <f>if(BOM!$C71=AD$2,if(OR(BOM!$M71="N",BOM!$M71=""),BOM!$L71,0),0)</f>
        <v>0</v>
      </c>
      <c r="AE73" s="117">
        <f>if(BOM!$C71=AD$2,if(BOM!$M71="Y",BOM!$L71,0),0)</f>
        <v>0</v>
      </c>
      <c r="AF73" s="117">
        <f>if(BOM!$C71=AF$2,if(OR(BOM!$M71="N",BOM!$M71=""),BOM!$L71,0),0)</f>
        <v>0</v>
      </c>
      <c r="AG73" s="117">
        <f>if(BOM!$C71=AF$2,if(BOM!$M71="Y",BOM!$L71,0),0)</f>
        <v>0</v>
      </c>
      <c r="AH73" s="117">
        <f>if(BOM!$C71=AH$2,if(OR(BOM!$M71="N",BOM!$M71=""),BOM!$L71,0),0)</f>
        <v>0</v>
      </c>
      <c r="AI73" s="117">
        <f>if(BOM!$C71=AH$2,if(BOM!$M71="Y",BOM!$L71,0),0)</f>
        <v>0</v>
      </c>
      <c r="AJ73" s="117">
        <f>if(BOM!$C71=AJ$2,if(OR(BOM!$M71="N",BOM!$M71=""),BOM!$L71,0),0)</f>
        <v>0</v>
      </c>
      <c r="AK73" s="117">
        <f>if(BOM!$C71=AJ$2,if(BOM!$M71="Y",BOM!$L71,0),0)</f>
        <v>0</v>
      </c>
      <c r="AL73" s="117">
        <f>if(BOM!$C71=AL$2,if(OR(BOM!$M71="N",BOM!$M71=""),BOM!$L71,0),0)</f>
        <v>0</v>
      </c>
      <c r="AM73" s="117">
        <f>if(BOM!$C71=AL$2,if(BOM!$M71="Y",BOM!$L71,0),0)</f>
        <v>0</v>
      </c>
    </row>
    <row r="74" hidden="1" outlineLevel="1">
      <c r="A74" s="117">
        <f>if(OR(BOM!$M72="N",BOM!$M72=""),BOM!$L72,0)</f>
        <v>0</v>
      </c>
      <c r="B74" s="117">
        <f>if(BOM!$M72="Y",BOM!$L72,0)</f>
        <v>0</v>
      </c>
      <c r="E74" s="117">
        <f>if(BOM!$B72=E$2,if(OR(BOM!$M72="N",BOM!$M72=""),BOM!$L72,0),0)</f>
        <v>0</v>
      </c>
      <c r="F74" s="117">
        <f>if(BOM!$B72=E$2,if(BOM!$M72="Y",BOM!$L72,0),0)</f>
        <v>0</v>
      </c>
      <c r="G74" s="117">
        <f>if(BOM!$B72=G$2,if(OR(BOM!$M72="N",BOM!$M72=""),BOM!$L72,0),0)</f>
        <v>0</v>
      </c>
      <c r="H74" s="117">
        <f>if(BOM!$B72=G$2,if(BOM!$M72="Y",BOM!$L72,0),0)</f>
        <v>0</v>
      </c>
      <c r="I74" s="117">
        <f>if(BOM!$B72=I$2,if(OR(BOM!$M72="N",BOM!$M72=""),BOM!$L72,0),0)</f>
        <v>0</v>
      </c>
      <c r="J74" s="117">
        <f>if(BOM!$B72=I$2,if(BOM!$M72="Y",BOM!$L72,0),0)</f>
        <v>0</v>
      </c>
      <c r="K74" s="117">
        <f>if(BOM!$B72=K$2,if(OR(BOM!$M72="N",BOM!$M72=""),BOM!$L72,0),0)</f>
        <v>0</v>
      </c>
      <c r="L74" s="117">
        <f>if(BOM!$B72=K$2,if(BOM!$M72="Y",BOM!$L72,0),0)</f>
        <v>0</v>
      </c>
      <c r="M74" s="117">
        <f>if(BOM!$B72=M$2,if(OR(BOM!$M72="N",BOM!$M72=""),BOM!$L72,0),0)</f>
        <v>0</v>
      </c>
      <c r="N74" s="117">
        <f>if(BOM!$B72=M$2,if(BOM!$M72="Y",BOM!$L72,0),0)</f>
        <v>0</v>
      </c>
      <c r="P74" s="117">
        <f>if(BOM!$C72=P$2,if(OR(BOM!$M72="N",BOM!$M72=""),BOM!$L72,0),0)</f>
        <v>0</v>
      </c>
      <c r="Q74" s="117">
        <f>if(BOM!$C72=P$2,if(BOM!$M72="Y",BOM!$L72,0),0)</f>
        <v>0</v>
      </c>
      <c r="R74" s="117">
        <f>if(BOM!$C72=R$2,if(OR(BOM!$M72="N",BOM!$M72=""),BOM!$L72,0),0)</f>
        <v>0</v>
      </c>
      <c r="S74" s="117">
        <f>if(BOM!$C72=R$2,if(BOM!$M72="Y",BOM!$L72,0),0)</f>
        <v>0</v>
      </c>
      <c r="T74" s="117">
        <f>if(BOM!$C72=T$2,if(OR(BOM!$M72="N",BOM!$M72=""),BOM!$L72,0),0)</f>
        <v>0</v>
      </c>
      <c r="U74" s="117">
        <f>if(BOM!$C72=T$2,if(BOM!$M72="Y",BOM!$L72,0),0)</f>
        <v>0</v>
      </c>
      <c r="V74" s="117">
        <f>if(BOM!$C72=V$2,if(OR(BOM!$M72="N",BOM!$M72=""),BOM!$L72,0),0)</f>
        <v>0</v>
      </c>
      <c r="W74" s="117">
        <f>if(BOM!$C72=V$2,if(BOM!$M72="Y",BOM!$L72,0),0)</f>
        <v>0</v>
      </c>
      <c r="X74" s="117">
        <f>if(BOM!$C72=X$2,if(OR(BOM!$M72="N",BOM!$M72=""),BOM!$L72,0),0)</f>
        <v>0</v>
      </c>
      <c r="Y74" s="117">
        <f>if(BOM!$C72=X$2,if(BOM!$M72="Y",BOM!$L72,0),0)</f>
        <v>0</v>
      </c>
      <c r="Z74" s="117">
        <f>if(BOM!$C72=Z$2,if(OR(BOM!$M72="N",BOM!$M72=""),BOM!$L72,0),0)</f>
        <v>0</v>
      </c>
      <c r="AA74" s="117">
        <f>if(BOM!$C72=Z$2,if(BOM!$M72="Y",BOM!$L72,0),0)</f>
        <v>0</v>
      </c>
      <c r="AB74" s="117">
        <f>if(BOM!$C72=AB$2,if(OR(BOM!$M72="N",BOM!$M72=""),BOM!$L72,0),0)</f>
        <v>0</v>
      </c>
      <c r="AC74" s="117">
        <f>if(BOM!$C72=AB$2,if(BOM!$M72="Y",BOM!$L72,0),0)</f>
        <v>0</v>
      </c>
      <c r="AD74" s="117">
        <f>if(BOM!$C72=AD$2,if(OR(BOM!$M72="N",BOM!$M72=""),BOM!$L72,0),0)</f>
        <v>0</v>
      </c>
      <c r="AE74" s="117">
        <f>if(BOM!$C72=AD$2,if(BOM!$M72="Y",BOM!$L72,0),0)</f>
        <v>0</v>
      </c>
      <c r="AF74" s="117">
        <f>if(BOM!$C72=AF$2,if(OR(BOM!$M72="N",BOM!$M72=""),BOM!$L72,0),0)</f>
        <v>0</v>
      </c>
      <c r="AG74" s="117">
        <f>if(BOM!$C72=AF$2,if(BOM!$M72="Y",BOM!$L72,0),0)</f>
        <v>0</v>
      </c>
      <c r="AH74" s="117">
        <f>if(BOM!$C72=AH$2,if(OR(BOM!$M72="N",BOM!$M72=""),BOM!$L72,0),0)</f>
        <v>0</v>
      </c>
      <c r="AI74" s="117">
        <f>if(BOM!$C72=AH$2,if(BOM!$M72="Y",BOM!$L72,0),0)</f>
        <v>0</v>
      </c>
      <c r="AJ74" s="117">
        <f>if(BOM!$C72=AJ$2,if(OR(BOM!$M72="N",BOM!$M72=""),BOM!$L72,0),0)</f>
        <v>0</v>
      </c>
      <c r="AK74" s="117">
        <f>if(BOM!$C72=AJ$2,if(BOM!$M72="Y",BOM!$L72,0),0)</f>
        <v>0</v>
      </c>
      <c r="AL74" s="117">
        <f>if(BOM!$C72=AL$2,if(OR(BOM!$M72="N",BOM!$M72=""),BOM!$L72,0),0)</f>
        <v>0</v>
      </c>
      <c r="AM74" s="117">
        <f>if(BOM!$C72=AL$2,if(BOM!$M72="Y",BOM!$L72,0),0)</f>
        <v>0</v>
      </c>
    </row>
    <row r="75" hidden="1" outlineLevel="1">
      <c r="A75" s="117">
        <f>if(OR(BOM!$M73="N",BOM!$M73=""),BOM!$L73,0)</f>
        <v>69.8</v>
      </c>
      <c r="B75" s="117">
        <f>if(BOM!$M73="Y",BOM!$L73,0)</f>
        <v>0</v>
      </c>
      <c r="E75" s="117">
        <f>if(BOM!$B73=E$2,if(OR(BOM!$M73="N",BOM!$M73=""),BOM!$L73,0),0)</f>
        <v>0</v>
      </c>
      <c r="F75" s="117">
        <f>if(BOM!$B73=E$2,if(BOM!$M73="Y",BOM!$L73,0),0)</f>
        <v>0</v>
      </c>
      <c r="G75" s="117">
        <f>if(BOM!$B73=G$2,if(OR(BOM!$M73="N",BOM!$M73=""),BOM!$L73,0),0)</f>
        <v>0</v>
      </c>
      <c r="H75" s="117">
        <f>if(BOM!$B73=G$2,if(BOM!$M73="Y",BOM!$L73,0),0)</f>
        <v>0</v>
      </c>
      <c r="I75" s="117">
        <f>if(BOM!$B73=I$2,if(OR(BOM!$M73="N",BOM!$M73=""),BOM!$L73,0),0)</f>
        <v>0</v>
      </c>
      <c r="J75" s="117">
        <f>if(BOM!$B73=I$2,if(BOM!$M73="Y",BOM!$L73,0),0)</f>
        <v>0</v>
      </c>
      <c r="K75" s="117">
        <f>if(BOM!$B73=K$2,if(OR(BOM!$M73="N",BOM!$M73=""),BOM!$L73,0),0)</f>
        <v>0</v>
      </c>
      <c r="L75" s="117">
        <f>if(BOM!$B73=K$2,if(BOM!$M73="Y",BOM!$L73,0),0)</f>
        <v>0</v>
      </c>
      <c r="M75" s="117">
        <f>if(BOM!$B73=M$2,if(OR(BOM!$M73="N",BOM!$M73=""),BOM!$L73,0),0)</f>
        <v>69.8</v>
      </c>
      <c r="N75" s="117">
        <f>if(BOM!$B73=M$2,if(BOM!$M73="Y",BOM!$L73,0),0)</f>
        <v>0</v>
      </c>
      <c r="P75" s="117">
        <f>if(BOM!$C73=P$2,if(OR(BOM!$M73="N",BOM!$M73=""),BOM!$L73,0),0)</f>
        <v>0</v>
      </c>
      <c r="Q75" s="117">
        <f>if(BOM!$C73=P$2,if(BOM!$M73="Y",BOM!$L73,0),0)</f>
        <v>0</v>
      </c>
      <c r="R75" s="117">
        <f>if(BOM!$C73=R$2,if(OR(BOM!$M73="N",BOM!$M73=""),BOM!$L73,0),0)</f>
        <v>0</v>
      </c>
      <c r="S75" s="117">
        <f>if(BOM!$C73=R$2,if(BOM!$M73="Y",BOM!$L73,0),0)</f>
        <v>0</v>
      </c>
      <c r="T75" s="117">
        <f>if(BOM!$C73=T$2,if(OR(BOM!$M73="N",BOM!$M73=""),BOM!$L73,0),0)</f>
        <v>0</v>
      </c>
      <c r="U75" s="117">
        <f>if(BOM!$C73=T$2,if(BOM!$M73="Y",BOM!$L73,0),0)</f>
        <v>0</v>
      </c>
      <c r="V75" s="117">
        <f>if(BOM!$C73=V$2,if(OR(BOM!$M73="N",BOM!$M73=""),BOM!$L73,0),0)</f>
        <v>0</v>
      </c>
      <c r="W75" s="117">
        <f>if(BOM!$C73=V$2,if(BOM!$M73="Y",BOM!$L73,0),0)</f>
        <v>0</v>
      </c>
      <c r="X75" s="117">
        <f>if(BOM!$C73=X$2,if(OR(BOM!$M73="N",BOM!$M73=""),BOM!$L73,0),0)</f>
        <v>0</v>
      </c>
      <c r="Y75" s="117">
        <f>if(BOM!$C73=X$2,if(BOM!$M73="Y",BOM!$L73,0),0)</f>
        <v>0</v>
      </c>
      <c r="Z75" s="117">
        <f>if(BOM!$C73=Z$2,if(OR(BOM!$M73="N",BOM!$M73=""),BOM!$L73,0),0)</f>
        <v>69.8</v>
      </c>
      <c r="AA75" s="117">
        <f>if(BOM!$C73=Z$2,if(BOM!$M73="Y",BOM!$L73,0),0)</f>
        <v>0</v>
      </c>
      <c r="AB75" s="117">
        <f>if(BOM!$C73=AB$2,if(OR(BOM!$M73="N",BOM!$M73=""),BOM!$L73,0),0)</f>
        <v>0</v>
      </c>
      <c r="AC75" s="117">
        <f>if(BOM!$C73=AB$2,if(BOM!$M73="Y",BOM!$L73,0),0)</f>
        <v>0</v>
      </c>
      <c r="AD75" s="117">
        <f>if(BOM!$C73=AD$2,if(OR(BOM!$M73="N",BOM!$M73=""),BOM!$L73,0),0)</f>
        <v>0</v>
      </c>
      <c r="AE75" s="117">
        <f>if(BOM!$C73=AD$2,if(BOM!$M73="Y",BOM!$L73,0),0)</f>
        <v>0</v>
      </c>
      <c r="AF75" s="117">
        <f>if(BOM!$C73=AF$2,if(OR(BOM!$M73="N",BOM!$M73=""),BOM!$L73,0),0)</f>
        <v>0</v>
      </c>
      <c r="AG75" s="117">
        <f>if(BOM!$C73=AF$2,if(BOM!$M73="Y",BOM!$L73,0),0)</f>
        <v>0</v>
      </c>
      <c r="AH75" s="117">
        <f>if(BOM!$C73=AH$2,if(OR(BOM!$M73="N",BOM!$M73=""),BOM!$L73,0),0)</f>
        <v>0</v>
      </c>
      <c r="AI75" s="117">
        <f>if(BOM!$C73=AH$2,if(BOM!$M73="Y",BOM!$L73,0),0)</f>
        <v>0</v>
      </c>
      <c r="AJ75" s="117">
        <f>if(BOM!$C73=AJ$2,if(OR(BOM!$M73="N",BOM!$M73=""),BOM!$L73,0),0)</f>
        <v>0</v>
      </c>
      <c r="AK75" s="117">
        <f>if(BOM!$C73=AJ$2,if(BOM!$M73="Y",BOM!$L73,0),0)</f>
        <v>0</v>
      </c>
      <c r="AL75" s="117">
        <f>if(BOM!$C73=AL$2,if(OR(BOM!$M73="N",BOM!$M73=""),BOM!$L73,0),0)</f>
        <v>0</v>
      </c>
      <c r="AM75" s="117">
        <f>if(BOM!$C73=AL$2,if(BOM!$M73="Y",BOM!$L73,0),0)</f>
        <v>0</v>
      </c>
    </row>
    <row r="76" hidden="1" outlineLevel="1">
      <c r="A76" s="117">
        <f>if(OR(BOM!$M74="N",BOM!$M74=""),BOM!$L74,0)</f>
        <v>0</v>
      </c>
      <c r="B76" s="117">
        <f>if(BOM!$M74="Y",BOM!$L74,0)</f>
        <v>0</v>
      </c>
      <c r="E76" s="117">
        <f>if(BOM!$B74=E$2,if(OR(BOM!$M74="N",BOM!$M74=""),BOM!$L74,0),0)</f>
        <v>0</v>
      </c>
      <c r="F76" s="117">
        <f>if(BOM!$B74=E$2,if(BOM!$M74="Y",BOM!$L74,0),0)</f>
        <v>0</v>
      </c>
      <c r="G76" s="117">
        <f>if(BOM!$B74=G$2,if(OR(BOM!$M74="N",BOM!$M74=""),BOM!$L74,0),0)</f>
        <v>0</v>
      </c>
      <c r="H76" s="117">
        <f>if(BOM!$B74=G$2,if(BOM!$M74="Y",BOM!$L74,0),0)</f>
        <v>0</v>
      </c>
      <c r="I76" s="117">
        <f>if(BOM!$B74=I$2,if(OR(BOM!$M74="N",BOM!$M74=""),BOM!$L74,0),0)</f>
        <v>0</v>
      </c>
      <c r="J76" s="117">
        <f>if(BOM!$B74=I$2,if(BOM!$M74="Y",BOM!$L74,0),0)</f>
        <v>0</v>
      </c>
      <c r="K76" s="117">
        <f>if(BOM!$B74=K$2,if(OR(BOM!$M74="N",BOM!$M74=""),BOM!$L74,0),0)</f>
        <v>0</v>
      </c>
      <c r="L76" s="117">
        <f>if(BOM!$B74=K$2,if(BOM!$M74="Y",BOM!$L74,0),0)</f>
        <v>0</v>
      </c>
      <c r="M76" s="117">
        <f>if(BOM!$B74=M$2,if(OR(BOM!$M74="N",BOM!$M74=""),BOM!$L74,0),0)</f>
        <v>0</v>
      </c>
      <c r="N76" s="117">
        <f>if(BOM!$B74=M$2,if(BOM!$M74="Y",BOM!$L74,0),0)</f>
        <v>0</v>
      </c>
      <c r="P76" s="117">
        <f>if(BOM!$C74=P$2,if(OR(BOM!$M74="N",BOM!$M74=""),BOM!$L74,0),0)</f>
        <v>0</v>
      </c>
      <c r="Q76" s="117">
        <f>if(BOM!$C74=P$2,if(BOM!$M74="Y",BOM!$L74,0),0)</f>
        <v>0</v>
      </c>
      <c r="R76" s="117">
        <f>if(BOM!$C74=R$2,if(OR(BOM!$M74="N",BOM!$M74=""),BOM!$L74,0),0)</f>
        <v>0</v>
      </c>
      <c r="S76" s="117">
        <f>if(BOM!$C74=R$2,if(BOM!$M74="Y",BOM!$L74,0),0)</f>
        <v>0</v>
      </c>
      <c r="T76" s="117">
        <f>if(BOM!$C74=T$2,if(OR(BOM!$M74="N",BOM!$M74=""),BOM!$L74,0),0)</f>
        <v>0</v>
      </c>
      <c r="U76" s="117">
        <f>if(BOM!$C74=T$2,if(BOM!$M74="Y",BOM!$L74,0),0)</f>
        <v>0</v>
      </c>
      <c r="V76" s="117">
        <f>if(BOM!$C74=V$2,if(OR(BOM!$M74="N",BOM!$M74=""),BOM!$L74,0),0)</f>
        <v>0</v>
      </c>
      <c r="W76" s="117">
        <f>if(BOM!$C74=V$2,if(BOM!$M74="Y",BOM!$L74,0),0)</f>
        <v>0</v>
      </c>
      <c r="X76" s="117">
        <f>if(BOM!$C74=X$2,if(OR(BOM!$M74="N",BOM!$M74=""),BOM!$L74,0),0)</f>
        <v>0</v>
      </c>
      <c r="Y76" s="117">
        <f>if(BOM!$C74=X$2,if(BOM!$M74="Y",BOM!$L74,0),0)</f>
        <v>0</v>
      </c>
      <c r="Z76" s="117">
        <f>if(BOM!$C74=Z$2,if(OR(BOM!$M74="N",BOM!$M74=""),BOM!$L74,0),0)</f>
        <v>0</v>
      </c>
      <c r="AA76" s="117">
        <f>if(BOM!$C74=Z$2,if(BOM!$M74="Y",BOM!$L74,0),0)</f>
        <v>0</v>
      </c>
      <c r="AB76" s="117">
        <f>if(BOM!$C74=AB$2,if(OR(BOM!$M74="N",BOM!$M74=""),BOM!$L74,0),0)</f>
        <v>0</v>
      </c>
      <c r="AC76" s="117">
        <f>if(BOM!$C74=AB$2,if(BOM!$M74="Y",BOM!$L74,0),0)</f>
        <v>0</v>
      </c>
      <c r="AD76" s="117">
        <f>if(BOM!$C74=AD$2,if(OR(BOM!$M74="N",BOM!$M74=""),BOM!$L74,0),0)</f>
        <v>0</v>
      </c>
      <c r="AE76" s="117">
        <f>if(BOM!$C74=AD$2,if(BOM!$M74="Y",BOM!$L74,0),0)</f>
        <v>0</v>
      </c>
      <c r="AF76" s="117">
        <f>if(BOM!$C74=AF$2,if(OR(BOM!$M74="N",BOM!$M74=""),BOM!$L74,0),0)</f>
        <v>0</v>
      </c>
      <c r="AG76" s="117">
        <f>if(BOM!$C74=AF$2,if(BOM!$M74="Y",BOM!$L74,0),0)</f>
        <v>0</v>
      </c>
      <c r="AH76" s="117">
        <f>if(BOM!$C74=AH$2,if(OR(BOM!$M74="N",BOM!$M74=""),BOM!$L74,0),0)</f>
        <v>0</v>
      </c>
      <c r="AI76" s="117">
        <f>if(BOM!$C74=AH$2,if(BOM!$M74="Y",BOM!$L74,0),0)</f>
        <v>0</v>
      </c>
      <c r="AJ76" s="117">
        <f>if(BOM!$C74=AJ$2,if(OR(BOM!$M74="N",BOM!$M74=""),BOM!$L74,0),0)</f>
        <v>0</v>
      </c>
      <c r="AK76" s="117">
        <f>if(BOM!$C74=AJ$2,if(BOM!$M74="Y",BOM!$L74,0),0)</f>
        <v>0</v>
      </c>
      <c r="AL76" s="117">
        <f>if(BOM!$C74=AL$2,if(OR(BOM!$M74="N",BOM!$M74=""),BOM!$L74,0),0)</f>
        <v>0</v>
      </c>
      <c r="AM76" s="117">
        <f>if(BOM!$C74=AL$2,if(BOM!$M74="Y",BOM!$L74,0),0)</f>
        <v>0</v>
      </c>
    </row>
    <row r="77" hidden="1" outlineLevel="1">
      <c r="A77" s="117">
        <f>if(OR(BOM!$M75="N",BOM!$M75=""),BOM!$L75,0)</f>
        <v>14.98</v>
      </c>
      <c r="B77" s="117">
        <f>if(BOM!$M75="Y",BOM!$L75,0)</f>
        <v>0</v>
      </c>
      <c r="E77" s="117">
        <f>if(BOM!$B75=E$2,if(OR(BOM!$M75="N",BOM!$M75=""),BOM!$L75,0),0)</f>
        <v>0</v>
      </c>
      <c r="F77" s="117">
        <f>if(BOM!$B75=E$2,if(BOM!$M75="Y",BOM!$L75,0),0)</f>
        <v>0</v>
      </c>
      <c r="G77" s="117">
        <f>if(BOM!$B75=G$2,if(OR(BOM!$M75="N",BOM!$M75=""),BOM!$L75,0),0)</f>
        <v>0</v>
      </c>
      <c r="H77" s="117">
        <f>if(BOM!$B75=G$2,if(BOM!$M75="Y",BOM!$L75,0),0)</f>
        <v>0</v>
      </c>
      <c r="I77" s="117">
        <f>if(BOM!$B75=I$2,if(OR(BOM!$M75="N",BOM!$M75=""),BOM!$L75,0),0)</f>
        <v>0</v>
      </c>
      <c r="J77" s="117">
        <f>if(BOM!$B75=I$2,if(BOM!$M75="Y",BOM!$L75,0),0)</f>
        <v>0</v>
      </c>
      <c r="K77" s="117">
        <f>if(BOM!$B75=K$2,if(OR(BOM!$M75="N",BOM!$M75=""),BOM!$L75,0),0)</f>
        <v>0</v>
      </c>
      <c r="L77" s="117">
        <f>if(BOM!$B75=K$2,if(BOM!$M75="Y",BOM!$L75,0),0)</f>
        <v>0</v>
      </c>
      <c r="M77" s="117">
        <f>if(BOM!$B75=M$2,if(OR(BOM!$M75="N",BOM!$M75=""),BOM!$L75,0),0)</f>
        <v>14.98</v>
      </c>
      <c r="N77" s="117">
        <f>if(BOM!$B75=M$2,if(BOM!$M75="Y",BOM!$L75,0),0)</f>
        <v>0</v>
      </c>
      <c r="P77" s="117">
        <f>if(BOM!$C75=P$2,if(OR(BOM!$M75="N",BOM!$M75=""),BOM!$L75,0),0)</f>
        <v>0</v>
      </c>
      <c r="Q77" s="117">
        <f>if(BOM!$C75=P$2,if(BOM!$M75="Y",BOM!$L75,0),0)</f>
        <v>0</v>
      </c>
      <c r="R77" s="117">
        <f>if(BOM!$C75=R$2,if(OR(BOM!$M75="N",BOM!$M75=""),BOM!$L75,0),0)</f>
        <v>0</v>
      </c>
      <c r="S77" s="117">
        <f>if(BOM!$C75=R$2,if(BOM!$M75="Y",BOM!$L75,0),0)</f>
        <v>0</v>
      </c>
      <c r="T77" s="117">
        <f>if(BOM!$C75=T$2,if(OR(BOM!$M75="N",BOM!$M75=""),BOM!$L75,0),0)</f>
        <v>0</v>
      </c>
      <c r="U77" s="117">
        <f>if(BOM!$C75=T$2,if(BOM!$M75="Y",BOM!$L75,0),0)</f>
        <v>0</v>
      </c>
      <c r="V77" s="117">
        <f>if(BOM!$C75=V$2,if(OR(BOM!$M75="N",BOM!$M75=""),BOM!$L75,0),0)</f>
        <v>0</v>
      </c>
      <c r="W77" s="117">
        <f>if(BOM!$C75=V$2,if(BOM!$M75="Y",BOM!$L75,0),0)</f>
        <v>0</v>
      </c>
      <c r="X77" s="117">
        <f>if(BOM!$C75=X$2,if(OR(BOM!$M75="N",BOM!$M75=""),BOM!$L75,0),0)</f>
        <v>0</v>
      </c>
      <c r="Y77" s="117">
        <f>if(BOM!$C75=X$2,if(BOM!$M75="Y",BOM!$L75,0),0)</f>
        <v>0</v>
      </c>
      <c r="Z77" s="117">
        <f>if(BOM!$C75=Z$2,if(OR(BOM!$M75="N",BOM!$M75=""),BOM!$L75,0),0)</f>
        <v>14.98</v>
      </c>
      <c r="AA77" s="117">
        <f>if(BOM!$C75=Z$2,if(BOM!$M75="Y",BOM!$L75,0),0)</f>
        <v>0</v>
      </c>
      <c r="AB77" s="117">
        <f>if(BOM!$C75=AB$2,if(OR(BOM!$M75="N",BOM!$M75=""),BOM!$L75,0),0)</f>
        <v>0</v>
      </c>
      <c r="AC77" s="117">
        <f>if(BOM!$C75=AB$2,if(BOM!$M75="Y",BOM!$L75,0),0)</f>
        <v>0</v>
      </c>
      <c r="AD77" s="117">
        <f>if(BOM!$C75=AD$2,if(OR(BOM!$M75="N",BOM!$M75=""),BOM!$L75,0),0)</f>
        <v>0</v>
      </c>
      <c r="AE77" s="117">
        <f>if(BOM!$C75=AD$2,if(BOM!$M75="Y",BOM!$L75,0),0)</f>
        <v>0</v>
      </c>
      <c r="AF77" s="117">
        <f>if(BOM!$C75=AF$2,if(OR(BOM!$M75="N",BOM!$M75=""),BOM!$L75,0),0)</f>
        <v>0</v>
      </c>
      <c r="AG77" s="117">
        <f>if(BOM!$C75=AF$2,if(BOM!$M75="Y",BOM!$L75,0),0)</f>
        <v>0</v>
      </c>
      <c r="AH77" s="117">
        <f>if(BOM!$C75=AH$2,if(OR(BOM!$M75="N",BOM!$M75=""),BOM!$L75,0),0)</f>
        <v>0</v>
      </c>
      <c r="AI77" s="117">
        <f>if(BOM!$C75=AH$2,if(BOM!$M75="Y",BOM!$L75,0),0)</f>
        <v>0</v>
      </c>
      <c r="AJ77" s="117">
        <f>if(BOM!$C75=AJ$2,if(OR(BOM!$M75="N",BOM!$M75=""),BOM!$L75,0),0)</f>
        <v>0</v>
      </c>
      <c r="AK77" s="117">
        <f>if(BOM!$C75=AJ$2,if(BOM!$M75="Y",BOM!$L75,0),0)</f>
        <v>0</v>
      </c>
      <c r="AL77" s="117">
        <f>if(BOM!$C75=AL$2,if(OR(BOM!$M75="N",BOM!$M75=""),BOM!$L75,0),0)</f>
        <v>0</v>
      </c>
      <c r="AM77" s="117">
        <f>if(BOM!$C75=AL$2,if(BOM!$M75="Y",BOM!$L75,0),0)</f>
        <v>0</v>
      </c>
    </row>
    <row r="78" hidden="1" outlineLevel="1">
      <c r="A78" s="117">
        <f>if(OR(BOM!$M76="N",BOM!$M76=""),BOM!$L76,0)</f>
        <v>49.05</v>
      </c>
      <c r="B78" s="117">
        <f>if(BOM!$M76="Y",BOM!$L76,0)</f>
        <v>0</v>
      </c>
      <c r="E78" s="117">
        <f>if(BOM!$B76=E$2,if(OR(BOM!$M76="N",BOM!$M76=""),BOM!$L76,0),0)</f>
        <v>0</v>
      </c>
      <c r="F78" s="117">
        <f>if(BOM!$B76=E$2,if(BOM!$M76="Y",BOM!$L76,0),0)</f>
        <v>0</v>
      </c>
      <c r="G78" s="117">
        <f>if(BOM!$B76=G$2,if(OR(BOM!$M76="N",BOM!$M76=""),BOM!$L76,0),0)</f>
        <v>0</v>
      </c>
      <c r="H78" s="117">
        <f>if(BOM!$B76=G$2,if(BOM!$M76="Y",BOM!$L76,0),0)</f>
        <v>0</v>
      </c>
      <c r="I78" s="117">
        <f>if(BOM!$B76=I$2,if(OR(BOM!$M76="N",BOM!$M76=""),BOM!$L76,0),0)</f>
        <v>0</v>
      </c>
      <c r="J78" s="117">
        <f>if(BOM!$B76=I$2,if(BOM!$M76="Y",BOM!$L76,0),0)</f>
        <v>0</v>
      </c>
      <c r="K78" s="117">
        <f>if(BOM!$B76=K$2,if(OR(BOM!$M76="N",BOM!$M76=""),BOM!$L76,0),0)</f>
        <v>0</v>
      </c>
      <c r="L78" s="117">
        <f>if(BOM!$B76=K$2,if(BOM!$M76="Y",BOM!$L76,0),0)</f>
        <v>0</v>
      </c>
      <c r="M78" s="117">
        <f>if(BOM!$B76=M$2,if(OR(BOM!$M76="N",BOM!$M76=""),BOM!$L76,0),0)</f>
        <v>49.05</v>
      </c>
      <c r="N78" s="117">
        <f>if(BOM!$B76=M$2,if(BOM!$M76="Y",BOM!$L76,0),0)</f>
        <v>0</v>
      </c>
      <c r="P78" s="117">
        <f>if(BOM!$C76=P$2,if(OR(BOM!$M76="N",BOM!$M76=""),BOM!$L76,0),0)</f>
        <v>0</v>
      </c>
      <c r="Q78" s="117">
        <f>if(BOM!$C76=P$2,if(BOM!$M76="Y",BOM!$L76,0),0)</f>
        <v>0</v>
      </c>
      <c r="R78" s="117">
        <f>if(BOM!$C76=R$2,if(OR(BOM!$M76="N",BOM!$M76=""),BOM!$L76,0),0)</f>
        <v>0</v>
      </c>
      <c r="S78" s="117">
        <f>if(BOM!$C76=R$2,if(BOM!$M76="Y",BOM!$L76,0),0)</f>
        <v>0</v>
      </c>
      <c r="T78" s="117">
        <f>if(BOM!$C76=T$2,if(OR(BOM!$M76="N",BOM!$M76=""),BOM!$L76,0),0)</f>
        <v>0</v>
      </c>
      <c r="U78" s="117">
        <f>if(BOM!$C76=T$2,if(BOM!$M76="Y",BOM!$L76,0),0)</f>
        <v>0</v>
      </c>
      <c r="V78" s="117">
        <f>if(BOM!$C76=V$2,if(OR(BOM!$M76="N",BOM!$M76=""),BOM!$L76,0),0)</f>
        <v>0</v>
      </c>
      <c r="W78" s="117">
        <f>if(BOM!$C76=V$2,if(BOM!$M76="Y",BOM!$L76,0),0)</f>
        <v>0</v>
      </c>
      <c r="X78" s="117">
        <f>if(BOM!$C76=X$2,if(OR(BOM!$M76="N",BOM!$M76=""),BOM!$L76,0),0)</f>
        <v>0</v>
      </c>
      <c r="Y78" s="117">
        <f>if(BOM!$C76=X$2,if(BOM!$M76="Y",BOM!$L76,0),0)</f>
        <v>0</v>
      </c>
      <c r="Z78" s="117">
        <f>if(BOM!$C76=Z$2,if(OR(BOM!$M76="N",BOM!$M76=""),BOM!$L76,0),0)</f>
        <v>49.05</v>
      </c>
      <c r="AA78" s="117">
        <f>if(BOM!$C76=Z$2,if(BOM!$M76="Y",BOM!$L76,0),0)</f>
        <v>0</v>
      </c>
      <c r="AB78" s="117">
        <f>if(BOM!$C76=AB$2,if(OR(BOM!$M76="N",BOM!$M76=""),BOM!$L76,0),0)</f>
        <v>0</v>
      </c>
      <c r="AC78" s="117">
        <f>if(BOM!$C76=AB$2,if(BOM!$M76="Y",BOM!$L76,0),0)</f>
        <v>0</v>
      </c>
      <c r="AD78" s="117">
        <f>if(BOM!$C76=AD$2,if(OR(BOM!$M76="N",BOM!$M76=""),BOM!$L76,0),0)</f>
        <v>0</v>
      </c>
      <c r="AE78" s="117">
        <f>if(BOM!$C76=AD$2,if(BOM!$M76="Y",BOM!$L76,0),0)</f>
        <v>0</v>
      </c>
      <c r="AF78" s="117">
        <f>if(BOM!$C76=AF$2,if(OR(BOM!$M76="N",BOM!$M76=""),BOM!$L76,0),0)</f>
        <v>0</v>
      </c>
      <c r="AG78" s="117">
        <f>if(BOM!$C76=AF$2,if(BOM!$M76="Y",BOM!$L76,0),0)</f>
        <v>0</v>
      </c>
      <c r="AH78" s="117">
        <f>if(BOM!$C76=AH$2,if(OR(BOM!$M76="N",BOM!$M76=""),BOM!$L76,0),0)</f>
        <v>0</v>
      </c>
      <c r="AI78" s="117">
        <f>if(BOM!$C76=AH$2,if(BOM!$M76="Y",BOM!$L76,0),0)</f>
        <v>0</v>
      </c>
      <c r="AJ78" s="117">
        <f>if(BOM!$C76=AJ$2,if(OR(BOM!$M76="N",BOM!$M76=""),BOM!$L76,0),0)</f>
        <v>0</v>
      </c>
      <c r="AK78" s="117">
        <f>if(BOM!$C76=AJ$2,if(BOM!$M76="Y",BOM!$L76,0),0)</f>
        <v>0</v>
      </c>
      <c r="AL78" s="117">
        <f>if(BOM!$C76=AL$2,if(OR(BOM!$M76="N",BOM!$M76=""),BOM!$L76,0),0)</f>
        <v>0</v>
      </c>
      <c r="AM78" s="117">
        <f>if(BOM!$C76=AL$2,if(BOM!$M76="Y",BOM!$L76,0),0)</f>
        <v>0</v>
      </c>
    </row>
    <row r="79" hidden="1" outlineLevel="1">
      <c r="A79" s="117">
        <f>if(OR(BOM!$M77="N",BOM!$M77=""),BOM!$L77,0)</f>
        <v>11.59</v>
      </c>
      <c r="B79" s="117">
        <f>if(BOM!$M77="Y",BOM!$L77,0)</f>
        <v>0</v>
      </c>
      <c r="E79" s="117">
        <f>if(BOM!$B77=E$2,if(OR(BOM!$M77="N",BOM!$M77=""),BOM!$L77,0),0)</f>
        <v>0</v>
      </c>
      <c r="F79" s="117">
        <f>if(BOM!$B77=E$2,if(BOM!$M77="Y",BOM!$L77,0),0)</f>
        <v>0</v>
      </c>
      <c r="G79" s="117">
        <f>if(BOM!$B77=G$2,if(OR(BOM!$M77="N",BOM!$M77=""),BOM!$L77,0),0)</f>
        <v>0</v>
      </c>
      <c r="H79" s="117">
        <f>if(BOM!$B77=G$2,if(BOM!$M77="Y",BOM!$L77,0),0)</f>
        <v>0</v>
      </c>
      <c r="I79" s="117">
        <f>if(BOM!$B77=I$2,if(OR(BOM!$M77="N",BOM!$M77=""),BOM!$L77,0),0)</f>
        <v>0</v>
      </c>
      <c r="J79" s="117">
        <f>if(BOM!$B77=I$2,if(BOM!$M77="Y",BOM!$L77,0),0)</f>
        <v>0</v>
      </c>
      <c r="K79" s="117">
        <f>if(BOM!$B77=K$2,if(OR(BOM!$M77="N",BOM!$M77=""),BOM!$L77,0),0)</f>
        <v>0</v>
      </c>
      <c r="L79" s="117">
        <f>if(BOM!$B77=K$2,if(BOM!$M77="Y",BOM!$L77,0),0)</f>
        <v>0</v>
      </c>
      <c r="M79" s="117">
        <f>if(BOM!$B77=M$2,if(OR(BOM!$M77="N",BOM!$M77=""),BOM!$L77,0),0)</f>
        <v>11.59</v>
      </c>
      <c r="N79" s="117">
        <f>if(BOM!$B77=M$2,if(BOM!$M77="Y",BOM!$L77,0),0)</f>
        <v>0</v>
      </c>
      <c r="P79" s="117">
        <f>if(BOM!$C77=P$2,if(OR(BOM!$M77="N",BOM!$M77=""),BOM!$L77,0),0)</f>
        <v>0</v>
      </c>
      <c r="Q79" s="117">
        <f>if(BOM!$C77=P$2,if(BOM!$M77="Y",BOM!$L77,0),0)</f>
        <v>0</v>
      </c>
      <c r="R79" s="117">
        <f>if(BOM!$C77=R$2,if(OR(BOM!$M77="N",BOM!$M77=""),BOM!$L77,0),0)</f>
        <v>11.59</v>
      </c>
      <c r="S79" s="117">
        <f>if(BOM!$C77=R$2,if(BOM!$M77="Y",BOM!$L77,0),0)</f>
        <v>0</v>
      </c>
      <c r="T79" s="117">
        <f>if(BOM!$C77=T$2,if(OR(BOM!$M77="N",BOM!$M77=""),BOM!$L77,0),0)</f>
        <v>0</v>
      </c>
      <c r="U79" s="117">
        <f>if(BOM!$C77=T$2,if(BOM!$M77="Y",BOM!$L77,0),0)</f>
        <v>0</v>
      </c>
      <c r="V79" s="117">
        <f>if(BOM!$C77=V$2,if(OR(BOM!$M77="N",BOM!$M77=""),BOM!$L77,0),0)</f>
        <v>0</v>
      </c>
      <c r="W79" s="117">
        <f>if(BOM!$C77=V$2,if(BOM!$M77="Y",BOM!$L77,0),0)</f>
        <v>0</v>
      </c>
      <c r="X79" s="117">
        <f>if(BOM!$C77=X$2,if(OR(BOM!$M77="N",BOM!$M77=""),BOM!$L77,0),0)</f>
        <v>0</v>
      </c>
      <c r="Y79" s="117">
        <f>if(BOM!$C77=X$2,if(BOM!$M77="Y",BOM!$L77,0),0)</f>
        <v>0</v>
      </c>
      <c r="Z79" s="117">
        <f>if(BOM!$C77=Z$2,if(OR(BOM!$M77="N",BOM!$M77=""),BOM!$L77,0),0)</f>
        <v>0</v>
      </c>
      <c r="AA79" s="117">
        <f>if(BOM!$C77=Z$2,if(BOM!$M77="Y",BOM!$L77,0),0)</f>
        <v>0</v>
      </c>
      <c r="AB79" s="117">
        <f>if(BOM!$C77=AB$2,if(OR(BOM!$M77="N",BOM!$M77=""),BOM!$L77,0),0)</f>
        <v>0</v>
      </c>
      <c r="AC79" s="117">
        <f>if(BOM!$C77=AB$2,if(BOM!$M77="Y",BOM!$L77,0),0)</f>
        <v>0</v>
      </c>
      <c r="AD79" s="117">
        <f>if(BOM!$C77=AD$2,if(OR(BOM!$M77="N",BOM!$M77=""),BOM!$L77,0),0)</f>
        <v>0</v>
      </c>
      <c r="AE79" s="117">
        <f>if(BOM!$C77=AD$2,if(BOM!$M77="Y",BOM!$L77,0),0)</f>
        <v>0</v>
      </c>
      <c r="AF79" s="117">
        <f>if(BOM!$C77=AF$2,if(OR(BOM!$M77="N",BOM!$M77=""),BOM!$L77,0),0)</f>
        <v>0</v>
      </c>
      <c r="AG79" s="117">
        <f>if(BOM!$C77=AF$2,if(BOM!$M77="Y",BOM!$L77,0),0)</f>
        <v>0</v>
      </c>
      <c r="AH79" s="117">
        <f>if(BOM!$C77=AH$2,if(OR(BOM!$M77="N",BOM!$M77=""),BOM!$L77,0),0)</f>
        <v>0</v>
      </c>
      <c r="AI79" s="117">
        <f>if(BOM!$C77=AH$2,if(BOM!$M77="Y",BOM!$L77,0),0)</f>
        <v>0</v>
      </c>
      <c r="AJ79" s="117">
        <f>if(BOM!$C77=AJ$2,if(OR(BOM!$M77="N",BOM!$M77=""),BOM!$L77,0),0)</f>
        <v>0</v>
      </c>
      <c r="AK79" s="117">
        <f>if(BOM!$C77=AJ$2,if(BOM!$M77="Y",BOM!$L77,0),0)</f>
        <v>0</v>
      </c>
      <c r="AL79" s="117">
        <f>if(BOM!$C77=AL$2,if(OR(BOM!$M77="N",BOM!$M77=""),BOM!$L77,0),0)</f>
        <v>0</v>
      </c>
      <c r="AM79" s="117">
        <f>if(BOM!$C77=AL$2,if(BOM!$M77="Y",BOM!$L77,0),0)</f>
        <v>0</v>
      </c>
    </row>
    <row r="80" hidden="1" outlineLevel="1">
      <c r="A80" s="117">
        <f>if(OR(BOM!$M78="N",BOM!$M78=""),BOM!$L78,0)</f>
        <v>3.22</v>
      </c>
      <c r="B80" s="117">
        <f>if(BOM!$M78="Y",BOM!$L78,0)</f>
        <v>0</v>
      </c>
      <c r="E80" s="117">
        <f>if(BOM!$B78=E$2,if(OR(BOM!$M78="N",BOM!$M78=""),BOM!$L78,0),0)</f>
        <v>0</v>
      </c>
      <c r="F80" s="117">
        <f>if(BOM!$B78=E$2,if(BOM!$M78="Y",BOM!$L78,0),0)</f>
        <v>0</v>
      </c>
      <c r="G80" s="117">
        <f>if(BOM!$B78=G$2,if(OR(BOM!$M78="N",BOM!$M78=""),BOM!$L78,0),0)</f>
        <v>0</v>
      </c>
      <c r="H80" s="117">
        <f>if(BOM!$B78=G$2,if(BOM!$M78="Y",BOM!$L78,0),0)</f>
        <v>0</v>
      </c>
      <c r="I80" s="117">
        <f>if(BOM!$B78=I$2,if(OR(BOM!$M78="N",BOM!$M78=""),BOM!$L78,0),0)</f>
        <v>0</v>
      </c>
      <c r="J80" s="117">
        <f>if(BOM!$B78=I$2,if(BOM!$M78="Y",BOM!$L78,0),0)</f>
        <v>0</v>
      </c>
      <c r="K80" s="117">
        <f>if(BOM!$B78=K$2,if(OR(BOM!$M78="N",BOM!$M78=""),BOM!$L78,0),0)</f>
        <v>0</v>
      </c>
      <c r="L80" s="117">
        <f>if(BOM!$B78=K$2,if(BOM!$M78="Y",BOM!$L78,0),0)</f>
        <v>0</v>
      </c>
      <c r="M80" s="117">
        <f>if(BOM!$B78=M$2,if(OR(BOM!$M78="N",BOM!$M78=""),BOM!$L78,0),0)</f>
        <v>3.22</v>
      </c>
      <c r="N80" s="117">
        <f>if(BOM!$B78=M$2,if(BOM!$M78="Y",BOM!$L78,0),0)</f>
        <v>0</v>
      </c>
      <c r="P80" s="117">
        <f>if(BOM!$C78=P$2,if(OR(BOM!$M78="N",BOM!$M78=""),BOM!$L78,0),0)</f>
        <v>0</v>
      </c>
      <c r="Q80" s="117">
        <f>if(BOM!$C78=P$2,if(BOM!$M78="Y",BOM!$L78,0),0)</f>
        <v>0</v>
      </c>
      <c r="R80" s="117">
        <f>if(BOM!$C78=R$2,if(OR(BOM!$M78="N",BOM!$M78=""),BOM!$L78,0),0)</f>
        <v>3.22</v>
      </c>
      <c r="S80" s="117">
        <f>if(BOM!$C78=R$2,if(BOM!$M78="Y",BOM!$L78,0),0)</f>
        <v>0</v>
      </c>
      <c r="T80" s="117">
        <f>if(BOM!$C78=T$2,if(OR(BOM!$M78="N",BOM!$M78=""),BOM!$L78,0),0)</f>
        <v>0</v>
      </c>
      <c r="U80" s="117">
        <f>if(BOM!$C78=T$2,if(BOM!$M78="Y",BOM!$L78,0),0)</f>
        <v>0</v>
      </c>
      <c r="V80" s="117">
        <f>if(BOM!$C78=V$2,if(OR(BOM!$M78="N",BOM!$M78=""),BOM!$L78,0),0)</f>
        <v>0</v>
      </c>
      <c r="W80" s="117">
        <f>if(BOM!$C78=V$2,if(BOM!$M78="Y",BOM!$L78,0),0)</f>
        <v>0</v>
      </c>
      <c r="X80" s="117">
        <f>if(BOM!$C78=X$2,if(OR(BOM!$M78="N",BOM!$M78=""),BOM!$L78,0),0)</f>
        <v>0</v>
      </c>
      <c r="Y80" s="117">
        <f>if(BOM!$C78=X$2,if(BOM!$M78="Y",BOM!$L78,0),0)</f>
        <v>0</v>
      </c>
      <c r="Z80" s="117">
        <f>if(BOM!$C78=Z$2,if(OR(BOM!$M78="N",BOM!$M78=""),BOM!$L78,0),0)</f>
        <v>0</v>
      </c>
      <c r="AA80" s="117">
        <f>if(BOM!$C78=Z$2,if(BOM!$M78="Y",BOM!$L78,0),0)</f>
        <v>0</v>
      </c>
      <c r="AB80" s="117">
        <f>if(BOM!$C78=AB$2,if(OR(BOM!$M78="N",BOM!$M78=""),BOM!$L78,0),0)</f>
        <v>0</v>
      </c>
      <c r="AC80" s="117">
        <f>if(BOM!$C78=AB$2,if(BOM!$M78="Y",BOM!$L78,0),0)</f>
        <v>0</v>
      </c>
      <c r="AD80" s="117">
        <f>if(BOM!$C78=AD$2,if(OR(BOM!$M78="N",BOM!$M78=""),BOM!$L78,0),0)</f>
        <v>0</v>
      </c>
      <c r="AE80" s="117">
        <f>if(BOM!$C78=AD$2,if(BOM!$M78="Y",BOM!$L78,0),0)</f>
        <v>0</v>
      </c>
      <c r="AF80" s="117">
        <f>if(BOM!$C78=AF$2,if(OR(BOM!$M78="N",BOM!$M78=""),BOM!$L78,0),0)</f>
        <v>0</v>
      </c>
      <c r="AG80" s="117">
        <f>if(BOM!$C78=AF$2,if(BOM!$M78="Y",BOM!$L78,0),0)</f>
        <v>0</v>
      </c>
      <c r="AH80" s="117">
        <f>if(BOM!$C78=AH$2,if(OR(BOM!$M78="N",BOM!$M78=""),BOM!$L78,0),0)</f>
        <v>0</v>
      </c>
      <c r="AI80" s="117">
        <f>if(BOM!$C78=AH$2,if(BOM!$M78="Y",BOM!$L78,0),0)</f>
        <v>0</v>
      </c>
      <c r="AJ80" s="117">
        <f>if(BOM!$C78=AJ$2,if(OR(BOM!$M78="N",BOM!$M78=""),BOM!$L78,0),0)</f>
        <v>0</v>
      </c>
      <c r="AK80" s="117">
        <f>if(BOM!$C78=AJ$2,if(BOM!$M78="Y",BOM!$L78,0),0)</f>
        <v>0</v>
      </c>
      <c r="AL80" s="117">
        <f>if(BOM!$C78=AL$2,if(OR(BOM!$M78="N",BOM!$M78=""),BOM!$L78,0),0)</f>
        <v>0</v>
      </c>
      <c r="AM80" s="117">
        <f>if(BOM!$C78=AL$2,if(BOM!$M78="Y",BOM!$L78,0),0)</f>
        <v>0</v>
      </c>
    </row>
    <row r="81" hidden="1" outlineLevel="1">
      <c r="A81" s="117">
        <f>if(OR(BOM!$M79="N",BOM!$M79=""),BOM!$L79,0)</f>
        <v>0</v>
      </c>
      <c r="B81" s="117">
        <f>if(BOM!$M79="Y",BOM!$L79,0)</f>
        <v>32.65</v>
      </c>
      <c r="E81" s="117">
        <f>if(BOM!$B79=E$2,if(OR(BOM!$M79="N",BOM!$M79=""),BOM!$L79,0),0)</f>
        <v>0</v>
      </c>
      <c r="F81" s="117">
        <f>if(BOM!$B79=E$2,if(BOM!$M79="Y",BOM!$L79,0),0)</f>
        <v>0</v>
      </c>
      <c r="G81" s="117">
        <f>if(BOM!$B79=G$2,if(OR(BOM!$M79="N",BOM!$M79=""),BOM!$L79,0),0)</f>
        <v>0</v>
      </c>
      <c r="H81" s="117">
        <f>if(BOM!$B79=G$2,if(BOM!$M79="Y",BOM!$L79,0),0)</f>
        <v>32.65</v>
      </c>
      <c r="I81" s="117">
        <f>if(BOM!$B79=I$2,if(OR(BOM!$M79="N",BOM!$M79=""),BOM!$L79,0),0)</f>
        <v>0</v>
      </c>
      <c r="J81" s="117">
        <f>if(BOM!$B79=I$2,if(BOM!$M79="Y",BOM!$L79,0),0)</f>
        <v>0</v>
      </c>
      <c r="K81" s="117">
        <f>if(BOM!$B79=K$2,if(OR(BOM!$M79="N",BOM!$M79=""),BOM!$L79,0),0)</f>
        <v>0</v>
      </c>
      <c r="L81" s="117">
        <f>if(BOM!$B79=K$2,if(BOM!$M79="Y",BOM!$L79,0),0)</f>
        <v>0</v>
      </c>
      <c r="M81" s="117">
        <f>if(BOM!$B79=M$2,if(OR(BOM!$M79="N",BOM!$M79=""),BOM!$L79,0),0)</f>
        <v>0</v>
      </c>
      <c r="N81" s="117">
        <f>if(BOM!$B79=M$2,if(BOM!$M79="Y",BOM!$L79,0),0)</f>
        <v>0</v>
      </c>
      <c r="P81" s="117">
        <f>if(BOM!$C79=P$2,if(OR(BOM!$M79="N",BOM!$M79=""),BOM!$L79,0),0)</f>
        <v>0</v>
      </c>
      <c r="Q81" s="117">
        <f>if(BOM!$C79=P$2,if(BOM!$M79="Y",BOM!$L79,0),0)</f>
        <v>0</v>
      </c>
      <c r="R81" s="117">
        <f>if(BOM!$C79=R$2,if(OR(BOM!$M79="N",BOM!$M79=""),BOM!$L79,0),0)</f>
        <v>0</v>
      </c>
      <c r="S81" s="117">
        <f>if(BOM!$C79=R$2,if(BOM!$M79="Y",BOM!$L79,0),0)</f>
        <v>0</v>
      </c>
      <c r="T81" s="117">
        <f>if(BOM!$C79=T$2,if(OR(BOM!$M79="N",BOM!$M79=""),BOM!$L79,0),0)</f>
        <v>0</v>
      </c>
      <c r="U81" s="117">
        <f>if(BOM!$C79=T$2,if(BOM!$M79="Y",BOM!$L79,0),0)</f>
        <v>0</v>
      </c>
      <c r="V81" s="117">
        <f>if(BOM!$C79=V$2,if(OR(BOM!$M79="N",BOM!$M79=""),BOM!$L79,0),0)</f>
        <v>0</v>
      </c>
      <c r="W81" s="117">
        <f>if(BOM!$C79=V$2,if(BOM!$M79="Y",BOM!$L79,0),0)</f>
        <v>0</v>
      </c>
      <c r="X81" s="117">
        <f>if(BOM!$C79=X$2,if(OR(BOM!$M79="N",BOM!$M79=""),BOM!$L79,0),0)</f>
        <v>0</v>
      </c>
      <c r="Y81" s="117">
        <f>if(BOM!$C79=X$2,if(BOM!$M79="Y",BOM!$L79,0),0)</f>
        <v>0</v>
      </c>
      <c r="Z81" s="117">
        <f>if(BOM!$C79=Z$2,if(OR(BOM!$M79="N",BOM!$M79=""),BOM!$L79,0),0)</f>
        <v>0</v>
      </c>
      <c r="AA81" s="117">
        <f>if(BOM!$C79=Z$2,if(BOM!$M79="Y",BOM!$L79,0),0)</f>
        <v>0</v>
      </c>
      <c r="AB81" s="117">
        <f>if(BOM!$C79=AB$2,if(OR(BOM!$M79="N",BOM!$M79=""),BOM!$L79,0),0)</f>
        <v>0</v>
      </c>
      <c r="AC81" s="117">
        <f>if(BOM!$C79=AB$2,if(BOM!$M79="Y",BOM!$L79,0),0)</f>
        <v>0</v>
      </c>
      <c r="AD81" s="117">
        <f>if(BOM!$C79=AD$2,if(OR(BOM!$M79="N",BOM!$M79=""),BOM!$L79,0),0)</f>
        <v>0</v>
      </c>
      <c r="AE81" s="117">
        <f>if(BOM!$C79=AD$2,if(BOM!$M79="Y",BOM!$L79,0),0)</f>
        <v>0</v>
      </c>
      <c r="AF81" s="117">
        <f>if(BOM!$C79=AF$2,if(OR(BOM!$M79="N",BOM!$M79=""),BOM!$L79,0),0)</f>
        <v>0</v>
      </c>
      <c r="AG81" s="117">
        <f>if(BOM!$C79=AF$2,if(BOM!$M79="Y",BOM!$L79,0),0)</f>
        <v>0</v>
      </c>
      <c r="AH81" s="117">
        <f>if(BOM!$C79=AH$2,if(OR(BOM!$M79="N",BOM!$M79=""),BOM!$L79,0),0)</f>
        <v>0</v>
      </c>
      <c r="AI81" s="117">
        <f>if(BOM!$C79=AH$2,if(BOM!$M79="Y",BOM!$L79,0),0)</f>
        <v>0</v>
      </c>
      <c r="AJ81" s="117">
        <f>if(BOM!$C79=AJ$2,if(OR(BOM!$M79="N",BOM!$M79=""),BOM!$L79,0),0)</f>
        <v>0</v>
      </c>
      <c r="AK81" s="117">
        <f>if(BOM!$C79=AJ$2,if(BOM!$M79="Y",BOM!$L79,0),0)</f>
        <v>0</v>
      </c>
      <c r="AL81" s="117">
        <f>if(BOM!$C79=AL$2,if(OR(BOM!$M79="N",BOM!$M79=""),BOM!$L79,0),0)</f>
        <v>0</v>
      </c>
      <c r="AM81" s="117">
        <f>if(BOM!$C79=AL$2,if(BOM!$M79="Y",BOM!$L79,0),0)</f>
        <v>0</v>
      </c>
    </row>
    <row r="82" hidden="1" outlineLevel="1">
      <c r="A82" s="117">
        <f>if(OR(BOM!$M80="N",BOM!$M80=""),BOM!$L80,0)</f>
        <v>5.93</v>
      </c>
      <c r="B82" s="117">
        <f>if(BOM!$M80="Y",BOM!$L80,0)</f>
        <v>0</v>
      </c>
      <c r="E82" s="117">
        <f>if(BOM!$B80=E$2,if(OR(BOM!$M80="N",BOM!$M80=""),BOM!$L80,0),0)</f>
        <v>0</v>
      </c>
      <c r="F82" s="117">
        <f>if(BOM!$B80=E$2,if(BOM!$M80="Y",BOM!$L80,0),0)</f>
        <v>0</v>
      </c>
      <c r="G82" s="117">
        <f>if(BOM!$B80=G$2,if(OR(BOM!$M80="N",BOM!$M80=""),BOM!$L80,0),0)</f>
        <v>0</v>
      </c>
      <c r="H82" s="117">
        <f>if(BOM!$B80=G$2,if(BOM!$M80="Y",BOM!$L80,0),0)</f>
        <v>0</v>
      </c>
      <c r="I82" s="117">
        <f>if(BOM!$B80=I$2,if(OR(BOM!$M80="N",BOM!$M80=""),BOM!$L80,0),0)</f>
        <v>5.93</v>
      </c>
      <c r="J82" s="117">
        <f>if(BOM!$B80=I$2,if(BOM!$M80="Y",BOM!$L80,0),0)</f>
        <v>0</v>
      </c>
      <c r="K82" s="117">
        <f>if(BOM!$B80=K$2,if(OR(BOM!$M80="N",BOM!$M80=""),BOM!$L80,0),0)</f>
        <v>0</v>
      </c>
      <c r="L82" s="117">
        <f>if(BOM!$B80=K$2,if(BOM!$M80="Y",BOM!$L80,0),0)</f>
        <v>0</v>
      </c>
      <c r="M82" s="117">
        <f>if(BOM!$B80=M$2,if(OR(BOM!$M80="N",BOM!$M80=""),BOM!$L80,0),0)</f>
        <v>0</v>
      </c>
      <c r="N82" s="117">
        <f>if(BOM!$B80=M$2,if(BOM!$M80="Y",BOM!$L80,0),0)</f>
        <v>0</v>
      </c>
      <c r="P82" s="117">
        <f>if(BOM!$C80=P$2,if(OR(BOM!$M80="N",BOM!$M80=""),BOM!$L80,0),0)</f>
        <v>0</v>
      </c>
      <c r="Q82" s="117">
        <f>if(BOM!$C80=P$2,if(BOM!$M80="Y",BOM!$L80,0),0)</f>
        <v>0</v>
      </c>
      <c r="R82" s="117">
        <f>if(BOM!$C80=R$2,if(OR(BOM!$M80="N",BOM!$M80=""),BOM!$L80,0),0)</f>
        <v>0</v>
      </c>
      <c r="S82" s="117">
        <f>if(BOM!$C80=R$2,if(BOM!$M80="Y",BOM!$L80,0),0)</f>
        <v>0</v>
      </c>
      <c r="T82" s="117">
        <f>if(BOM!$C80=T$2,if(OR(BOM!$M80="N",BOM!$M80=""),BOM!$L80,0),0)</f>
        <v>0</v>
      </c>
      <c r="U82" s="117">
        <f>if(BOM!$C80=T$2,if(BOM!$M80="Y",BOM!$L80,0),0)</f>
        <v>0</v>
      </c>
      <c r="V82" s="117">
        <f>if(BOM!$C80=V$2,if(OR(BOM!$M80="N",BOM!$M80=""),BOM!$L80,0),0)</f>
        <v>0</v>
      </c>
      <c r="W82" s="117">
        <f>if(BOM!$C80=V$2,if(BOM!$M80="Y",BOM!$L80,0),0)</f>
        <v>0</v>
      </c>
      <c r="X82" s="117">
        <f>if(BOM!$C80=X$2,if(OR(BOM!$M80="N",BOM!$M80=""),BOM!$L80,0),0)</f>
        <v>0</v>
      </c>
      <c r="Y82" s="117">
        <f>if(BOM!$C80=X$2,if(BOM!$M80="Y",BOM!$L80,0),0)</f>
        <v>0</v>
      </c>
      <c r="Z82" s="117">
        <f>if(BOM!$C80=Z$2,if(OR(BOM!$M80="N",BOM!$M80=""),BOM!$L80,0),0)</f>
        <v>0</v>
      </c>
      <c r="AA82" s="117">
        <f>if(BOM!$C80=Z$2,if(BOM!$M80="Y",BOM!$L80,0),0)</f>
        <v>0</v>
      </c>
      <c r="AB82" s="117">
        <f>if(BOM!$C80=AB$2,if(OR(BOM!$M80="N",BOM!$M80=""),BOM!$L80,0),0)</f>
        <v>0</v>
      </c>
      <c r="AC82" s="117">
        <f>if(BOM!$C80=AB$2,if(BOM!$M80="Y",BOM!$L80,0),0)</f>
        <v>0</v>
      </c>
      <c r="AD82" s="117">
        <f>if(BOM!$C80=AD$2,if(OR(BOM!$M80="N",BOM!$M80=""),BOM!$L80,0),0)</f>
        <v>5.93</v>
      </c>
      <c r="AE82" s="117">
        <f>if(BOM!$C80=AD$2,if(BOM!$M80="Y",BOM!$L80,0),0)</f>
        <v>0</v>
      </c>
      <c r="AF82" s="117">
        <f>if(BOM!$C80=AF$2,if(OR(BOM!$M80="N",BOM!$M80=""),BOM!$L80,0),0)</f>
        <v>0</v>
      </c>
      <c r="AG82" s="117">
        <f>if(BOM!$C80=AF$2,if(BOM!$M80="Y",BOM!$L80,0),0)</f>
        <v>0</v>
      </c>
      <c r="AH82" s="117">
        <f>if(BOM!$C80=AH$2,if(OR(BOM!$M80="N",BOM!$M80=""),BOM!$L80,0),0)</f>
        <v>0</v>
      </c>
      <c r="AI82" s="117">
        <f>if(BOM!$C80=AH$2,if(BOM!$M80="Y",BOM!$L80,0),0)</f>
        <v>0</v>
      </c>
      <c r="AJ82" s="117">
        <f>if(BOM!$C80=AJ$2,if(OR(BOM!$M80="N",BOM!$M80=""),BOM!$L80,0),0)</f>
        <v>0</v>
      </c>
      <c r="AK82" s="117">
        <f>if(BOM!$C80=AJ$2,if(BOM!$M80="Y",BOM!$L80,0),0)</f>
        <v>0</v>
      </c>
      <c r="AL82" s="117">
        <f>if(BOM!$C80=AL$2,if(OR(BOM!$M80="N",BOM!$M80=""),BOM!$L80,0),0)</f>
        <v>0</v>
      </c>
      <c r="AM82" s="117">
        <f>if(BOM!$C80=AL$2,if(BOM!$M80="Y",BOM!$L80,0),0)</f>
        <v>0</v>
      </c>
    </row>
    <row r="83" hidden="1" outlineLevel="1">
      <c r="A83" s="117">
        <f>if(OR(BOM!$M81="N",BOM!$M81=""),BOM!$L81,0)</f>
        <v>0</v>
      </c>
      <c r="B83" s="117">
        <f>if(BOM!$M81="Y",BOM!$L81,0)</f>
        <v>0</v>
      </c>
      <c r="E83" s="117">
        <f>if(BOM!$B81=E$2,if(OR(BOM!$M81="N",BOM!$M81=""),BOM!$L81,0),0)</f>
        <v>0</v>
      </c>
      <c r="F83" s="117">
        <f>if(BOM!$B81=E$2,if(BOM!$M81="Y",BOM!$L81,0),0)</f>
        <v>0</v>
      </c>
      <c r="G83" s="117">
        <f>if(BOM!$B81=G$2,if(OR(BOM!$M81="N",BOM!$M81=""),BOM!$L81,0),0)</f>
        <v>0</v>
      </c>
      <c r="H83" s="117">
        <f>if(BOM!$B81=G$2,if(BOM!$M81="Y",BOM!$L81,0),0)</f>
        <v>0</v>
      </c>
      <c r="I83" s="117">
        <f>if(BOM!$B81=I$2,if(OR(BOM!$M81="N",BOM!$M81=""),BOM!$L81,0),0)</f>
        <v>0</v>
      </c>
      <c r="J83" s="117">
        <f>if(BOM!$B81=I$2,if(BOM!$M81="Y",BOM!$L81,0),0)</f>
        <v>0</v>
      </c>
      <c r="K83" s="117">
        <f>if(BOM!$B81=K$2,if(OR(BOM!$M81="N",BOM!$M81=""),BOM!$L81,0),0)</f>
        <v>0</v>
      </c>
      <c r="L83" s="117">
        <f>if(BOM!$B81=K$2,if(BOM!$M81="Y",BOM!$L81,0),0)</f>
        <v>0</v>
      </c>
      <c r="M83" s="117">
        <f>if(BOM!$B81=M$2,if(OR(BOM!$M81="N",BOM!$M81=""),BOM!$L81,0),0)</f>
        <v>0</v>
      </c>
      <c r="N83" s="117">
        <f>if(BOM!$B81=M$2,if(BOM!$M81="Y",BOM!$L81,0),0)</f>
        <v>0</v>
      </c>
      <c r="P83" s="117">
        <f>if(BOM!$C81=P$2,if(OR(BOM!$M81="N",BOM!$M81=""),BOM!$L81,0),0)</f>
        <v>0</v>
      </c>
      <c r="Q83" s="117">
        <f>if(BOM!$C81=P$2,if(BOM!$M81="Y",BOM!$L81,0),0)</f>
        <v>0</v>
      </c>
      <c r="R83" s="117">
        <f>if(BOM!$C81=R$2,if(OR(BOM!$M81="N",BOM!$M81=""),BOM!$L81,0),0)</f>
        <v>0</v>
      </c>
      <c r="S83" s="117">
        <f>if(BOM!$C81=R$2,if(BOM!$M81="Y",BOM!$L81,0),0)</f>
        <v>0</v>
      </c>
      <c r="T83" s="117">
        <f>if(BOM!$C81=T$2,if(OR(BOM!$M81="N",BOM!$M81=""),BOM!$L81,0),0)</f>
        <v>0</v>
      </c>
      <c r="U83" s="117">
        <f>if(BOM!$C81=T$2,if(BOM!$M81="Y",BOM!$L81,0),0)</f>
        <v>0</v>
      </c>
      <c r="V83" s="117">
        <f>if(BOM!$C81=V$2,if(OR(BOM!$M81="N",BOM!$M81=""),BOM!$L81,0),0)</f>
        <v>0</v>
      </c>
      <c r="W83" s="117">
        <f>if(BOM!$C81=V$2,if(BOM!$M81="Y",BOM!$L81,0),0)</f>
        <v>0</v>
      </c>
      <c r="X83" s="117">
        <f>if(BOM!$C81=X$2,if(OR(BOM!$M81="N",BOM!$M81=""),BOM!$L81,0),0)</f>
        <v>0</v>
      </c>
      <c r="Y83" s="117">
        <f>if(BOM!$C81=X$2,if(BOM!$M81="Y",BOM!$L81,0),0)</f>
        <v>0</v>
      </c>
      <c r="Z83" s="117">
        <f>if(BOM!$C81=Z$2,if(OR(BOM!$M81="N",BOM!$M81=""),BOM!$L81,0),0)</f>
        <v>0</v>
      </c>
      <c r="AA83" s="117">
        <f>if(BOM!$C81=Z$2,if(BOM!$M81="Y",BOM!$L81,0),0)</f>
        <v>0</v>
      </c>
      <c r="AB83" s="117">
        <f>if(BOM!$C81=AB$2,if(OR(BOM!$M81="N",BOM!$M81=""),BOM!$L81,0),0)</f>
        <v>0</v>
      </c>
      <c r="AC83" s="117">
        <f>if(BOM!$C81=AB$2,if(BOM!$M81="Y",BOM!$L81,0),0)</f>
        <v>0</v>
      </c>
      <c r="AD83" s="117">
        <f>if(BOM!$C81=AD$2,if(OR(BOM!$M81="N",BOM!$M81=""),BOM!$L81,0),0)</f>
        <v>0</v>
      </c>
      <c r="AE83" s="117">
        <f>if(BOM!$C81=AD$2,if(BOM!$M81="Y",BOM!$L81,0),0)</f>
        <v>0</v>
      </c>
      <c r="AF83" s="117">
        <f>if(BOM!$C81=AF$2,if(OR(BOM!$M81="N",BOM!$M81=""),BOM!$L81,0),0)</f>
        <v>0</v>
      </c>
      <c r="AG83" s="117">
        <f>if(BOM!$C81=AF$2,if(BOM!$M81="Y",BOM!$L81,0),0)</f>
        <v>0</v>
      </c>
      <c r="AH83" s="117">
        <f>if(BOM!$C81=AH$2,if(OR(BOM!$M81="N",BOM!$M81=""),BOM!$L81,0),0)</f>
        <v>0</v>
      </c>
      <c r="AI83" s="117">
        <f>if(BOM!$C81=AH$2,if(BOM!$M81="Y",BOM!$L81,0),0)</f>
        <v>0</v>
      </c>
      <c r="AJ83" s="117">
        <f>if(BOM!$C81=AJ$2,if(OR(BOM!$M81="N",BOM!$M81=""),BOM!$L81,0),0)</f>
        <v>0</v>
      </c>
      <c r="AK83" s="117">
        <f>if(BOM!$C81=AJ$2,if(BOM!$M81="Y",BOM!$L81,0),0)</f>
        <v>0</v>
      </c>
      <c r="AL83" s="117">
        <f>if(BOM!$C81=AL$2,if(OR(BOM!$M81="N",BOM!$M81=""),BOM!$L81,0),0)</f>
        <v>0</v>
      </c>
      <c r="AM83" s="117">
        <f>if(BOM!$C81=AL$2,if(BOM!$M81="Y",BOM!$L81,0),0)</f>
        <v>0</v>
      </c>
    </row>
    <row r="84" hidden="1" outlineLevel="1">
      <c r="A84" s="117">
        <f>if(OR(BOM!$M82="N",BOM!$M82=""),BOM!$L82,0)</f>
        <v>9.49</v>
      </c>
      <c r="B84" s="117">
        <f>if(BOM!$M82="Y",BOM!$L82,0)</f>
        <v>0</v>
      </c>
      <c r="E84" s="117">
        <f>if(BOM!$B82=E$2,if(OR(BOM!$M82="N",BOM!$M82=""),BOM!$L82,0),0)</f>
        <v>0</v>
      </c>
      <c r="F84" s="117">
        <f>if(BOM!$B82=E$2,if(BOM!$M82="Y",BOM!$L82,0),0)</f>
        <v>0</v>
      </c>
      <c r="G84" s="117">
        <f>if(BOM!$B82=G$2,if(OR(BOM!$M82="N",BOM!$M82=""),BOM!$L82,0),0)</f>
        <v>0</v>
      </c>
      <c r="H84" s="117">
        <f>if(BOM!$B82=G$2,if(BOM!$M82="Y",BOM!$L82,0),0)</f>
        <v>0</v>
      </c>
      <c r="I84" s="117">
        <f>if(BOM!$B82=I$2,if(OR(BOM!$M82="N",BOM!$M82=""),BOM!$L82,0),0)</f>
        <v>9.49</v>
      </c>
      <c r="J84" s="117">
        <f>if(BOM!$B82=I$2,if(BOM!$M82="Y",BOM!$L82,0),0)</f>
        <v>0</v>
      </c>
      <c r="K84" s="117">
        <f>if(BOM!$B82=K$2,if(OR(BOM!$M82="N",BOM!$M82=""),BOM!$L82,0),0)</f>
        <v>0</v>
      </c>
      <c r="L84" s="117">
        <f>if(BOM!$B82=K$2,if(BOM!$M82="Y",BOM!$L82,0),0)</f>
        <v>0</v>
      </c>
      <c r="M84" s="117">
        <f>if(BOM!$B82=M$2,if(OR(BOM!$M82="N",BOM!$M82=""),BOM!$L82,0),0)</f>
        <v>0</v>
      </c>
      <c r="N84" s="117">
        <f>if(BOM!$B82=M$2,if(BOM!$M82="Y",BOM!$L82,0),0)</f>
        <v>0</v>
      </c>
      <c r="P84" s="117">
        <f>if(BOM!$C82=P$2,if(OR(BOM!$M82="N",BOM!$M82=""),BOM!$L82,0),0)</f>
        <v>0</v>
      </c>
      <c r="Q84" s="117">
        <f>if(BOM!$C82=P$2,if(BOM!$M82="Y",BOM!$L82,0),0)</f>
        <v>0</v>
      </c>
      <c r="R84" s="117">
        <f>if(BOM!$C82=R$2,if(OR(BOM!$M82="N",BOM!$M82=""),BOM!$L82,0),0)</f>
        <v>0</v>
      </c>
      <c r="S84" s="117">
        <f>if(BOM!$C82=R$2,if(BOM!$M82="Y",BOM!$L82,0),0)</f>
        <v>0</v>
      </c>
      <c r="T84" s="117">
        <f>if(BOM!$C82=T$2,if(OR(BOM!$M82="N",BOM!$M82=""),BOM!$L82,0),0)</f>
        <v>0</v>
      </c>
      <c r="U84" s="117">
        <f>if(BOM!$C82=T$2,if(BOM!$M82="Y",BOM!$L82,0),0)</f>
        <v>0</v>
      </c>
      <c r="V84" s="117">
        <f>if(BOM!$C82=V$2,if(OR(BOM!$M82="N",BOM!$M82=""),BOM!$L82,0),0)</f>
        <v>0</v>
      </c>
      <c r="W84" s="117">
        <f>if(BOM!$C82=V$2,if(BOM!$M82="Y",BOM!$L82,0),0)</f>
        <v>0</v>
      </c>
      <c r="X84" s="117">
        <f>if(BOM!$C82=X$2,if(OR(BOM!$M82="N",BOM!$M82=""),BOM!$L82,0),0)</f>
        <v>0</v>
      </c>
      <c r="Y84" s="117">
        <f>if(BOM!$C82=X$2,if(BOM!$M82="Y",BOM!$L82,0),0)</f>
        <v>0</v>
      </c>
      <c r="Z84" s="117">
        <f>if(BOM!$C82=Z$2,if(OR(BOM!$M82="N",BOM!$M82=""),BOM!$L82,0),0)</f>
        <v>0</v>
      </c>
      <c r="AA84" s="117">
        <f>if(BOM!$C82=Z$2,if(BOM!$M82="Y",BOM!$L82,0),0)</f>
        <v>0</v>
      </c>
      <c r="AB84" s="117">
        <f>if(BOM!$C82=AB$2,if(OR(BOM!$M82="N",BOM!$M82=""),BOM!$L82,0),0)</f>
        <v>0</v>
      </c>
      <c r="AC84" s="117">
        <f>if(BOM!$C82=AB$2,if(BOM!$M82="Y",BOM!$L82,0),0)</f>
        <v>0</v>
      </c>
      <c r="AD84" s="117">
        <f>if(BOM!$C82=AD$2,if(OR(BOM!$M82="N",BOM!$M82=""),BOM!$L82,0),0)</f>
        <v>9.49</v>
      </c>
      <c r="AE84" s="117">
        <f>if(BOM!$C82=AD$2,if(BOM!$M82="Y",BOM!$L82,0),0)</f>
        <v>0</v>
      </c>
      <c r="AF84" s="117">
        <f>if(BOM!$C82=AF$2,if(OR(BOM!$M82="N",BOM!$M82=""),BOM!$L82,0),0)</f>
        <v>0</v>
      </c>
      <c r="AG84" s="117">
        <f>if(BOM!$C82=AF$2,if(BOM!$M82="Y",BOM!$L82,0),0)</f>
        <v>0</v>
      </c>
      <c r="AH84" s="117">
        <f>if(BOM!$C82=AH$2,if(OR(BOM!$M82="N",BOM!$M82=""),BOM!$L82,0),0)</f>
        <v>0</v>
      </c>
      <c r="AI84" s="117">
        <f>if(BOM!$C82=AH$2,if(BOM!$M82="Y",BOM!$L82,0),0)</f>
        <v>0</v>
      </c>
      <c r="AJ84" s="117">
        <f>if(BOM!$C82=AJ$2,if(OR(BOM!$M82="N",BOM!$M82=""),BOM!$L82,0),0)</f>
        <v>0</v>
      </c>
      <c r="AK84" s="117">
        <f>if(BOM!$C82=AJ$2,if(BOM!$M82="Y",BOM!$L82,0),0)</f>
        <v>0</v>
      </c>
      <c r="AL84" s="117">
        <f>if(BOM!$C82=AL$2,if(OR(BOM!$M82="N",BOM!$M82=""),BOM!$L82,0),0)</f>
        <v>0</v>
      </c>
      <c r="AM84" s="117">
        <f>if(BOM!$C82=AL$2,if(BOM!$M82="Y",BOM!$L82,0),0)</f>
        <v>0</v>
      </c>
    </row>
    <row r="85" hidden="1" outlineLevel="1">
      <c r="A85" s="117">
        <f>if(OR(BOM!$M83="N",BOM!$M83=""),BOM!$L83,0)</f>
        <v>0</v>
      </c>
      <c r="B85" s="117">
        <f>if(BOM!$M83="Y",BOM!$L83,0)</f>
        <v>38.16</v>
      </c>
      <c r="E85" s="117">
        <f>if(BOM!$B83=E$2,if(OR(BOM!$M83="N",BOM!$M83=""),BOM!$L83,0),0)</f>
        <v>0</v>
      </c>
      <c r="F85" s="117">
        <f>if(BOM!$B83=E$2,if(BOM!$M83="Y",BOM!$L83,0),0)</f>
        <v>0</v>
      </c>
      <c r="G85" s="117">
        <f>if(BOM!$B83=G$2,if(OR(BOM!$M83="N",BOM!$M83=""),BOM!$L83,0),0)</f>
        <v>0</v>
      </c>
      <c r="H85" s="117">
        <f>if(BOM!$B83=G$2,if(BOM!$M83="Y",BOM!$L83,0),0)</f>
        <v>38.16</v>
      </c>
      <c r="I85" s="117">
        <f>if(BOM!$B83=I$2,if(OR(BOM!$M83="N",BOM!$M83=""),BOM!$L83,0),0)</f>
        <v>0</v>
      </c>
      <c r="J85" s="117">
        <f>if(BOM!$B83=I$2,if(BOM!$M83="Y",BOM!$L83,0),0)</f>
        <v>0</v>
      </c>
      <c r="K85" s="117">
        <f>if(BOM!$B83=K$2,if(OR(BOM!$M83="N",BOM!$M83=""),BOM!$L83,0),0)</f>
        <v>0</v>
      </c>
      <c r="L85" s="117">
        <f>if(BOM!$B83=K$2,if(BOM!$M83="Y",BOM!$L83,0),0)</f>
        <v>0</v>
      </c>
      <c r="M85" s="117">
        <f>if(BOM!$B83=M$2,if(OR(BOM!$M83="N",BOM!$M83=""),BOM!$L83,0),0)</f>
        <v>0</v>
      </c>
      <c r="N85" s="117">
        <f>if(BOM!$B83=M$2,if(BOM!$M83="Y",BOM!$L83,0),0)</f>
        <v>0</v>
      </c>
      <c r="P85" s="117">
        <f>if(BOM!$C83=P$2,if(OR(BOM!$M83="N",BOM!$M83=""),BOM!$L83,0),0)</f>
        <v>0</v>
      </c>
      <c r="Q85" s="117">
        <f>if(BOM!$C83=P$2,if(BOM!$M83="Y",BOM!$L83,0),0)</f>
        <v>0</v>
      </c>
      <c r="R85" s="117">
        <f>if(BOM!$C83=R$2,if(OR(BOM!$M83="N",BOM!$M83=""),BOM!$L83,0),0)</f>
        <v>0</v>
      </c>
      <c r="S85" s="117">
        <f>if(BOM!$C83=R$2,if(BOM!$M83="Y",BOM!$L83,0),0)</f>
        <v>0</v>
      </c>
      <c r="T85" s="117">
        <f>if(BOM!$C83=T$2,if(OR(BOM!$M83="N",BOM!$M83=""),BOM!$L83,0),0)</f>
        <v>0</v>
      </c>
      <c r="U85" s="117">
        <f>if(BOM!$C83=T$2,if(BOM!$M83="Y",BOM!$L83,0),0)</f>
        <v>0</v>
      </c>
      <c r="V85" s="117">
        <f>if(BOM!$C83=V$2,if(OR(BOM!$M83="N",BOM!$M83=""),BOM!$L83,0),0)</f>
        <v>0</v>
      </c>
      <c r="W85" s="117">
        <f>if(BOM!$C83=V$2,if(BOM!$M83="Y",BOM!$L83,0),0)</f>
        <v>38.16</v>
      </c>
      <c r="X85" s="117">
        <f>if(BOM!$C83=X$2,if(OR(BOM!$M83="N",BOM!$M83=""),BOM!$L83,0),0)</f>
        <v>0</v>
      </c>
      <c r="Y85" s="117">
        <f>if(BOM!$C83=X$2,if(BOM!$M83="Y",BOM!$L83,0),0)</f>
        <v>0</v>
      </c>
      <c r="Z85" s="117">
        <f>if(BOM!$C83=Z$2,if(OR(BOM!$M83="N",BOM!$M83=""),BOM!$L83,0),0)</f>
        <v>0</v>
      </c>
      <c r="AA85" s="117">
        <f>if(BOM!$C83=Z$2,if(BOM!$M83="Y",BOM!$L83,0),0)</f>
        <v>0</v>
      </c>
      <c r="AB85" s="117">
        <f>if(BOM!$C83=AB$2,if(OR(BOM!$M83="N",BOM!$M83=""),BOM!$L83,0),0)</f>
        <v>0</v>
      </c>
      <c r="AC85" s="117">
        <f>if(BOM!$C83=AB$2,if(BOM!$M83="Y",BOM!$L83,0),0)</f>
        <v>0</v>
      </c>
      <c r="AD85" s="117">
        <f>if(BOM!$C83=AD$2,if(OR(BOM!$M83="N",BOM!$M83=""),BOM!$L83,0),0)</f>
        <v>0</v>
      </c>
      <c r="AE85" s="117">
        <f>if(BOM!$C83=AD$2,if(BOM!$M83="Y",BOM!$L83,0),0)</f>
        <v>0</v>
      </c>
      <c r="AF85" s="117">
        <f>if(BOM!$C83=AF$2,if(OR(BOM!$M83="N",BOM!$M83=""),BOM!$L83,0),0)</f>
        <v>0</v>
      </c>
      <c r="AG85" s="117">
        <f>if(BOM!$C83=AF$2,if(BOM!$M83="Y",BOM!$L83,0),0)</f>
        <v>0</v>
      </c>
      <c r="AH85" s="117">
        <f>if(BOM!$C83=AH$2,if(OR(BOM!$M83="N",BOM!$M83=""),BOM!$L83,0),0)</f>
        <v>0</v>
      </c>
      <c r="AI85" s="117">
        <f>if(BOM!$C83=AH$2,if(BOM!$M83="Y",BOM!$L83,0),0)</f>
        <v>0</v>
      </c>
      <c r="AJ85" s="117">
        <f>if(BOM!$C83=AJ$2,if(OR(BOM!$M83="N",BOM!$M83=""),BOM!$L83,0),0)</f>
        <v>0</v>
      </c>
      <c r="AK85" s="117">
        <f>if(BOM!$C83=AJ$2,if(BOM!$M83="Y",BOM!$L83,0),0)</f>
        <v>0</v>
      </c>
      <c r="AL85" s="117">
        <f>if(BOM!$C83=AL$2,if(OR(BOM!$M83="N",BOM!$M83=""),BOM!$L83,0),0)</f>
        <v>0</v>
      </c>
      <c r="AM85" s="117">
        <f>if(BOM!$C83=AL$2,if(BOM!$M83="Y",BOM!$L83,0),0)</f>
        <v>0</v>
      </c>
    </row>
    <row r="86" hidden="1" outlineLevel="1">
      <c r="A86" s="117">
        <f>if(OR(BOM!$M84="N",BOM!$M84=""),BOM!$L84,0)</f>
        <v>0</v>
      </c>
      <c r="B86" s="117">
        <f>if(BOM!$M84="Y",BOM!$L84,0)</f>
        <v>13.07</v>
      </c>
      <c r="E86" s="117">
        <f>if(BOM!$B84=E$2,if(OR(BOM!$M84="N",BOM!$M84=""),BOM!$L84,0),0)</f>
        <v>0</v>
      </c>
      <c r="F86" s="117">
        <f>if(BOM!$B84=E$2,if(BOM!$M84="Y",BOM!$L84,0),0)</f>
        <v>0</v>
      </c>
      <c r="G86" s="117">
        <f>if(BOM!$B84=G$2,if(OR(BOM!$M84="N",BOM!$M84=""),BOM!$L84,0),0)</f>
        <v>0</v>
      </c>
      <c r="H86" s="117">
        <f>if(BOM!$B84=G$2,if(BOM!$M84="Y",BOM!$L84,0),0)</f>
        <v>13.07</v>
      </c>
      <c r="I86" s="117">
        <f>if(BOM!$B84=I$2,if(OR(BOM!$M84="N",BOM!$M84=""),BOM!$L84,0),0)</f>
        <v>0</v>
      </c>
      <c r="J86" s="117">
        <f>if(BOM!$B84=I$2,if(BOM!$M84="Y",BOM!$L84,0),0)</f>
        <v>0</v>
      </c>
      <c r="K86" s="117">
        <f>if(BOM!$B84=K$2,if(OR(BOM!$M84="N",BOM!$M84=""),BOM!$L84,0),0)</f>
        <v>0</v>
      </c>
      <c r="L86" s="117">
        <f>if(BOM!$B84=K$2,if(BOM!$M84="Y",BOM!$L84,0),0)</f>
        <v>0</v>
      </c>
      <c r="M86" s="117">
        <f>if(BOM!$B84=M$2,if(OR(BOM!$M84="N",BOM!$M84=""),BOM!$L84,0),0)</f>
        <v>0</v>
      </c>
      <c r="N86" s="117">
        <f>if(BOM!$B84=M$2,if(BOM!$M84="Y",BOM!$L84,0),0)</f>
        <v>0</v>
      </c>
      <c r="P86" s="117">
        <f>if(BOM!$C84=P$2,if(OR(BOM!$M84="N",BOM!$M84=""),BOM!$L84,0),0)</f>
        <v>0</v>
      </c>
      <c r="Q86" s="117">
        <f>if(BOM!$C84=P$2,if(BOM!$M84="Y",BOM!$L84,0),0)</f>
        <v>0</v>
      </c>
      <c r="R86" s="117">
        <f>if(BOM!$C84=R$2,if(OR(BOM!$M84="N",BOM!$M84=""),BOM!$L84,0),0)</f>
        <v>0</v>
      </c>
      <c r="S86" s="117">
        <f>if(BOM!$C84=R$2,if(BOM!$M84="Y",BOM!$L84,0),0)</f>
        <v>0</v>
      </c>
      <c r="T86" s="117">
        <f>if(BOM!$C84=T$2,if(OR(BOM!$M84="N",BOM!$M84=""),BOM!$L84,0),0)</f>
        <v>0</v>
      </c>
      <c r="U86" s="117">
        <f>if(BOM!$C84=T$2,if(BOM!$M84="Y",BOM!$L84,0),0)</f>
        <v>0</v>
      </c>
      <c r="V86" s="117">
        <f>if(BOM!$C84=V$2,if(OR(BOM!$M84="N",BOM!$M84=""),BOM!$L84,0),0)</f>
        <v>0</v>
      </c>
      <c r="W86" s="117">
        <f>if(BOM!$C84=V$2,if(BOM!$M84="Y",BOM!$L84,0),0)</f>
        <v>13.07</v>
      </c>
      <c r="X86" s="117">
        <f>if(BOM!$C84=X$2,if(OR(BOM!$M84="N",BOM!$M84=""),BOM!$L84,0),0)</f>
        <v>0</v>
      </c>
      <c r="Y86" s="117">
        <f>if(BOM!$C84=X$2,if(BOM!$M84="Y",BOM!$L84,0),0)</f>
        <v>0</v>
      </c>
      <c r="Z86" s="117">
        <f>if(BOM!$C84=Z$2,if(OR(BOM!$M84="N",BOM!$M84=""),BOM!$L84,0),0)</f>
        <v>0</v>
      </c>
      <c r="AA86" s="117">
        <f>if(BOM!$C84=Z$2,if(BOM!$M84="Y",BOM!$L84,0),0)</f>
        <v>0</v>
      </c>
      <c r="AB86" s="117">
        <f>if(BOM!$C84=AB$2,if(OR(BOM!$M84="N",BOM!$M84=""),BOM!$L84,0),0)</f>
        <v>0</v>
      </c>
      <c r="AC86" s="117">
        <f>if(BOM!$C84=AB$2,if(BOM!$M84="Y",BOM!$L84,0),0)</f>
        <v>0</v>
      </c>
      <c r="AD86" s="117">
        <f>if(BOM!$C84=AD$2,if(OR(BOM!$M84="N",BOM!$M84=""),BOM!$L84,0),0)</f>
        <v>0</v>
      </c>
      <c r="AE86" s="117">
        <f>if(BOM!$C84=AD$2,if(BOM!$M84="Y",BOM!$L84,0),0)</f>
        <v>0</v>
      </c>
      <c r="AF86" s="117">
        <f>if(BOM!$C84=AF$2,if(OR(BOM!$M84="N",BOM!$M84=""),BOM!$L84,0),0)</f>
        <v>0</v>
      </c>
      <c r="AG86" s="117">
        <f>if(BOM!$C84=AF$2,if(BOM!$M84="Y",BOM!$L84,0),0)</f>
        <v>0</v>
      </c>
      <c r="AH86" s="117">
        <f>if(BOM!$C84=AH$2,if(OR(BOM!$M84="N",BOM!$M84=""),BOM!$L84,0),0)</f>
        <v>0</v>
      </c>
      <c r="AI86" s="117">
        <f>if(BOM!$C84=AH$2,if(BOM!$M84="Y",BOM!$L84,0),0)</f>
        <v>0</v>
      </c>
      <c r="AJ86" s="117">
        <f>if(BOM!$C84=AJ$2,if(OR(BOM!$M84="N",BOM!$M84=""),BOM!$L84,0),0)</f>
        <v>0</v>
      </c>
      <c r="AK86" s="117">
        <f>if(BOM!$C84=AJ$2,if(BOM!$M84="Y",BOM!$L84,0),0)</f>
        <v>0</v>
      </c>
      <c r="AL86" s="117">
        <f>if(BOM!$C84=AL$2,if(OR(BOM!$M84="N",BOM!$M84=""),BOM!$L84,0),0)</f>
        <v>0</v>
      </c>
      <c r="AM86" s="117">
        <f>if(BOM!$C84=AL$2,if(BOM!$M84="Y",BOM!$L84,0),0)</f>
        <v>0</v>
      </c>
    </row>
    <row r="87" hidden="1" outlineLevel="1">
      <c r="A87" s="117">
        <f>if(OR(BOM!$M85="N",BOM!$M85=""),BOM!$L85,0)</f>
        <v>0</v>
      </c>
      <c r="B87" s="117">
        <f>if(BOM!$M85="Y",BOM!$L85,0)</f>
        <v>12.1</v>
      </c>
      <c r="E87" s="117">
        <f>if(BOM!$B85=E$2,if(OR(BOM!$M85="N",BOM!$M85=""),BOM!$L85,0),0)</f>
        <v>0</v>
      </c>
      <c r="F87" s="117">
        <f>if(BOM!$B85=E$2,if(BOM!$M85="Y",BOM!$L85,0),0)</f>
        <v>0</v>
      </c>
      <c r="G87" s="117">
        <f>if(BOM!$B85=G$2,if(OR(BOM!$M85="N",BOM!$M85=""),BOM!$L85,0),0)</f>
        <v>0</v>
      </c>
      <c r="H87" s="117">
        <f>if(BOM!$B85=G$2,if(BOM!$M85="Y",BOM!$L85,0),0)</f>
        <v>12.1</v>
      </c>
      <c r="I87" s="117">
        <f>if(BOM!$B85=I$2,if(OR(BOM!$M85="N",BOM!$M85=""),BOM!$L85,0),0)</f>
        <v>0</v>
      </c>
      <c r="J87" s="117">
        <f>if(BOM!$B85=I$2,if(BOM!$M85="Y",BOM!$L85,0),0)</f>
        <v>0</v>
      </c>
      <c r="K87" s="117">
        <f>if(BOM!$B85=K$2,if(OR(BOM!$M85="N",BOM!$M85=""),BOM!$L85,0),0)</f>
        <v>0</v>
      </c>
      <c r="L87" s="117">
        <f>if(BOM!$B85=K$2,if(BOM!$M85="Y",BOM!$L85,0),0)</f>
        <v>0</v>
      </c>
      <c r="M87" s="117">
        <f>if(BOM!$B85=M$2,if(OR(BOM!$M85="N",BOM!$M85=""),BOM!$L85,0),0)</f>
        <v>0</v>
      </c>
      <c r="N87" s="117">
        <f>if(BOM!$B85=M$2,if(BOM!$M85="Y",BOM!$L85,0),0)</f>
        <v>0</v>
      </c>
      <c r="P87" s="117">
        <f>if(BOM!$C85=P$2,if(OR(BOM!$M85="N",BOM!$M85=""),BOM!$L85,0),0)</f>
        <v>0</v>
      </c>
      <c r="Q87" s="117">
        <f>if(BOM!$C85=P$2,if(BOM!$M85="Y",BOM!$L85,0),0)</f>
        <v>0</v>
      </c>
      <c r="R87" s="117">
        <f>if(BOM!$C85=R$2,if(OR(BOM!$M85="N",BOM!$M85=""),BOM!$L85,0),0)</f>
        <v>0</v>
      </c>
      <c r="S87" s="117">
        <f>if(BOM!$C85=R$2,if(BOM!$M85="Y",BOM!$L85,0),0)</f>
        <v>0</v>
      </c>
      <c r="T87" s="117">
        <f>if(BOM!$C85=T$2,if(OR(BOM!$M85="N",BOM!$M85=""),BOM!$L85,0),0)</f>
        <v>0</v>
      </c>
      <c r="U87" s="117">
        <f>if(BOM!$C85=T$2,if(BOM!$M85="Y",BOM!$L85,0),0)</f>
        <v>0</v>
      </c>
      <c r="V87" s="117">
        <f>if(BOM!$C85=V$2,if(OR(BOM!$M85="N",BOM!$M85=""),BOM!$L85,0),0)</f>
        <v>0</v>
      </c>
      <c r="W87" s="117">
        <f>if(BOM!$C85=V$2,if(BOM!$M85="Y",BOM!$L85,0),0)</f>
        <v>0</v>
      </c>
      <c r="X87" s="117">
        <f>if(BOM!$C85=X$2,if(OR(BOM!$M85="N",BOM!$M85=""),BOM!$L85,0),0)</f>
        <v>0</v>
      </c>
      <c r="Y87" s="117">
        <f>if(BOM!$C85=X$2,if(BOM!$M85="Y",BOM!$L85,0),0)</f>
        <v>0</v>
      </c>
      <c r="Z87" s="117">
        <f>if(BOM!$C85=Z$2,if(OR(BOM!$M85="N",BOM!$M85=""),BOM!$L85,0),0)</f>
        <v>0</v>
      </c>
      <c r="AA87" s="117">
        <f>if(BOM!$C85=Z$2,if(BOM!$M85="Y",BOM!$L85,0),0)</f>
        <v>0</v>
      </c>
      <c r="AB87" s="117">
        <f>if(BOM!$C85=AB$2,if(OR(BOM!$M85="N",BOM!$M85=""),BOM!$L85,0),0)</f>
        <v>0</v>
      </c>
      <c r="AC87" s="117">
        <f>if(BOM!$C85=AB$2,if(BOM!$M85="Y",BOM!$L85,0),0)</f>
        <v>0</v>
      </c>
      <c r="AD87" s="117">
        <f>if(BOM!$C85=AD$2,if(OR(BOM!$M85="N",BOM!$M85=""),BOM!$L85,0),0)</f>
        <v>0</v>
      </c>
      <c r="AE87" s="117">
        <f>if(BOM!$C85=AD$2,if(BOM!$M85="Y",BOM!$L85,0),0)</f>
        <v>0</v>
      </c>
      <c r="AF87" s="117">
        <f>if(BOM!$C85=AF$2,if(OR(BOM!$M85="N",BOM!$M85=""),BOM!$L85,0),0)</f>
        <v>0</v>
      </c>
      <c r="AG87" s="117">
        <f>if(BOM!$C85=AF$2,if(BOM!$M85="Y",BOM!$L85,0),0)</f>
        <v>0</v>
      </c>
      <c r="AH87" s="117">
        <f>if(BOM!$C85=AH$2,if(OR(BOM!$M85="N",BOM!$M85=""),BOM!$L85,0),0)</f>
        <v>0</v>
      </c>
      <c r="AI87" s="117">
        <f>if(BOM!$C85=AH$2,if(BOM!$M85="Y",BOM!$L85,0),0)</f>
        <v>0</v>
      </c>
      <c r="AJ87" s="117">
        <f>if(BOM!$C85=AJ$2,if(OR(BOM!$M85="N",BOM!$M85=""),BOM!$L85,0),0)</f>
        <v>0</v>
      </c>
      <c r="AK87" s="117">
        <f>if(BOM!$C85=AJ$2,if(BOM!$M85="Y",BOM!$L85,0),0)</f>
        <v>0</v>
      </c>
      <c r="AL87" s="117">
        <f>if(BOM!$C85=AL$2,if(OR(BOM!$M85="N",BOM!$M85=""),BOM!$L85,0),0)</f>
        <v>0</v>
      </c>
      <c r="AM87" s="117">
        <f>if(BOM!$C85=AL$2,if(BOM!$M85="Y",BOM!$L85,0),0)</f>
        <v>0</v>
      </c>
    </row>
    <row r="88" hidden="1" outlineLevel="1">
      <c r="A88" s="117">
        <f>if(OR(BOM!$M86="N",BOM!$M86=""),BOM!$L86,0)</f>
        <v>0</v>
      </c>
      <c r="B88" s="117">
        <f>if(BOM!$M86="Y",BOM!$L86,0)</f>
        <v>0</v>
      </c>
      <c r="E88" s="117">
        <f>if(BOM!$B86=E$2,if(OR(BOM!$M86="N",BOM!$M86=""),BOM!$L86,0),0)</f>
        <v>0</v>
      </c>
      <c r="F88" s="117">
        <f>if(BOM!$B86=E$2,if(BOM!$M86="Y",BOM!$L86,0),0)</f>
        <v>0</v>
      </c>
      <c r="G88" s="117">
        <f>if(BOM!$B86=G$2,if(OR(BOM!$M86="N",BOM!$M86=""),BOM!$L86,0),0)</f>
        <v>0</v>
      </c>
      <c r="H88" s="117">
        <f>if(BOM!$B86=G$2,if(BOM!$M86="Y",BOM!$L86,0),0)</f>
        <v>0</v>
      </c>
      <c r="I88" s="117">
        <f>if(BOM!$B86=I$2,if(OR(BOM!$M86="N",BOM!$M86=""),BOM!$L86,0),0)</f>
        <v>0</v>
      </c>
      <c r="J88" s="117">
        <f>if(BOM!$B86=I$2,if(BOM!$M86="Y",BOM!$L86,0),0)</f>
        <v>0</v>
      </c>
      <c r="K88" s="117">
        <f>if(BOM!$B86=K$2,if(OR(BOM!$M86="N",BOM!$M86=""),BOM!$L86,0),0)</f>
        <v>0</v>
      </c>
      <c r="L88" s="117">
        <f>if(BOM!$B86=K$2,if(BOM!$M86="Y",BOM!$L86,0),0)</f>
        <v>0</v>
      </c>
      <c r="M88" s="117">
        <f>if(BOM!$B86=M$2,if(OR(BOM!$M86="N",BOM!$M86=""),BOM!$L86,0),0)</f>
        <v>0</v>
      </c>
      <c r="N88" s="117">
        <f>if(BOM!$B86=M$2,if(BOM!$M86="Y",BOM!$L86,0),0)</f>
        <v>0</v>
      </c>
      <c r="P88" s="117">
        <f>if(BOM!$C86=P$2,if(OR(BOM!$M86="N",BOM!$M86=""),BOM!$L86,0),0)</f>
        <v>0</v>
      </c>
      <c r="Q88" s="117">
        <f>if(BOM!$C86=P$2,if(BOM!$M86="Y",BOM!$L86,0),0)</f>
        <v>0</v>
      </c>
      <c r="R88" s="117">
        <f>if(BOM!$C86=R$2,if(OR(BOM!$M86="N",BOM!$M86=""),BOM!$L86,0),0)</f>
        <v>0</v>
      </c>
      <c r="S88" s="117">
        <f>if(BOM!$C86=R$2,if(BOM!$M86="Y",BOM!$L86,0),0)</f>
        <v>0</v>
      </c>
      <c r="T88" s="117">
        <f>if(BOM!$C86=T$2,if(OR(BOM!$M86="N",BOM!$M86=""),BOM!$L86,0),0)</f>
        <v>0</v>
      </c>
      <c r="U88" s="117">
        <f>if(BOM!$C86=T$2,if(BOM!$M86="Y",BOM!$L86,0),0)</f>
        <v>0</v>
      </c>
      <c r="V88" s="117">
        <f>if(BOM!$C86=V$2,if(OR(BOM!$M86="N",BOM!$M86=""),BOM!$L86,0),0)</f>
        <v>0</v>
      </c>
      <c r="W88" s="117">
        <f>if(BOM!$C86=V$2,if(BOM!$M86="Y",BOM!$L86,0),0)</f>
        <v>0</v>
      </c>
      <c r="X88" s="117">
        <f>if(BOM!$C86=X$2,if(OR(BOM!$M86="N",BOM!$M86=""),BOM!$L86,0),0)</f>
        <v>0</v>
      </c>
      <c r="Y88" s="117">
        <f>if(BOM!$C86=X$2,if(BOM!$M86="Y",BOM!$L86,0),0)</f>
        <v>0</v>
      </c>
      <c r="Z88" s="117">
        <f>if(BOM!$C86=Z$2,if(OR(BOM!$M86="N",BOM!$M86=""),BOM!$L86,0),0)</f>
        <v>0</v>
      </c>
      <c r="AA88" s="117">
        <f>if(BOM!$C86=Z$2,if(BOM!$M86="Y",BOM!$L86,0),0)</f>
        <v>0</v>
      </c>
      <c r="AB88" s="117">
        <f>if(BOM!$C86=AB$2,if(OR(BOM!$M86="N",BOM!$M86=""),BOM!$L86,0),0)</f>
        <v>0</v>
      </c>
      <c r="AC88" s="117">
        <f>if(BOM!$C86=AB$2,if(BOM!$M86="Y",BOM!$L86,0),0)</f>
        <v>0</v>
      </c>
      <c r="AD88" s="117">
        <f>if(BOM!$C86=AD$2,if(OR(BOM!$M86="N",BOM!$M86=""),BOM!$L86,0),0)</f>
        <v>0</v>
      </c>
      <c r="AE88" s="117">
        <f>if(BOM!$C86=AD$2,if(BOM!$M86="Y",BOM!$L86,0),0)</f>
        <v>0</v>
      </c>
      <c r="AF88" s="117">
        <f>if(BOM!$C86=AF$2,if(OR(BOM!$M86="N",BOM!$M86=""),BOM!$L86,0),0)</f>
        <v>0</v>
      </c>
      <c r="AG88" s="117">
        <f>if(BOM!$C86=AF$2,if(BOM!$M86="Y",BOM!$L86,0),0)</f>
        <v>0</v>
      </c>
      <c r="AH88" s="117">
        <f>if(BOM!$C86=AH$2,if(OR(BOM!$M86="N",BOM!$M86=""),BOM!$L86,0),0)</f>
        <v>0</v>
      </c>
      <c r="AI88" s="117">
        <f>if(BOM!$C86=AH$2,if(BOM!$M86="Y",BOM!$L86,0),0)</f>
        <v>0</v>
      </c>
      <c r="AJ88" s="117">
        <f>if(BOM!$C86=AJ$2,if(OR(BOM!$M86="N",BOM!$M86=""),BOM!$L86,0),0)</f>
        <v>0</v>
      </c>
      <c r="AK88" s="117">
        <f>if(BOM!$C86=AJ$2,if(BOM!$M86="Y",BOM!$L86,0),0)</f>
        <v>0</v>
      </c>
      <c r="AL88" s="117">
        <f>if(BOM!$C86=AL$2,if(OR(BOM!$M86="N",BOM!$M86=""),BOM!$L86,0),0)</f>
        <v>0</v>
      </c>
      <c r="AM88" s="117">
        <f>if(BOM!$C86=AL$2,if(BOM!$M86="Y",BOM!$L86,0),0)</f>
        <v>0</v>
      </c>
    </row>
    <row r="89" hidden="1" outlineLevel="1">
      <c r="A89" s="117">
        <f>if(OR(BOM!$M87="N",BOM!$M87=""),BOM!$L87,0)</f>
        <v>86.15</v>
      </c>
      <c r="B89" s="117">
        <f>if(BOM!$M87="Y",BOM!$L87,0)</f>
        <v>0</v>
      </c>
      <c r="E89" s="117">
        <f>if(BOM!$B87=E$2,if(OR(BOM!$M87="N",BOM!$M87=""),BOM!$L87,0),0)</f>
        <v>0</v>
      </c>
      <c r="F89" s="117">
        <f>if(BOM!$B87=E$2,if(BOM!$M87="Y",BOM!$L87,0),0)</f>
        <v>0</v>
      </c>
      <c r="G89" s="117">
        <f>if(BOM!$B87=G$2,if(OR(BOM!$M87="N",BOM!$M87=""),BOM!$L87,0),0)</f>
        <v>0</v>
      </c>
      <c r="H89" s="117">
        <f>if(BOM!$B87=G$2,if(BOM!$M87="Y",BOM!$L87,0),0)</f>
        <v>0</v>
      </c>
      <c r="I89" s="117">
        <f>if(BOM!$B87=I$2,if(OR(BOM!$M87="N",BOM!$M87=""),BOM!$L87,0),0)</f>
        <v>0</v>
      </c>
      <c r="J89" s="117">
        <f>if(BOM!$B87=I$2,if(BOM!$M87="Y",BOM!$L87,0),0)</f>
        <v>0</v>
      </c>
      <c r="K89" s="117">
        <f>if(BOM!$B87=K$2,if(OR(BOM!$M87="N",BOM!$M87=""),BOM!$L87,0),0)</f>
        <v>86.15</v>
      </c>
      <c r="L89" s="117">
        <f>if(BOM!$B87=K$2,if(BOM!$M87="Y",BOM!$L87,0),0)</f>
        <v>0</v>
      </c>
      <c r="M89" s="117">
        <f>if(BOM!$B87=M$2,if(OR(BOM!$M87="N",BOM!$M87=""),BOM!$L87,0),0)</f>
        <v>0</v>
      </c>
      <c r="N89" s="117">
        <f>if(BOM!$B87=M$2,if(BOM!$M87="Y",BOM!$L87,0),0)</f>
        <v>0</v>
      </c>
      <c r="P89" s="117">
        <f>if(BOM!$C87=P$2,if(OR(BOM!$M87="N",BOM!$M87=""),BOM!$L87,0),0)</f>
        <v>0</v>
      </c>
      <c r="Q89" s="117">
        <f>if(BOM!$C87=P$2,if(BOM!$M87="Y",BOM!$L87,0),0)</f>
        <v>0</v>
      </c>
      <c r="R89" s="117">
        <f>if(BOM!$C87=R$2,if(OR(BOM!$M87="N",BOM!$M87=""),BOM!$L87,0),0)</f>
        <v>0</v>
      </c>
      <c r="S89" s="117">
        <f>if(BOM!$C87=R$2,if(BOM!$M87="Y",BOM!$L87,0),0)</f>
        <v>0</v>
      </c>
      <c r="T89" s="117">
        <f>if(BOM!$C87=T$2,if(OR(BOM!$M87="N",BOM!$M87=""),BOM!$L87,0),0)</f>
        <v>0</v>
      </c>
      <c r="U89" s="117">
        <f>if(BOM!$C87=T$2,if(BOM!$M87="Y",BOM!$L87,0),0)</f>
        <v>0</v>
      </c>
      <c r="V89" s="117">
        <f>if(BOM!$C87=V$2,if(OR(BOM!$M87="N",BOM!$M87=""),BOM!$L87,0),0)</f>
        <v>0</v>
      </c>
      <c r="W89" s="117">
        <f>if(BOM!$C87=V$2,if(BOM!$M87="Y",BOM!$L87,0),0)</f>
        <v>0</v>
      </c>
      <c r="X89" s="117">
        <f>if(BOM!$C87=X$2,if(OR(BOM!$M87="N",BOM!$M87=""),BOM!$L87,0),0)</f>
        <v>0</v>
      </c>
      <c r="Y89" s="117">
        <f>if(BOM!$C87=X$2,if(BOM!$M87="Y",BOM!$L87,0),0)</f>
        <v>0</v>
      </c>
      <c r="Z89" s="117">
        <f>if(BOM!$C87=Z$2,if(OR(BOM!$M87="N",BOM!$M87=""),BOM!$L87,0),0)</f>
        <v>0</v>
      </c>
      <c r="AA89" s="117">
        <f>if(BOM!$C87=Z$2,if(BOM!$M87="Y",BOM!$L87,0),0)</f>
        <v>0</v>
      </c>
      <c r="AB89" s="117">
        <f>if(BOM!$C87=AB$2,if(OR(BOM!$M87="N",BOM!$M87=""),BOM!$L87,0),0)</f>
        <v>86.15</v>
      </c>
      <c r="AC89" s="117">
        <f>if(BOM!$C87=AB$2,if(BOM!$M87="Y",BOM!$L87,0),0)</f>
        <v>0</v>
      </c>
      <c r="AD89" s="117">
        <f>if(BOM!$C87=AD$2,if(OR(BOM!$M87="N",BOM!$M87=""),BOM!$L87,0),0)</f>
        <v>0</v>
      </c>
      <c r="AE89" s="117">
        <f>if(BOM!$C87=AD$2,if(BOM!$M87="Y",BOM!$L87,0),0)</f>
        <v>0</v>
      </c>
      <c r="AF89" s="117">
        <f>if(BOM!$C87=AF$2,if(OR(BOM!$M87="N",BOM!$M87=""),BOM!$L87,0),0)</f>
        <v>0</v>
      </c>
      <c r="AG89" s="117">
        <f>if(BOM!$C87=AF$2,if(BOM!$M87="Y",BOM!$L87,0),0)</f>
        <v>0</v>
      </c>
      <c r="AH89" s="117">
        <f>if(BOM!$C87=AH$2,if(OR(BOM!$M87="N",BOM!$M87=""),BOM!$L87,0),0)</f>
        <v>0</v>
      </c>
      <c r="AI89" s="117">
        <f>if(BOM!$C87=AH$2,if(BOM!$M87="Y",BOM!$L87,0),0)</f>
        <v>0</v>
      </c>
      <c r="AJ89" s="117">
        <f>if(BOM!$C87=AJ$2,if(OR(BOM!$M87="N",BOM!$M87=""),BOM!$L87,0),0)</f>
        <v>0</v>
      </c>
      <c r="AK89" s="117">
        <f>if(BOM!$C87=AJ$2,if(BOM!$M87="Y",BOM!$L87,0),0)</f>
        <v>0</v>
      </c>
      <c r="AL89" s="117">
        <f>if(BOM!$C87=AL$2,if(OR(BOM!$M87="N",BOM!$M87=""),BOM!$L87,0),0)</f>
        <v>0</v>
      </c>
      <c r="AM89" s="117">
        <f>if(BOM!$C87=AL$2,if(BOM!$M87="Y",BOM!$L87,0),0)</f>
        <v>0</v>
      </c>
    </row>
    <row r="90" hidden="1" outlineLevel="1">
      <c r="A90" s="117">
        <f>if(OR(BOM!$M88="N",BOM!$M88=""),BOM!$L88,0)</f>
        <v>229</v>
      </c>
      <c r="B90" s="117">
        <f>if(BOM!$M88="Y",BOM!$L88,0)</f>
        <v>0</v>
      </c>
      <c r="E90" s="117">
        <f>if(BOM!$B88=E$2,if(OR(BOM!$M88="N",BOM!$M88=""),BOM!$L88,0),0)</f>
        <v>0</v>
      </c>
      <c r="F90" s="117">
        <f>if(BOM!$B88=E$2,if(BOM!$M88="Y",BOM!$L88,0),0)</f>
        <v>0</v>
      </c>
      <c r="G90" s="117">
        <f>if(BOM!$B88=G$2,if(OR(BOM!$M88="N",BOM!$M88=""),BOM!$L88,0),0)</f>
        <v>0</v>
      </c>
      <c r="H90" s="117">
        <f>if(BOM!$B88=G$2,if(BOM!$M88="Y",BOM!$L88,0),0)</f>
        <v>0</v>
      </c>
      <c r="I90" s="117">
        <f>if(BOM!$B88=I$2,if(OR(BOM!$M88="N",BOM!$M88=""),BOM!$L88,0),0)</f>
        <v>0</v>
      </c>
      <c r="J90" s="117">
        <f>if(BOM!$B88=I$2,if(BOM!$M88="Y",BOM!$L88,0),0)</f>
        <v>0</v>
      </c>
      <c r="K90" s="117">
        <f>if(BOM!$B88=K$2,if(OR(BOM!$M88="N",BOM!$M88=""),BOM!$L88,0),0)</f>
        <v>229</v>
      </c>
      <c r="L90" s="117">
        <f>if(BOM!$B88=K$2,if(BOM!$M88="Y",BOM!$L88,0),0)</f>
        <v>0</v>
      </c>
      <c r="M90" s="117">
        <f>if(BOM!$B88=M$2,if(OR(BOM!$M88="N",BOM!$M88=""),BOM!$L88,0),0)</f>
        <v>0</v>
      </c>
      <c r="N90" s="117">
        <f>if(BOM!$B88=M$2,if(BOM!$M88="Y",BOM!$L88,0),0)</f>
        <v>0</v>
      </c>
      <c r="P90" s="117">
        <f>if(BOM!$C88=P$2,if(OR(BOM!$M88="N",BOM!$M88=""),BOM!$L88,0),0)</f>
        <v>0</v>
      </c>
      <c r="Q90" s="117">
        <f>if(BOM!$C88=P$2,if(BOM!$M88="Y",BOM!$L88,0),0)</f>
        <v>0</v>
      </c>
      <c r="R90" s="117">
        <f>if(BOM!$C88=R$2,if(OR(BOM!$M88="N",BOM!$M88=""),BOM!$L88,0),0)</f>
        <v>0</v>
      </c>
      <c r="S90" s="117">
        <f>if(BOM!$C88=R$2,if(BOM!$M88="Y",BOM!$L88,0),0)</f>
        <v>0</v>
      </c>
      <c r="T90" s="117">
        <f>if(BOM!$C88=T$2,if(OR(BOM!$M88="N",BOM!$M88=""),BOM!$L88,0),0)</f>
        <v>0</v>
      </c>
      <c r="U90" s="117">
        <f>if(BOM!$C88=T$2,if(BOM!$M88="Y",BOM!$L88,0),0)</f>
        <v>0</v>
      </c>
      <c r="V90" s="117">
        <f>if(BOM!$C88=V$2,if(OR(BOM!$M88="N",BOM!$M88=""),BOM!$L88,0),0)</f>
        <v>0</v>
      </c>
      <c r="W90" s="117">
        <f>if(BOM!$C88=V$2,if(BOM!$M88="Y",BOM!$L88,0),0)</f>
        <v>0</v>
      </c>
      <c r="X90" s="117">
        <f>if(BOM!$C88=X$2,if(OR(BOM!$M88="N",BOM!$M88=""),BOM!$L88,0),0)</f>
        <v>0</v>
      </c>
      <c r="Y90" s="117">
        <f>if(BOM!$C88=X$2,if(BOM!$M88="Y",BOM!$L88,0),0)</f>
        <v>0</v>
      </c>
      <c r="Z90" s="117">
        <f>if(BOM!$C88=Z$2,if(OR(BOM!$M88="N",BOM!$M88=""),BOM!$L88,0),0)</f>
        <v>0</v>
      </c>
      <c r="AA90" s="117">
        <f>if(BOM!$C88=Z$2,if(BOM!$M88="Y",BOM!$L88,0),0)</f>
        <v>0</v>
      </c>
      <c r="AB90" s="117">
        <f>if(BOM!$C88=AB$2,if(OR(BOM!$M88="N",BOM!$M88=""),BOM!$L88,0),0)</f>
        <v>229</v>
      </c>
      <c r="AC90" s="117">
        <f>if(BOM!$C88=AB$2,if(BOM!$M88="Y",BOM!$L88,0),0)</f>
        <v>0</v>
      </c>
      <c r="AD90" s="117">
        <f>if(BOM!$C88=AD$2,if(OR(BOM!$M88="N",BOM!$M88=""),BOM!$L88,0),0)</f>
        <v>0</v>
      </c>
      <c r="AE90" s="117">
        <f>if(BOM!$C88=AD$2,if(BOM!$M88="Y",BOM!$L88,0),0)</f>
        <v>0</v>
      </c>
      <c r="AF90" s="117">
        <f>if(BOM!$C88=AF$2,if(OR(BOM!$M88="N",BOM!$M88=""),BOM!$L88,0),0)</f>
        <v>0</v>
      </c>
      <c r="AG90" s="117">
        <f>if(BOM!$C88=AF$2,if(BOM!$M88="Y",BOM!$L88,0),0)</f>
        <v>0</v>
      </c>
      <c r="AH90" s="117">
        <f>if(BOM!$C88=AH$2,if(OR(BOM!$M88="N",BOM!$M88=""),BOM!$L88,0),0)</f>
        <v>0</v>
      </c>
      <c r="AI90" s="117">
        <f>if(BOM!$C88=AH$2,if(BOM!$M88="Y",BOM!$L88,0),0)</f>
        <v>0</v>
      </c>
      <c r="AJ90" s="117">
        <f>if(BOM!$C88=AJ$2,if(OR(BOM!$M88="N",BOM!$M88=""),BOM!$L88,0),0)</f>
        <v>0</v>
      </c>
      <c r="AK90" s="117">
        <f>if(BOM!$C88=AJ$2,if(BOM!$M88="Y",BOM!$L88,0),0)</f>
        <v>0</v>
      </c>
      <c r="AL90" s="117">
        <f>if(BOM!$C88=AL$2,if(OR(BOM!$M88="N",BOM!$M88=""),BOM!$L88,0),0)</f>
        <v>0</v>
      </c>
      <c r="AM90" s="117">
        <f>if(BOM!$C88=AL$2,if(BOM!$M88="Y",BOM!$L88,0),0)</f>
        <v>0</v>
      </c>
    </row>
    <row r="91" hidden="1" outlineLevel="1">
      <c r="A91" s="117">
        <f>if(OR(BOM!$M89="N",BOM!$M89=""),BOM!$L89,0)</f>
        <v>178.26</v>
      </c>
      <c r="B91" s="117">
        <f>if(BOM!$M89="Y",BOM!$L89,0)</f>
        <v>0</v>
      </c>
      <c r="E91" s="117">
        <f>if(BOM!$B89=E$2,if(OR(BOM!$M89="N",BOM!$M89=""),BOM!$L89,0),0)</f>
        <v>0</v>
      </c>
      <c r="F91" s="117">
        <f>if(BOM!$B89=E$2,if(BOM!$M89="Y",BOM!$L89,0),0)</f>
        <v>0</v>
      </c>
      <c r="G91" s="117">
        <f>if(BOM!$B89=G$2,if(OR(BOM!$M89="N",BOM!$M89=""),BOM!$L89,0),0)</f>
        <v>0</v>
      </c>
      <c r="H91" s="117">
        <f>if(BOM!$B89=G$2,if(BOM!$M89="Y",BOM!$L89,0),0)</f>
        <v>0</v>
      </c>
      <c r="I91" s="117">
        <f>if(BOM!$B89=I$2,if(OR(BOM!$M89="N",BOM!$M89=""),BOM!$L89,0),0)</f>
        <v>0</v>
      </c>
      <c r="J91" s="117">
        <f>if(BOM!$B89=I$2,if(BOM!$M89="Y",BOM!$L89,0),0)</f>
        <v>0</v>
      </c>
      <c r="K91" s="117">
        <f>if(BOM!$B89=K$2,if(OR(BOM!$M89="N",BOM!$M89=""),BOM!$L89,0),0)</f>
        <v>178.26</v>
      </c>
      <c r="L91" s="117">
        <f>if(BOM!$B89=K$2,if(BOM!$M89="Y",BOM!$L89,0),0)</f>
        <v>0</v>
      </c>
      <c r="M91" s="117">
        <f>if(BOM!$B89=M$2,if(OR(BOM!$M89="N",BOM!$M89=""),BOM!$L89,0),0)</f>
        <v>0</v>
      </c>
      <c r="N91" s="117">
        <f>if(BOM!$B89=M$2,if(BOM!$M89="Y",BOM!$L89,0),0)</f>
        <v>0</v>
      </c>
      <c r="P91" s="117">
        <f>if(BOM!$C89=P$2,if(OR(BOM!$M89="N",BOM!$M89=""),BOM!$L89,0),0)</f>
        <v>0</v>
      </c>
      <c r="Q91" s="117">
        <f>if(BOM!$C89=P$2,if(BOM!$M89="Y",BOM!$L89,0),0)</f>
        <v>0</v>
      </c>
      <c r="R91" s="117">
        <f>if(BOM!$C89=R$2,if(OR(BOM!$M89="N",BOM!$M89=""),BOM!$L89,0),0)</f>
        <v>0</v>
      </c>
      <c r="S91" s="117">
        <f>if(BOM!$C89=R$2,if(BOM!$M89="Y",BOM!$L89,0),0)</f>
        <v>0</v>
      </c>
      <c r="T91" s="117">
        <f>if(BOM!$C89=T$2,if(OR(BOM!$M89="N",BOM!$M89=""),BOM!$L89,0),0)</f>
        <v>0</v>
      </c>
      <c r="U91" s="117">
        <f>if(BOM!$C89=T$2,if(BOM!$M89="Y",BOM!$L89,0),0)</f>
        <v>0</v>
      </c>
      <c r="V91" s="117">
        <f>if(BOM!$C89=V$2,if(OR(BOM!$M89="N",BOM!$M89=""),BOM!$L89,0),0)</f>
        <v>0</v>
      </c>
      <c r="W91" s="117">
        <f>if(BOM!$C89=V$2,if(BOM!$M89="Y",BOM!$L89,0),0)</f>
        <v>0</v>
      </c>
      <c r="X91" s="117">
        <f>if(BOM!$C89=X$2,if(OR(BOM!$M89="N",BOM!$M89=""),BOM!$L89,0),0)</f>
        <v>0</v>
      </c>
      <c r="Y91" s="117">
        <f>if(BOM!$C89=X$2,if(BOM!$M89="Y",BOM!$L89,0),0)</f>
        <v>0</v>
      </c>
      <c r="Z91" s="117">
        <f>if(BOM!$C89=Z$2,if(OR(BOM!$M89="N",BOM!$M89=""),BOM!$L89,0),0)</f>
        <v>0</v>
      </c>
      <c r="AA91" s="117">
        <f>if(BOM!$C89=Z$2,if(BOM!$M89="Y",BOM!$L89,0),0)</f>
        <v>0</v>
      </c>
      <c r="AB91" s="117">
        <f>if(BOM!$C89=AB$2,if(OR(BOM!$M89="N",BOM!$M89=""),BOM!$L89,0),0)</f>
        <v>178.26</v>
      </c>
      <c r="AC91" s="117">
        <f>if(BOM!$C89=AB$2,if(BOM!$M89="Y",BOM!$L89,0),0)</f>
        <v>0</v>
      </c>
      <c r="AD91" s="117">
        <f>if(BOM!$C89=AD$2,if(OR(BOM!$M89="N",BOM!$M89=""),BOM!$L89,0),0)</f>
        <v>0</v>
      </c>
      <c r="AE91" s="117">
        <f>if(BOM!$C89=AD$2,if(BOM!$M89="Y",BOM!$L89,0),0)</f>
        <v>0</v>
      </c>
      <c r="AF91" s="117">
        <f>if(BOM!$C89=AF$2,if(OR(BOM!$M89="N",BOM!$M89=""),BOM!$L89,0),0)</f>
        <v>0</v>
      </c>
      <c r="AG91" s="117">
        <f>if(BOM!$C89=AF$2,if(BOM!$M89="Y",BOM!$L89,0),0)</f>
        <v>0</v>
      </c>
      <c r="AH91" s="117">
        <f>if(BOM!$C89=AH$2,if(OR(BOM!$M89="N",BOM!$M89=""),BOM!$L89,0),0)</f>
        <v>0</v>
      </c>
      <c r="AI91" s="117">
        <f>if(BOM!$C89=AH$2,if(BOM!$M89="Y",BOM!$L89,0),0)</f>
        <v>0</v>
      </c>
      <c r="AJ91" s="117">
        <f>if(BOM!$C89=AJ$2,if(OR(BOM!$M89="N",BOM!$M89=""),BOM!$L89,0),0)</f>
        <v>0</v>
      </c>
      <c r="AK91" s="117">
        <f>if(BOM!$C89=AJ$2,if(BOM!$M89="Y",BOM!$L89,0),0)</f>
        <v>0</v>
      </c>
      <c r="AL91" s="117">
        <f>if(BOM!$C89=AL$2,if(OR(BOM!$M89="N",BOM!$M89=""),BOM!$L89,0),0)</f>
        <v>0</v>
      </c>
      <c r="AM91" s="117">
        <f>if(BOM!$C89=AL$2,if(BOM!$M89="Y",BOM!$L89,0),0)</f>
        <v>0</v>
      </c>
    </row>
    <row r="92" hidden="1" outlineLevel="1">
      <c r="A92" s="117">
        <f>if(OR(BOM!$M90="N",BOM!$M90=""),BOM!$L90,0)</f>
        <v>54.23</v>
      </c>
      <c r="B92" s="117">
        <f>if(BOM!$M90="Y",BOM!$L90,0)</f>
        <v>0</v>
      </c>
      <c r="E92" s="117">
        <f>if(BOM!$B90=E$2,if(OR(BOM!$M90="N",BOM!$M90=""),BOM!$L90,0),0)</f>
        <v>0</v>
      </c>
      <c r="F92" s="117">
        <f>if(BOM!$B90=E$2,if(BOM!$M90="Y",BOM!$L90,0),0)</f>
        <v>0</v>
      </c>
      <c r="G92" s="117">
        <f>if(BOM!$B90=G$2,if(OR(BOM!$M90="N",BOM!$M90=""),BOM!$L90,0),0)</f>
        <v>0</v>
      </c>
      <c r="H92" s="117">
        <f>if(BOM!$B90=G$2,if(BOM!$M90="Y",BOM!$L90,0),0)</f>
        <v>0</v>
      </c>
      <c r="I92" s="117">
        <f>if(BOM!$B90=I$2,if(OR(BOM!$M90="N",BOM!$M90=""),BOM!$L90,0),0)</f>
        <v>0</v>
      </c>
      <c r="J92" s="117">
        <f>if(BOM!$B90=I$2,if(BOM!$M90="Y",BOM!$L90,0),0)</f>
        <v>0</v>
      </c>
      <c r="K92" s="117">
        <f>if(BOM!$B90=K$2,if(OR(BOM!$M90="N",BOM!$M90=""),BOM!$L90,0),0)</f>
        <v>54.23</v>
      </c>
      <c r="L92" s="117">
        <f>if(BOM!$B90=K$2,if(BOM!$M90="Y",BOM!$L90,0),0)</f>
        <v>0</v>
      </c>
      <c r="M92" s="117">
        <f>if(BOM!$B90=M$2,if(OR(BOM!$M90="N",BOM!$M90=""),BOM!$L90,0),0)</f>
        <v>0</v>
      </c>
      <c r="N92" s="117">
        <f>if(BOM!$B90=M$2,if(BOM!$M90="Y",BOM!$L90,0),0)</f>
        <v>0</v>
      </c>
      <c r="P92" s="117">
        <f>if(BOM!$C90=P$2,if(OR(BOM!$M90="N",BOM!$M90=""),BOM!$L90,0),0)</f>
        <v>0</v>
      </c>
      <c r="Q92" s="117">
        <f>if(BOM!$C90=P$2,if(BOM!$M90="Y",BOM!$L90,0),0)</f>
        <v>0</v>
      </c>
      <c r="R92" s="117">
        <f>if(BOM!$C90=R$2,if(OR(BOM!$M90="N",BOM!$M90=""),BOM!$L90,0),0)</f>
        <v>0</v>
      </c>
      <c r="S92" s="117">
        <f>if(BOM!$C90=R$2,if(BOM!$M90="Y",BOM!$L90,0),0)</f>
        <v>0</v>
      </c>
      <c r="T92" s="117">
        <f>if(BOM!$C90=T$2,if(OR(BOM!$M90="N",BOM!$M90=""),BOM!$L90,0),0)</f>
        <v>0</v>
      </c>
      <c r="U92" s="117">
        <f>if(BOM!$C90=T$2,if(BOM!$M90="Y",BOM!$L90,0),0)</f>
        <v>0</v>
      </c>
      <c r="V92" s="117">
        <f>if(BOM!$C90=V$2,if(OR(BOM!$M90="N",BOM!$M90=""),BOM!$L90,0),0)</f>
        <v>0</v>
      </c>
      <c r="W92" s="117">
        <f>if(BOM!$C90=V$2,if(BOM!$M90="Y",BOM!$L90,0),0)</f>
        <v>0</v>
      </c>
      <c r="X92" s="117">
        <f>if(BOM!$C90=X$2,if(OR(BOM!$M90="N",BOM!$M90=""),BOM!$L90,0),0)</f>
        <v>0</v>
      </c>
      <c r="Y92" s="117">
        <f>if(BOM!$C90=X$2,if(BOM!$M90="Y",BOM!$L90,0),0)</f>
        <v>0</v>
      </c>
      <c r="Z92" s="117">
        <f>if(BOM!$C90=Z$2,if(OR(BOM!$M90="N",BOM!$M90=""),BOM!$L90,0),0)</f>
        <v>0</v>
      </c>
      <c r="AA92" s="117">
        <f>if(BOM!$C90=Z$2,if(BOM!$M90="Y",BOM!$L90,0),0)</f>
        <v>0</v>
      </c>
      <c r="AB92" s="117">
        <f>if(BOM!$C90=AB$2,if(OR(BOM!$M90="N",BOM!$M90=""),BOM!$L90,0),0)</f>
        <v>54.23</v>
      </c>
      <c r="AC92" s="117">
        <f>if(BOM!$C90=AB$2,if(BOM!$M90="Y",BOM!$L90,0),0)</f>
        <v>0</v>
      </c>
      <c r="AD92" s="117">
        <f>if(BOM!$C90=AD$2,if(OR(BOM!$M90="N",BOM!$M90=""),BOM!$L90,0),0)</f>
        <v>0</v>
      </c>
      <c r="AE92" s="117">
        <f>if(BOM!$C90=AD$2,if(BOM!$M90="Y",BOM!$L90,0),0)</f>
        <v>0</v>
      </c>
      <c r="AF92" s="117">
        <f>if(BOM!$C90=AF$2,if(OR(BOM!$M90="N",BOM!$M90=""),BOM!$L90,0),0)</f>
        <v>0</v>
      </c>
      <c r="AG92" s="117">
        <f>if(BOM!$C90=AF$2,if(BOM!$M90="Y",BOM!$L90,0),0)</f>
        <v>0</v>
      </c>
      <c r="AH92" s="117">
        <f>if(BOM!$C90=AH$2,if(OR(BOM!$M90="N",BOM!$M90=""),BOM!$L90,0),0)</f>
        <v>0</v>
      </c>
      <c r="AI92" s="117">
        <f>if(BOM!$C90=AH$2,if(BOM!$M90="Y",BOM!$L90,0),0)</f>
        <v>0</v>
      </c>
      <c r="AJ92" s="117">
        <f>if(BOM!$C90=AJ$2,if(OR(BOM!$M90="N",BOM!$M90=""),BOM!$L90,0),0)</f>
        <v>0</v>
      </c>
      <c r="AK92" s="117">
        <f>if(BOM!$C90=AJ$2,if(BOM!$M90="Y",BOM!$L90,0),0)</f>
        <v>0</v>
      </c>
      <c r="AL92" s="117">
        <f>if(BOM!$C90=AL$2,if(OR(BOM!$M90="N",BOM!$M90=""),BOM!$L90,0),0)</f>
        <v>0</v>
      </c>
      <c r="AM92" s="117">
        <f>if(BOM!$C90=AL$2,if(BOM!$M90="Y",BOM!$L90,0),0)</f>
        <v>0</v>
      </c>
    </row>
    <row r="93" hidden="1" outlineLevel="1">
      <c r="A93" s="117">
        <f>if(OR(BOM!$M92="N",BOM!$M92=""),BOM!$L92,0)</f>
        <v>0</v>
      </c>
      <c r="B93" s="117">
        <f>if(BOM!$M92="Y",BOM!$L92,0)</f>
        <v>0</v>
      </c>
      <c r="E93" s="117">
        <f>if(BOM!$B92=E$2,if(OR(BOM!$M92="N",BOM!$M92=""),BOM!$L92,0),0)</f>
        <v>0</v>
      </c>
      <c r="F93" s="117">
        <f>if(BOM!$B92=E$2,if(BOM!$M92="Y",BOM!$L92,0),0)</f>
        <v>0</v>
      </c>
      <c r="G93" s="117">
        <f>if(BOM!$B92=G$2,if(OR(BOM!$M92="N",BOM!$M92=""),BOM!$L92,0),0)</f>
        <v>0</v>
      </c>
      <c r="H93" s="117">
        <f>if(BOM!$B92=G$2,if(BOM!$M92="Y",BOM!$L92,0),0)</f>
        <v>0</v>
      </c>
      <c r="I93" s="117">
        <f>if(BOM!$B92=I$2,if(OR(BOM!$M92="N",BOM!$M92=""),BOM!$L92,0),0)</f>
        <v>0</v>
      </c>
      <c r="J93" s="117">
        <f>if(BOM!$B92=I$2,if(BOM!$M92="Y",BOM!$L92,0),0)</f>
        <v>0</v>
      </c>
      <c r="K93" s="117">
        <f>if(BOM!$B92=K$2,if(OR(BOM!$M92="N",BOM!$M92=""),BOM!$L92,0),0)</f>
        <v>0</v>
      </c>
      <c r="L93" s="117">
        <f>if(BOM!$B92=K$2,if(BOM!$M92="Y",BOM!$L92,0),0)</f>
        <v>0</v>
      </c>
      <c r="M93" s="117">
        <f>if(BOM!$B92=M$2,if(OR(BOM!$M92="N",BOM!$M92=""),BOM!$L92,0),0)</f>
        <v>0</v>
      </c>
      <c r="N93" s="117">
        <f>if(BOM!$B92=M$2,if(BOM!$M92="Y",BOM!$L92,0),0)</f>
        <v>0</v>
      </c>
      <c r="P93" s="117">
        <f>if(BOM!$C92=P$2,if(OR(BOM!$M92="N",BOM!$M92=""),BOM!$L92,0),0)</f>
        <v>0</v>
      </c>
      <c r="Q93" s="117">
        <f>if(BOM!$C92=P$2,if(BOM!$M92="Y",BOM!$L92,0),0)</f>
        <v>0</v>
      </c>
      <c r="R93" s="117">
        <f>if(BOM!$C92=R$2,if(OR(BOM!$M92="N",BOM!$M92=""),BOM!$L92,0),0)</f>
        <v>0</v>
      </c>
      <c r="S93" s="117">
        <f>if(BOM!$C92=R$2,if(BOM!$M92="Y",BOM!$L92,0),0)</f>
        <v>0</v>
      </c>
      <c r="T93" s="117">
        <f>if(BOM!$C92=T$2,if(OR(BOM!$M92="N",BOM!$M92=""),BOM!$L92,0),0)</f>
        <v>0</v>
      </c>
      <c r="U93" s="117">
        <f>if(BOM!$C92=T$2,if(BOM!$M92="Y",BOM!$L92,0),0)</f>
        <v>0</v>
      </c>
      <c r="V93" s="117">
        <f>if(BOM!$C92=V$2,if(OR(BOM!$M92="N",BOM!$M92=""),BOM!$L92,0),0)</f>
        <v>0</v>
      </c>
      <c r="W93" s="117">
        <f>if(BOM!$C92=V$2,if(BOM!$M92="Y",BOM!$L92,0),0)</f>
        <v>0</v>
      </c>
      <c r="X93" s="117">
        <f>if(BOM!$C92=X$2,if(OR(BOM!$M92="N",BOM!$M92=""),BOM!$L92,0),0)</f>
        <v>0</v>
      </c>
      <c r="Y93" s="117">
        <f>if(BOM!$C92=X$2,if(BOM!$M92="Y",BOM!$L92,0),0)</f>
        <v>0</v>
      </c>
      <c r="Z93" s="117">
        <f>if(BOM!$C92=Z$2,if(OR(BOM!$M92="N",BOM!$M92=""),BOM!$L92,0),0)</f>
        <v>0</v>
      </c>
      <c r="AA93" s="117">
        <f>if(BOM!$C92=Z$2,if(BOM!$M92="Y",BOM!$L92,0),0)</f>
        <v>0</v>
      </c>
      <c r="AB93" s="117">
        <f>if(BOM!$C92=AB$2,if(OR(BOM!$M92="N",BOM!$M92=""),BOM!$L92,0),0)</f>
        <v>0</v>
      </c>
      <c r="AC93" s="117">
        <f>if(BOM!$C92=AB$2,if(BOM!$M92="Y",BOM!$L92,0),0)</f>
        <v>0</v>
      </c>
      <c r="AD93" s="117">
        <f>if(BOM!$C92=AD$2,if(OR(BOM!$M92="N",BOM!$M92=""),BOM!$L92,0),0)</f>
        <v>0</v>
      </c>
      <c r="AE93" s="117">
        <f>if(BOM!$C92=AD$2,if(BOM!$M92="Y",BOM!$L92,0),0)</f>
        <v>0</v>
      </c>
      <c r="AF93" s="117">
        <f>if(BOM!$C92=AF$2,if(OR(BOM!$M92="N",BOM!$M92=""),BOM!$L92,0),0)</f>
        <v>0</v>
      </c>
      <c r="AG93" s="117">
        <f>if(BOM!$C92=AF$2,if(BOM!$M92="Y",BOM!$L92,0),0)</f>
        <v>0</v>
      </c>
      <c r="AH93" s="117">
        <f>if(BOM!$C92=AH$2,if(OR(BOM!$M92="N",BOM!$M92=""),BOM!$L92,0),0)</f>
        <v>0</v>
      </c>
      <c r="AI93" s="117">
        <f>if(BOM!$C92=AH$2,if(BOM!$M92="Y",BOM!$L92,0),0)</f>
        <v>0</v>
      </c>
      <c r="AJ93" s="117">
        <f>if(BOM!$C92=AJ$2,if(OR(BOM!$M92="N",BOM!$M92=""),BOM!$L92,0),0)</f>
        <v>0</v>
      </c>
      <c r="AK93" s="117">
        <f>if(BOM!$C92=AJ$2,if(BOM!$M92="Y",BOM!$L92,0),0)</f>
        <v>0</v>
      </c>
      <c r="AL93" s="117">
        <f>if(BOM!$C92=AL$2,if(OR(BOM!$M92="N",BOM!$M92=""),BOM!$L92,0),0)</f>
        <v>0</v>
      </c>
      <c r="AM93" s="117">
        <f>if(BOM!$C92=AL$2,if(BOM!$M92="Y",BOM!$L92,0),0)</f>
        <v>0</v>
      </c>
    </row>
    <row r="94" hidden="1" outlineLevel="1">
      <c r="A94" s="117">
        <f>if(OR(BOM!$M93="N",BOM!$M93=""),BOM!$L93,0)</f>
        <v>0</v>
      </c>
      <c r="B94" s="117">
        <f>if(BOM!$M93="Y",BOM!$L93,0)</f>
        <v>0</v>
      </c>
      <c r="E94" s="117">
        <f>if(BOM!$B93=E$2,if(OR(BOM!$M93="N",BOM!$M93=""),BOM!$L93,0),0)</f>
        <v>0</v>
      </c>
      <c r="F94" s="117">
        <f>if(BOM!$B93=E$2,if(BOM!$M93="Y",BOM!$L93,0),0)</f>
        <v>0</v>
      </c>
      <c r="G94" s="117">
        <f>if(BOM!$B93=G$2,if(OR(BOM!$M93="N",BOM!$M93=""),BOM!$L93,0),0)</f>
        <v>0</v>
      </c>
      <c r="H94" s="117">
        <f>if(BOM!$B93=G$2,if(BOM!$M93="Y",BOM!$L93,0),0)</f>
        <v>0</v>
      </c>
      <c r="I94" s="117">
        <f>if(BOM!$B93=I$2,if(OR(BOM!$M93="N",BOM!$M93=""),BOM!$L93,0),0)</f>
        <v>0</v>
      </c>
      <c r="J94" s="117">
        <f>if(BOM!$B93=I$2,if(BOM!$M93="Y",BOM!$L93,0),0)</f>
        <v>0</v>
      </c>
      <c r="K94" s="117">
        <f>if(BOM!$B93=K$2,if(OR(BOM!$M93="N",BOM!$M93=""),BOM!$L93,0),0)</f>
        <v>0</v>
      </c>
      <c r="L94" s="117">
        <f>if(BOM!$B93=K$2,if(BOM!$M93="Y",BOM!$L93,0),0)</f>
        <v>0</v>
      </c>
      <c r="M94" s="117">
        <f>if(BOM!$B93=M$2,if(OR(BOM!$M93="N",BOM!$M93=""),BOM!$L93,0),0)</f>
        <v>0</v>
      </c>
      <c r="N94" s="117">
        <f>if(BOM!$B93=M$2,if(BOM!$M93="Y",BOM!$L93,0),0)</f>
        <v>0</v>
      </c>
      <c r="P94" s="117">
        <f>if(BOM!$C93=P$2,if(OR(BOM!$M93="N",BOM!$M93=""),BOM!$L93,0),0)</f>
        <v>0</v>
      </c>
      <c r="Q94" s="117">
        <f>if(BOM!$C93=P$2,if(BOM!$M93="Y",BOM!$L93,0),0)</f>
        <v>0</v>
      </c>
      <c r="R94" s="117">
        <f>if(BOM!$C93=R$2,if(OR(BOM!$M93="N",BOM!$M93=""),BOM!$L93,0),0)</f>
        <v>0</v>
      </c>
      <c r="S94" s="117">
        <f>if(BOM!$C93=R$2,if(BOM!$M93="Y",BOM!$L93,0),0)</f>
        <v>0</v>
      </c>
      <c r="T94" s="117">
        <f>if(BOM!$C93=T$2,if(OR(BOM!$M93="N",BOM!$M93=""),BOM!$L93,0),0)</f>
        <v>0</v>
      </c>
      <c r="U94" s="117">
        <f>if(BOM!$C93=T$2,if(BOM!$M93="Y",BOM!$L93,0),0)</f>
        <v>0</v>
      </c>
      <c r="V94" s="117">
        <f>if(BOM!$C93=V$2,if(OR(BOM!$M93="N",BOM!$M93=""),BOM!$L93,0),0)</f>
        <v>0</v>
      </c>
      <c r="W94" s="117">
        <f>if(BOM!$C93=V$2,if(BOM!$M93="Y",BOM!$L93,0),0)</f>
        <v>0</v>
      </c>
      <c r="X94" s="117">
        <f>if(BOM!$C93=X$2,if(OR(BOM!$M93="N",BOM!$M93=""),BOM!$L93,0),0)</f>
        <v>0</v>
      </c>
      <c r="Y94" s="117">
        <f>if(BOM!$C93=X$2,if(BOM!$M93="Y",BOM!$L93,0),0)</f>
        <v>0</v>
      </c>
      <c r="Z94" s="117">
        <f>if(BOM!$C93=Z$2,if(OR(BOM!$M93="N",BOM!$M93=""),BOM!$L93,0),0)</f>
        <v>0</v>
      </c>
      <c r="AA94" s="117">
        <f>if(BOM!$C93=Z$2,if(BOM!$M93="Y",BOM!$L93,0),0)</f>
        <v>0</v>
      </c>
      <c r="AB94" s="117">
        <f>if(BOM!$C93=AB$2,if(OR(BOM!$M93="N",BOM!$M93=""),BOM!$L93,0),0)</f>
        <v>0</v>
      </c>
      <c r="AC94" s="117">
        <f>if(BOM!$C93=AB$2,if(BOM!$M93="Y",BOM!$L93,0),0)</f>
        <v>0</v>
      </c>
      <c r="AD94" s="117">
        <f>if(BOM!$C93=AD$2,if(OR(BOM!$M93="N",BOM!$M93=""),BOM!$L93,0),0)</f>
        <v>0</v>
      </c>
      <c r="AE94" s="117">
        <f>if(BOM!$C93=AD$2,if(BOM!$M93="Y",BOM!$L93,0),0)</f>
        <v>0</v>
      </c>
      <c r="AF94" s="117">
        <f>if(BOM!$C93=AF$2,if(OR(BOM!$M93="N",BOM!$M93=""),BOM!$L93,0),0)</f>
        <v>0</v>
      </c>
      <c r="AG94" s="117">
        <f>if(BOM!$C93=AF$2,if(BOM!$M93="Y",BOM!$L93,0),0)</f>
        <v>0</v>
      </c>
      <c r="AH94" s="117">
        <f>if(BOM!$C93=AH$2,if(OR(BOM!$M93="N",BOM!$M93=""),BOM!$L93,0),0)</f>
        <v>0</v>
      </c>
      <c r="AI94" s="117">
        <f>if(BOM!$C93=AH$2,if(BOM!$M93="Y",BOM!$L93,0),0)</f>
        <v>0</v>
      </c>
      <c r="AJ94" s="117">
        <f>if(BOM!$C93=AJ$2,if(OR(BOM!$M93="N",BOM!$M93=""),BOM!$L93,0),0)</f>
        <v>0</v>
      </c>
      <c r="AK94" s="117">
        <f>if(BOM!$C93=AJ$2,if(BOM!$M93="Y",BOM!$L93,0),0)</f>
        <v>0</v>
      </c>
      <c r="AL94" s="117">
        <f>if(BOM!$C93=AL$2,if(OR(BOM!$M93="N",BOM!$M93=""),BOM!$L93,0),0)</f>
        <v>0</v>
      </c>
      <c r="AM94" s="117">
        <f>if(BOM!$C93=AL$2,if(BOM!$M93="Y",BOM!$L93,0),0)</f>
        <v>0</v>
      </c>
    </row>
    <row r="95" hidden="1" outlineLevel="1">
      <c r="A95" s="117">
        <f>if(OR(BOM!$M94="N",BOM!$M94=""),BOM!$L94,0)</f>
        <v>0</v>
      </c>
      <c r="B95" s="117">
        <f>if(BOM!$M94="Y",BOM!$L94,0)</f>
        <v>0</v>
      </c>
      <c r="E95" s="117">
        <f>if(BOM!$B94=E$2,if(OR(BOM!$M94="N",BOM!$M94=""),BOM!$L94,0),0)</f>
        <v>0</v>
      </c>
      <c r="F95" s="117">
        <f>if(BOM!$B94=E$2,if(BOM!$M94="Y",BOM!$L94,0),0)</f>
        <v>0</v>
      </c>
      <c r="G95" s="117">
        <f>if(BOM!$B94=G$2,if(OR(BOM!$M94="N",BOM!$M94=""),BOM!$L94,0),0)</f>
        <v>0</v>
      </c>
      <c r="H95" s="117">
        <f>if(BOM!$B94=G$2,if(BOM!$M94="Y",BOM!$L94,0),0)</f>
        <v>0</v>
      </c>
      <c r="I95" s="117">
        <f>if(BOM!$B94=I$2,if(OR(BOM!$M94="N",BOM!$M94=""),BOM!$L94,0),0)</f>
        <v>0</v>
      </c>
      <c r="J95" s="117">
        <f>if(BOM!$B94=I$2,if(BOM!$M94="Y",BOM!$L94,0),0)</f>
        <v>0</v>
      </c>
      <c r="K95" s="117">
        <f>if(BOM!$B94=K$2,if(OR(BOM!$M94="N",BOM!$M94=""),BOM!$L94,0),0)</f>
        <v>0</v>
      </c>
      <c r="L95" s="117">
        <f>if(BOM!$B94=K$2,if(BOM!$M94="Y",BOM!$L94,0),0)</f>
        <v>0</v>
      </c>
      <c r="M95" s="117">
        <f>if(BOM!$B94=M$2,if(OR(BOM!$M94="N",BOM!$M94=""),BOM!$L94,0),0)</f>
        <v>0</v>
      </c>
      <c r="N95" s="117">
        <f>if(BOM!$B94=M$2,if(BOM!$M94="Y",BOM!$L94,0),0)</f>
        <v>0</v>
      </c>
      <c r="P95" s="117">
        <f>if(BOM!$C94=P$2,if(OR(BOM!$M94="N",BOM!$M94=""),BOM!$L94,0),0)</f>
        <v>0</v>
      </c>
      <c r="Q95" s="117">
        <f>if(BOM!$C94=P$2,if(BOM!$M94="Y",BOM!$L94,0),0)</f>
        <v>0</v>
      </c>
      <c r="R95" s="117">
        <f>if(BOM!$C94=R$2,if(OR(BOM!$M94="N",BOM!$M94=""),BOM!$L94,0),0)</f>
        <v>0</v>
      </c>
      <c r="S95" s="117">
        <f>if(BOM!$C94=R$2,if(BOM!$M94="Y",BOM!$L94,0),0)</f>
        <v>0</v>
      </c>
      <c r="T95" s="117">
        <f>if(BOM!$C94=T$2,if(OR(BOM!$M94="N",BOM!$M94=""),BOM!$L94,0),0)</f>
        <v>0</v>
      </c>
      <c r="U95" s="117">
        <f>if(BOM!$C94=T$2,if(BOM!$M94="Y",BOM!$L94,0),0)</f>
        <v>0</v>
      </c>
      <c r="V95" s="117">
        <f>if(BOM!$C94=V$2,if(OR(BOM!$M94="N",BOM!$M94=""),BOM!$L94,0),0)</f>
        <v>0</v>
      </c>
      <c r="W95" s="117">
        <f>if(BOM!$C94=V$2,if(BOM!$M94="Y",BOM!$L94,0),0)</f>
        <v>0</v>
      </c>
      <c r="X95" s="117">
        <f>if(BOM!$C94=X$2,if(OR(BOM!$M94="N",BOM!$M94=""),BOM!$L94,0),0)</f>
        <v>0</v>
      </c>
      <c r="Y95" s="117">
        <f>if(BOM!$C94=X$2,if(BOM!$M94="Y",BOM!$L94,0),0)</f>
        <v>0</v>
      </c>
      <c r="Z95" s="117">
        <f>if(BOM!$C94=Z$2,if(OR(BOM!$M94="N",BOM!$M94=""),BOM!$L94,0),0)</f>
        <v>0</v>
      </c>
      <c r="AA95" s="117">
        <f>if(BOM!$C94=Z$2,if(BOM!$M94="Y",BOM!$L94,0),0)</f>
        <v>0</v>
      </c>
      <c r="AB95" s="117">
        <f>if(BOM!$C94=AB$2,if(OR(BOM!$M94="N",BOM!$M94=""),BOM!$L94,0),0)</f>
        <v>0</v>
      </c>
      <c r="AC95" s="117">
        <f>if(BOM!$C94=AB$2,if(BOM!$M94="Y",BOM!$L94,0),0)</f>
        <v>0</v>
      </c>
      <c r="AD95" s="117">
        <f>if(BOM!$C94=AD$2,if(OR(BOM!$M94="N",BOM!$M94=""),BOM!$L94,0),0)</f>
        <v>0</v>
      </c>
      <c r="AE95" s="117">
        <f>if(BOM!$C94=AD$2,if(BOM!$M94="Y",BOM!$L94,0),0)</f>
        <v>0</v>
      </c>
      <c r="AF95" s="117">
        <f>if(BOM!$C94=AF$2,if(OR(BOM!$M94="N",BOM!$M94=""),BOM!$L94,0),0)</f>
        <v>0</v>
      </c>
      <c r="AG95" s="117">
        <f>if(BOM!$C94=AF$2,if(BOM!$M94="Y",BOM!$L94,0),0)</f>
        <v>0</v>
      </c>
      <c r="AH95" s="117">
        <f>if(BOM!$C94=AH$2,if(OR(BOM!$M94="N",BOM!$M94=""),BOM!$L94,0),0)</f>
        <v>0</v>
      </c>
      <c r="AI95" s="117">
        <f>if(BOM!$C94=AH$2,if(BOM!$M94="Y",BOM!$L94,0),0)</f>
        <v>0</v>
      </c>
      <c r="AJ95" s="117">
        <f>if(BOM!$C94=AJ$2,if(OR(BOM!$M94="N",BOM!$M94=""),BOM!$L94,0),0)</f>
        <v>0</v>
      </c>
      <c r="AK95" s="117">
        <f>if(BOM!$C94=AJ$2,if(BOM!$M94="Y",BOM!$L94,0),0)</f>
        <v>0</v>
      </c>
      <c r="AL95" s="117">
        <f>if(BOM!$C94=AL$2,if(OR(BOM!$M94="N",BOM!$M94=""),BOM!$L94,0),0)</f>
        <v>0</v>
      </c>
      <c r="AM95" s="117">
        <f>if(BOM!$C94=AL$2,if(BOM!$M94="Y",BOM!$L94,0),0)</f>
        <v>0</v>
      </c>
    </row>
    <row r="96" hidden="1" outlineLevel="1">
      <c r="A96" s="117">
        <f>if(OR(BOM!$M95="N",BOM!$M95=""),BOM!$L95,0)</f>
        <v>23.72</v>
      </c>
      <c r="B96" s="117">
        <f>if(BOM!$M95="Y",BOM!$L95,0)</f>
        <v>0</v>
      </c>
      <c r="E96" s="117">
        <f>if(BOM!$B95=E$2,if(OR(BOM!$M95="N",BOM!$M95=""),BOM!$L95,0),0)</f>
        <v>0</v>
      </c>
      <c r="F96" s="117">
        <f>if(BOM!$B95=E$2,if(BOM!$M95="Y",BOM!$L95,0),0)</f>
        <v>0</v>
      </c>
      <c r="G96" s="117">
        <f>if(BOM!$B95=G$2,if(OR(BOM!$M95="N",BOM!$M95=""),BOM!$L95,0),0)</f>
        <v>0</v>
      </c>
      <c r="H96" s="117">
        <f>if(BOM!$B95=G$2,if(BOM!$M95="Y",BOM!$L95,0),0)</f>
        <v>0</v>
      </c>
      <c r="I96" s="117">
        <f>if(BOM!$B95=I$2,if(OR(BOM!$M95="N",BOM!$M95=""),BOM!$L95,0),0)</f>
        <v>0</v>
      </c>
      <c r="J96" s="117">
        <f>if(BOM!$B95=I$2,if(BOM!$M95="Y",BOM!$L95,0),0)</f>
        <v>0</v>
      </c>
      <c r="K96" s="117">
        <f>if(BOM!$B95=K$2,if(OR(BOM!$M95="N",BOM!$M95=""),BOM!$L95,0),0)</f>
        <v>23.72</v>
      </c>
      <c r="L96" s="117">
        <f>if(BOM!$B95=K$2,if(BOM!$M95="Y",BOM!$L95,0),0)</f>
        <v>0</v>
      </c>
      <c r="M96" s="117">
        <f>if(BOM!$B95=M$2,if(OR(BOM!$M95="N",BOM!$M95=""),BOM!$L95,0),0)</f>
        <v>0</v>
      </c>
      <c r="N96" s="117">
        <f>if(BOM!$B95=M$2,if(BOM!$M95="Y",BOM!$L95,0),0)</f>
        <v>0</v>
      </c>
      <c r="P96" s="117">
        <f>if(BOM!$C95=P$2,if(OR(BOM!$M95="N",BOM!$M95=""),BOM!$L95,0),0)</f>
        <v>0</v>
      </c>
      <c r="Q96" s="117">
        <f>if(BOM!$C95=P$2,if(BOM!$M95="Y",BOM!$L95,0),0)</f>
        <v>0</v>
      </c>
      <c r="R96" s="117">
        <f>if(BOM!$C95=R$2,if(OR(BOM!$M95="N",BOM!$M95=""),BOM!$L95,0),0)</f>
        <v>0</v>
      </c>
      <c r="S96" s="117">
        <f>if(BOM!$C95=R$2,if(BOM!$M95="Y",BOM!$L95,0),0)</f>
        <v>0</v>
      </c>
      <c r="T96" s="117">
        <f>if(BOM!$C95=T$2,if(OR(BOM!$M95="N",BOM!$M95=""),BOM!$L95,0),0)</f>
        <v>0</v>
      </c>
      <c r="U96" s="117">
        <f>if(BOM!$C95=T$2,if(BOM!$M95="Y",BOM!$L95,0),0)</f>
        <v>0</v>
      </c>
      <c r="V96" s="117">
        <f>if(BOM!$C95=V$2,if(OR(BOM!$M95="N",BOM!$M95=""),BOM!$L95,0),0)</f>
        <v>0</v>
      </c>
      <c r="W96" s="117">
        <f>if(BOM!$C95=V$2,if(BOM!$M95="Y",BOM!$L95,0),0)</f>
        <v>0</v>
      </c>
      <c r="X96" s="117">
        <f>if(BOM!$C95=X$2,if(OR(BOM!$M95="N",BOM!$M95=""),BOM!$L95,0),0)</f>
        <v>0</v>
      </c>
      <c r="Y96" s="117">
        <f>if(BOM!$C95=X$2,if(BOM!$M95="Y",BOM!$L95,0),0)</f>
        <v>0</v>
      </c>
      <c r="Z96" s="117">
        <f>if(BOM!$C95=Z$2,if(OR(BOM!$M95="N",BOM!$M95=""),BOM!$L95,0),0)</f>
        <v>0</v>
      </c>
      <c r="AA96" s="117">
        <f>if(BOM!$C95=Z$2,if(BOM!$M95="Y",BOM!$L95,0),0)</f>
        <v>0</v>
      </c>
      <c r="AB96" s="117">
        <f>if(BOM!$C95=AB$2,if(OR(BOM!$M95="N",BOM!$M95=""),BOM!$L95,0),0)</f>
        <v>0</v>
      </c>
      <c r="AC96" s="117">
        <f>if(BOM!$C95=AB$2,if(BOM!$M95="Y",BOM!$L95,0),0)</f>
        <v>0</v>
      </c>
      <c r="AD96" s="117">
        <f>if(BOM!$C95=AD$2,if(OR(BOM!$M95="N",BOM!$M95=""),BOM!$L95,0),0)</f>
        <v>0</v>
      </c>
      <c r="AE96" s="117">
        <f>if(BOM!$C95=AD$2,if(BOM!$M95="Y",BOM!$L95,0),0)</f>
        <v>0</v>
      </c>
      <c r="AF96" s="117">
        <f>if(BOM!$C95=AF$2,if(OR(BOM!$M95="N",BOM!$M95=""),BOM!$L95,0),0)</f>
        <v>0</v>
      </c>
      <c r="AG96" s="117">
        <f>if(BOM!$C95=AF$2,if(BOM!$M95="Y",BOM!$L95,0),0)</f>
        <v>0</v>
      </c>
      <c r="AH96" s="117">
        <f>if(BOM!$C95=AH$2,if(OR(BOM!$M95="N",BOM!$M95=""),BOM!$L95,0),0)</f>
        <v>0</v>
      </c>
      <c r="AI96" s="117">
        <f>if(BOM!$C95=AH$2,if(BOM!$M95="Y",BOM!$L95,0),0)</f>
        <v>0</v>
      </c>
      <c r="AJ96" s="117">
        <f>if(BOM!$C95=AJ$2,if(OR(BOM!$M95="N",BOM!$M95=""),BOM!$L95,0),0)</f>
        <v>23.72</v>
      </c>
      <c r="AK96" s="117">
        <f>if(BOM!$C95=AJ$2,if(BOM!$M95="Y",BOM!$L95,0),0)</f>
        <v>0</v>
      </c>
      <c r="AL96" s="117">
        <f>if(BOM!$C95=AL$2,if(OR(BOM!$M95="N",BOM!$M95=""),BOM!$L95,0),0)</f>
        <v>0</v>
      </c>
      <c r="AM96" s="117">
        <f>if(BOM!$C95=AL$2,if(BOM!$M95="Y",BOM!$L95,0),0)</f>
        <v>0</v>
      </c>
    </row>
    <row r="97" hidden="1" outlineLevel="1">
      <c r="A97" s="117">
        <f>if(OR(BOM!$M96="N",BOM!$M96=""),BOM!$L96,0)</f>
        <v>0</v>
      </c>
      <c r="B97" s="117">
        <f>if(BOM!$M96="Y",BOM!$L96,0)</f>
        <v>0</v>
      </c>
      <c r="E97" s="117">
        <f>if(BOM!$B96=E$2,if(OR(BOM!$M96="N",BOM!$M96=""),BOM!$L96,0),0)</f>
        <v>0</v>
      </c>
      <c r="F97" s="117">
        <f>if(BOM!$B96=E$2,if(BOM!$M96="Y",BOM!$L96,0),0)</f>
        <v>0</v>
      </c>
      <c r="G97" s="117">
        <f>if(BOM!$B96=G$2,if(OR(BOM!$M96="N",BOM!$M96=""),BOM!$L96,0),0)</f>
        <v>0</v>
      </c>
      <c r="H97" s="117">
        <f>if(BOM!$B96=G$2,if(BOM!$M96="Y",BOM!$L96,0),0)</f>
        <v>0</v>
      </c>
      <c r="I97" s="117">
        <f>if(BOM!$B96=I$2,if(OR(BOM!$M96="N",BOM!$M96=""),BOM!$L96,0),0)</f>
        <v>0</v>
      </c>
      <c r="J97" s="117">
        <f>if(BOM!$B96=I$2,if(BOM!$M96="Y",BOM!$L96,0),0)</f>
        <v>0</v>
      </c>
      <c r="K97" s="117">
        <f>if(BOM!$B96=K$2,if(OR(BOM!$M96="N",BOM!$M96=""),BOM!$L96,0),0)</f>
        <v>0</v>
      </c>
      <c r="L97" s="117">
        <f>if(BOM!$B96=K$2,if(BOM!$M96="Y",BOM!$L96,0),0)</f>
        <v>0</v>
      </c>
      <c r="M97" s="117">
        <f>if(BOM!$B96=M$2,if(OR(BOM!$M96="N",BOM!$M96=""),BOM!$L96,0),0)</f>
        <v>0</v>
      </c>
      <c r="N97" s="117">
        <f>if(BOM!$B96=M$2,if(BOM!$M96="Y",BOM!$L96,0),0)</f>
        <v>0</v>
      </c>
      <c r="P97" s="117">
        <f>if(BOM!$C96=P$2,if(OR(BOM!$M96="N",BOM!$M96=""),BOM!$L96,0),0)</f>
        <v>0</v>
      </c>
      <c r="Q97" s="117">
        <f>if(BOM!$C96=P$2,if(BOM!$M96="Y",BOM!$L96,0),0)</f>
        <v>0</v>
      </c>
      <c r="R97" s="117">
        <f>if(BOM!$C96=R$2,if(OR(BOM!$M96="N",BOM!$M96=""),BOM!$L96,0),0)</f>
        <v>0</v>
      </c>
      <c r="S97" s="117">
        <f>if(BOM!$C96=R$2,if(BOM!$M96="Y",BOM!$L96,0),0)</f>
        <v>0</v>
      </c>
      <c r="T97" s="117">
        <f>if(BOM!$C96=T$2,if(OR(BOM!$M96="N",BOM!$M96=""),BOM!$L96,0),0)</f>
        <v>0</v>
      </c>
      <c r="U97" s="117">
        <f>if(BOM!$C96=T$2,if(BOM!$M96="Y",BOM!$L96,0),0)</f>
        <v>0</v>
      </c>
      <c r="V97" s="117">
        <f>if(BOM!$C96=V$2,if(OR(BOM!$M96="N",BOM!$M96=""),BOM!$L96,0),0)</f>
        <v>0</v>
      </c>
      <c r="W97" s="117">
        <f>if(BOM!$C96=V$2,if(BOM!$M96="Y",BOM!$L96,0),0)</f>
        <v>0</v>
      </c>
      <c r="X97" s="117">
        <f>if(BOM!$C96=X$2,if(OR(BOM!$M96="N",BOM!$M96=""),BOM!$L96,0),0)</f>
        <v>0</v>
      </c>
      <c r="Y97" s="117">
        <f>if(BOM!$C96=X$2,if(BOM!$M96="Y",BOM!$L96,0),0)</f>
        <v>0</v>
      </c>
      <c r="Z97" s="117">
        <f>if(BOM!$C96=Z$2,if(OR(BOM!$M96="N",BOM!$M96=""),BOM!$L96,0),0)</f>
        <v>0</v>
      </c>
      <c r="AA97" s="117">
        <f>if(BOM!$C96=Z$2,if(BOM!$M96="Y",BOM!$L96,0),0)</f>
        <v>0</v>
      </c>
      <c r="AB97" s="117">
        <f>if(BOM!$C96=AB$2,if(OR(BOM!$M96="N",BOM!$M96=""),BOM!$L96,0),0)</f>
        <v>0</v>
      </c>
      <c r="AC97" s="117">
        <f>if(BOM!$C96=AB$2,if(BOM!$M96="Y",BOM!$L96,0),0)</f>
        <v>0</v>
      </c>
      <c r="AD97" s="117">
        <f>if(BOM!$C96=AD$2,if(OR(BOM!$M96="N",BOM!$M96=""),BOM!$L96,0),0)</f>
        <v>0</v>
      </c>
      <c r="AE97" s="117">
        <f>if(BOM!$C96=AD$2,if(BOM!$M96="Y",BOM!$L96,0),0)</f>
        <v>0</v>
      </c>
      <c r="AF97" s="117">
        <f>if(BOM!$C96=AF$2,if(OR(BOM!$M96="N",BOM!$M96=""),BOM!$L96,0),0)</f>
        <v>0</v>
      </c>
      <c r="AG97" s="117">
        <f>if(BOM!$C96=AF$2,if(BOM!$M96="Y",BOM!$L96,0),0)</f>
        <v>0</v>
      </c>
      <c r="AH97" s="117">
        <f>if(BOM!$C96=AH$2,if(OR(BOM!$M96="N",BOM!$M96=""),BOM!$L96,0),0)</f>
        <v>0</v>
      </c>
      <c r="AI97" s="117">
        <f>if(BOM!$C96=AH$2,if(BOM!$M96="Y",BOM!$L96,0),0)</f>
        <v>0</v>
      </c>
      <c r="AJ97" s="117">
        <f>if(BOM!$C96=AJ$2,if(OR(BOM!$M96="N",BOM!$M96=""),BOM!$L96,0),0)</f>
        <v>0</v>
      </c>
      <c r="AK97" s="117">
        <f>if(BOM!$C96=AJ$2,if(BOM!$M96="Y",BOM!$L96,0),0)</f>
        <v>0</v>
      </c>
      <c r="AL97" s="117">
        <f>if(BOM!$C96=AL$2,if(OR(BOM!$M96="N",BOM!$M96=""),BOM!$L96,0),0)</f>
        <v>0</v>
      </c>
      <c r="AM97" s="117">
        <f>if(BOM!$C96=AL$2,if(BOM!$M96="Y",BOM!$L96,0),0)</f>
        <v>0</v>
      </c>
    </row>
    <row r="98" hidden="1" outlineLevel="1">
      <c r="A98" s="117">
        <f>if(OR(BOM!$M97="N",BOM!$M97=""),BOM!$L97,0)</f>
        <v>334</v>
      </c>
      <c r="B98" s="117">
        <f>if(BOM!$M97="Y",BOM!$L97,0)</f>
        <v>0</v>
      </c>
      <c r="E98" s="117">
        <f>if(BOM!$B97=E$2,if(OR(BOM!$M97="N",BOM!$M97=""),BOM!$L97,0),0)</f>
        <v>0</v>
      </c>
      <c r="F98" s="117">
        <f>if(BOM!$B97=E$2,if(BOM!$M97="Y",BOM!$L97,0),0)</f>
        <v>0</v>
      </c>
      <c r="G98" s="117">
        <f>if(BOM!$B97=G$2,if(OR(BOM!$M97="N",BOM!$M97=""),BOM!$L97,0),0)</f>
        <v>0</v>
      </c>
      <c r="H98" s="117">
        <f>if(BOM!$B97=G$2,if(BOM!$M97="Y",BOM!$L97,0),0)</f>
        <v>0</v>
      </c>
      <c r="I98" s="117">
        <f>if(BOM!$B97=I$2,if(OR(BOM!$M97="N",BOM!$M97=""),BOM!$L97,0),0)</f>
        <v>0</v>
      </c>
      <c r="J98" s="117">
        <f>if(BOM!$B97=I$2,if(BOM!$M97="Y",BOM!$L97,0),0)</f>
        <v>0</v>
      </c>
      <c r="K98" s="117">
        <f>if(BOM!$B97=K$2,if(OR(BOM!$M97="N",BOM!$M97=""),BOM!$L97,0),0)</f>
        <v>334</v>
      </c>
      <c r="L98" s="117">
        <f>if(BOM!$B97=K$2,if(BOM!$M97="Y",BOM!$L97,0),0)</f>
        <v>0</v>
      </c>
      <c r="M98" s="117">
        <f>if(BOM!$B97=M$2,if(OR(BOM!$M97="N",BOM!$M97=""),BOM!$L97,0),0)</f>
        <v>0</v>
      </c>
      <c r="N98" s="117">
        <f>if(BOM!$B97=M$2,if(BOM!$M97="Y",BOM!$L97,0),0)</f>
        <v>0</v>
      </c>
      <c r="P98" s="117">
        <f>if(BOM!$C97=P$2,if(OR(BOM!$M97="N",BOM!$M97=""),BOM!$L97,0),0)</f>
        <v>0</v>
      </c>
      <c r="Q98" s="117">
        <f>if(BOM!$C97=P$2,if(BOM!$M97="Y",BOM!$L97,0),0)</f>
        <v>0</v>
      </c>
      <c r="R98" s="117">
        <f>if(BOM!$C97=R$2,if(OR(BOM!$M97="N",BOM!$M97=""),BOM!$L97,0),0)</f>
        <v>0</v>
      </c>
      <c r="S98" s="117">
        <f>if(BOM!$C97=R$2,if(BOM!$M97="Y",BOM!$L97,0),0)</f>
        <v>0</v>
      </c>
      <c r="T98" s="117">
        <f>if(BOM!$C97=T$2,if(OR(BOM!$M97="N",BOM!$M97=""),BOM!$L97,0),0)</f>
        <v>334</v>
      </c>
      <c r="U98" s="117">
        <f>if(BOM!$C97=T$2,if(BOM!$M97="Y",BOM!$L97,0),0)</f>
        <v>0</v>
      </c>
      <c r="V98" s="117">
        <f>if(BOM!$C97=V$2,if(OR(BOM!$M97="N",BOM!$M97=""),BOM!$L97,0),0)</f>
        <v>0</v>
      </c>
      <c r="W98" s="117">
        <f>if(BOM!$C97=V$2,if(BOM!$M97="Y",BOM!$L97,0),0)</f>
        <v>0</v>
      </c>
      <c r="X98" s="117">
        <f>if(BOM!$C97=X$2,if(OR(BOM!$M97="N",BOM!$M97=""),BOM!$L97,0),0)</f>
        <v>0</v>
      </c>
      <c r="Y98" s="117">
        <f>if(BOM!$C97=X$2,if(BOM!$M97="Y",BOM!$L97,0),0)</f>
        <v>0</v>
      </c>
      <c r="Z98" s="117">
        <f>if(BOM!$C97=Z$2,if(OR(BOM!$M97="N",BOM!$M97=""),BOM!$L97,0),0)</f>
        <v>0</v>
      </c>
      <c r="AA98" s="117">
        <f>if(BOM!$C97=Z$2,if(BOM!$M97="Y",BOM!$L97,0),0)</f>
        <v>0</v>
      </c>
      <c r="AB98" s="117">
        <f>if(BOM!$C97=AB$2,if(OR(BOM!$M97="N",BOM!$M97=""),BOM!$L97,0),0)</f>
        <v>0</v>
      </c>
      <c r="AC98" s="117">
        <f>if(BOM!$C97=AB$2,if(BOM!$M97="Y",BOM!$L97,0),0)</f>
        <v>0</v>
      </c>
      <c r="AD98" s="117">
        <f>if(BOM!$C97=AD$2,if(OR(BOM!$M97="N",BOM!$M97=""),BOM!$L97,0),0)</f>
        <v>0</v>
      </c>
      <c r="AE98" s="117">
        <f>if(BOM!$C97=AD$2,if(BOM!$M97="Y",BOM!$L97,0),0)</f>
        <v>0</v>
      </c>
      <c r="AF98" s="117">
        <f>if(BOM!$C97=AF$2,if(OR(BOM!$M97="N",BOM!$M97=""),BOM!$L97,0),0)</f>
        <v>0</v>
      </c>
      <c r="AG98" s="117">
        <f>if(BOM!$C97=AF$2,if(BOM!$M97="Y",BOM!$L97,0),0)</f>
        <v>0</v>
      </c>
      <c r="AH98" s="117">
        <f>if(BOM!$C97=AH$2,if(OR(BOM!$M97="N",BOM!$M97=""),BOM!$L97,0),0)</f>
        <v>0</v>
      </c>
      <c r="AI98" s="117">
        <f>if(BOM!$C97=AH$2,if(BOM!$M97="Y",BOM!$L97,0),0)</f>
        <v>0</v>
      </c>
      <c r="AJ98" s="117">
        <f>if(BOM!$C97=AJ$2,if(OR(BOM!$M97="N",BOM!$M97=""),BOM!$L97,0),0)</f>
        <v>0</v>
      </c>
      <c r="AK98" s="117">
        <f>if(BOM!$C97=AJ$2,if(BOM!$M97="Y",BOM!$L97,0),0)</f>
        <v>0</v>
      </c>
      <c r="AL98" s="117">
        <f>if(BOM!$C97=AL$2,if(OR(BOM!$M97="N",BOM!$M97=""),BOM!$L97,0),0)</f>
        <v>0</v>
      </c>
      <c r="AM98" s="117">
        <f>if(BOM!$C97=AL$2,if(BOM!$M97="Y",BOM!$L97,0),0)</f>
        <v>0</v>
      </c>
    </row>
    <row r="99" hidden="1" outlineLevel="1">
      <c r="A99" s="117">
        <f>if(OR(BOM!$M98="N",BOM!$M98=""),BOM!$L98,0)</f>
        <v>0</v>
      </c>
      <c r="B99" s="117">
        <f>if(BOM!$M98="Y",BOM!$L98,0)</f>
        <v>0</v>
      </c>
      <c r="E99" s="117">
        <f>if(BOM!$B98=E$2,if(OR(BOM!$M98="N",BOM!$M98=""),BOM!$L98,0),0)</f>
        <v>0</v>
      </c>
      <c r="F99" s="117">
        <f>if(BOM!$B98=E$2,if(BOM!$M98="Y",BOM!$L98,0),0)</f>
        <v>0</v>
      </c>
      <c r="G99" s="117">
        <f>if(BOM!$B98=G$2,if(OR(BOM!$M98="N",BOM!$M98=""),BOM!$L98,0),0)</f>
        <v>0</v>
      </c>
      <c r="H99" s="117">
        <f>if(BOM!$B98=G$2,if(BOM!$M98="Y",BOM!$L98,0),0)</f>
        <v>0</v>
      </c>
      <c r="I99" s="117">
        <f>if(BOM!$B98=I$2,if(OR(BOM!$M98="N",BOM!$M98=""),BOM!$L98,0),0)</f>
        <v>0</v>
      </c>
      <c r="J99" s="117">
        <f>if(BOM!$B98=I$2,if(BOM!$M98="Y",BOM!$L98,0),0)</f>
        <v>0</v>
      </c>
      <c r="K99" s="117">
        <f>if(BOM!$B98=K$2,if(OR(BOM!$M98="N",BOM!$M98=""),BOM!$L98,0),0)</f>
        <v>0</v>
      </c>
      <c r="L99" s="117">
        <f>if(BOM!$B98=K$2,if(BOM!$M98="Y",BOM!$L98,0),0)</f>
        <v>0</v>
      </c>
      <c r="M99" s="117">
        <f>if(BOM!$B98=M$2,if(OR(BOM!$M98="N",BOM!$M98=""),BOM!$L98,0),0)</f>
        <v>0</v>
      </c>
      <c r="N99" s="117">
        <f>if(BOM!$B98=M$2,if(BOM!$M98="Y",BOM!$L98,0),0)</f>
        <v>0</v>
      </c>
      <c r="P99" s="117">
        <f>if(BOM!$C98=P$2,if(OR(BOM!$M98="N",BOM!$M98=""),BOM!$L98,0),0)</f>
        <v>0</v>
      </c>
      <c r="Q99" s="117">
        <f>if(BOM!$C98=P$2,if(BOM!$M98="Y",BOM!$L98,0),0)</f>
        <v>0</v>
      </c>
      <c r="R99" s="117">
        <f>if(BOM!$C98=R$2,if(OR(BOM!$M98="N",BOM!$M98=""),BOM!$L98,0),0)</f>
        <v>0</v>
      </c>
      <c r="S99" s="117">
        <f>if(BOM!$C98=R$2,if(BOM!$M98="Y",BOM!$L98,0),0)</f>
        <v>0</v>
      </c>
      <c r="T99" s="117">
        <f>if(BOM!$C98=T$2,if(OR(BOM!$M98="N",BOM!$M98=""),BOM!$L98,0),0)</f>
        <v>0</v>
      </c>
      <c r="U99" s="117">
        <f>if(BOM!$C98=T$2,if(BOM!$M98="Y",BOM!$L98,0),0)</f>
        <v>0</v>
      </c>
      <c r="V99" s="117">
        <f>if(BOM!$C98=V$2,if(OR(BOM!$M98="N",BOM!$M98=""),BOM!$L98,0),0)</f>
        <v>0</v>
      </c>
      <c r="W99" s="117">
        <f>if(BOM!$C98=V$2,if(BOM!$M98="Y",BOM!$L98,0),0)</f>
        <v>0</v>
      </c>
      <c r="X99" s="117">
        <f>if(BOM!$C98=X$2,if(OR(BOM!$M98="N",BOM!$M98=""),BOM!$L98,0),0)</f>
        <v>0</v>
      </c>
      <c r="Y99" s="117">
        <f>if(BOM!$C98=X$2,if(BOM!$M98="Y",BOM!$L98,0),0)</f>
        <v>0</v>
      </c>
      <c r="Z99" s="117">
        <f>if(BOM!$C98=Z$2,if(OR(BOM!$M98="N",BOM!$M98=""),BOM!$L98,0),0)</f>
        <v>0</v>
      </c>
      <c r="AA99" s="117">
        <f>if(BOM!$C98=Z$2,if(BOM!$M98="Y",BOM!$L98,0),0)</f>
        <v>0</v>
      </c>
      <c r="AB99" s="117">
        <f>if(BOM!$C98=AB$2,if(OR(BOM!$M98="N",BOM!$M98=""),BOM!$L98,0),0)</f>
        <v>0</v>
      </c>
      <c r="AC99" s="117">
        <f>if(BOM!$C98=AB$2,if(BOM!$M98="Y",BOM!$L98,0),0)</f>
        <v>0</v>
      </c>
      <c r="AD99" s="117">
        <f>if(BOM!$C98=AD$2,if(OR(BOM!$M98="N",BOM!$M98=""),BOM!$L98,0),0)</f>
        <v>0</v>
      </c>
      <c r="AE99" s="117">
        <f>if(BOM!$C98=AD$2,if(BOM!$M98="Y",BOM!$L98,0),0)</f>
        <v>0</v>
      </c>
      <c r="AF99" s="117">
        <f>if(BOM!$C98=AF$2,if(OR(BOM!$M98="N",BOM!$M98=""),BOM!$L98,0),0)</f>
        <v>0</v>
      </c>
      <c r="AG99" s="117">
        <f>if(BOM!$C98=AF$2,if(BOM!$M98="Y",BOM!$L98,0),0)</f>
        <v>0</v>
      </c>
      <c r="AH99" s="117">
        <f>if(BOM!$C98=AH$2,if(OR(BOM!$M98="N",BOM!$M98=""),BOM!$L98,0),0)</f>
        <v>0</v>
      </c>
      <c r="AI99" s="117">
        <f>if(BOM!$C98=AH$2,if(BOM!$M98="Y",BOM!$L98,0),0)</f>
        <v>0</v>
      </c>
      <c r="AJ99" s="117">
        <f>if(BOM!$C98=AJ$2,if(OR(BOM!$M98="N",BOM!$M98=""),BOM!$L98,0),0)</f>
        <v>0</v>
      </c>
      <c r="AK99" s="117">
        <f>if(BOM!$C98=AJ$2,if(BOM!$M98="Y",BOM!$L98,0),0)</f>
        <v>0</v>
      </c>
      <c r="AL99" s="117">
        <f>if(BOM!$C98=AL$2,if(OR(BOM!$M98="N",BOM!$M98=""),BOM!$L98,0),0)</f>
        <v>0</v>
      </c>
      <c r="AM99" s="117">
        <f>if(BOM!$C98=AL$2,if(BOM!$M98="Y",BOM!$L98,0),0)</f>
        <v>0</v>
      </c>
    </row>
    <row r="100" hidden="1" outlineLevel="1">
      <c r="A100" s="117">
        <f>if(OR(BOM!$M99="N",BOM!$M99=""),BOM!$L99,0)</f>
        <v>0</v>
      </c>
      <c r="B100" s="117">
        <f>if(BOM!$M99="Y",BOM!$L99,0)</f>
        <v>0</v>
      </c>
      <c r="E100" s="117">
        <f>if(BOM!$B99=E$2,if(OR(BOM!$M99="N",BOM!$M99=""),BOM!$L99,0),0)</f>
        <v>0</v>
      </c>
      <c r="F100" s="117">
        <f>if(BOM!$B99=E$2,if(BOM!$M99="Y",BOM!$L99,0),0)</f>
        <v>0</v>
      </c>
      <c r="G100" s="117">
        <f>if(BOM!$B99=G$2,if(OR(BOM!$M99="N",BOM!$M99=""),BOM!$L99,0),0)</f>
        <v>0</v>
      </c>
      <c r="H100" s="117">
        <f>if(BOM!$B99=G$2,if(BOM!$M99="Y",BOM!$L99,0),0)</f>
        <v>0</v>
      </c>
      <c r="I100" s="117">
        <f>if(BOM!$B99=I$2,if(OR(BOM!$M99="N",BOM!$M99=""),BOM!$L99,0),0)</f>
        <v>0</v>
      </c>
      <c r="J100" s="117">
        <f>if(BOM!$B99=I$2,if(BOM!$M99="Y",BOM!$L99,0),0)</f>
        <v>0</v>
      </c>
      <c r="K100" s="117">
        <f>if(BOM!$B99=K$2,if(OR(BOM!$M99="N",BOM!$M99=""),BOM!$L99,0),0)</f>
        <v>0</v>
      </c>
      <c r="L100" s="117">
        <f>if(BOM!$B99=K$2,if(BOM!$M99="Y",BOM!$L99,0),0)</f>
        <v>0</v>
      </c>
      <c r="M100" s="117">
        <f>if(BOM!$B99=M$2,if(OR(BOM!$M99="N",BOM!$M99=""),BOM!$L99,0),0)</f>
        <v>0</v>
      </c>
      <c r="N100" s="117">
        <f>if(BOM!$B99=M$2,if(BOM!$M99="Y",BOM!$L99,0),0)</f>
        <v>0</v>
      </c>
      <c r="P100" s="117">
        <f>if(BOM!$C99=P$2,if(OR(BOM!$M99="N",BOM!$M99=""),BOM!$L99,0),0)</f>
        <v>0</v>
      </c>
      <c r="Q100" s="117">
        <f>if(BOM!$C99=P$2,if(BOM!$M99="Y",BOM!$L99,0),0)</f>
        <v>0</v>
      </c>
      <c r="R100" s="117">
        <f>if(BOM!$C99=R$2,if(OR(BOM!$M99="N",BOM!$M99=""),BOM!$L99,0),0)</f>
        <v>0</v>
      </c>
      <c r="S100" s="117">
        <f>if(BOM!$C99=R$2,if(BOM!$M99="Y",BOM!$L99,0),0)</f>
        <v>0</v>
      </c>
      <c r="T100" s="117">
        <f>if(BOM!$C99=T$2,if(OR(BOM!$M99="N",BOM!$M99=""),BOM!$L99,0),0)</f>
        <v>0</v>
      </c>
      <c r="U100" s="117">
        <f>if(BOM!$C99=T$2,if(BOM!$M99="Y",BOM!$L99,0),0)</f>
        <v>0</v>
      </c>
      <c r="V100" s="117">
        <f>if(BOM!$C99=V$2,if(OR(BOM!$M99="N",BOM!$M99=""),BOM!$L99,0),0)</f>
        <v>0</v>
      </c>
      <c r="W100" s="117">
        <f>if(BOM!$C99=V$2,if(BOM!$M99="Y",BOM!$L99,0),0)</f>
        <v>0</v>
      </c>
      <c r="X100" s="117">
        <f>if(BOM!$C99=X$2,if(OR(BOM!$M99="N",BOM!$M99=""),BOM!$L99,0),0)</f>
        <v>0</v>
      </c>
      <c r="Y100" s="117">
        <f>if(BOM!$C99=X$2,if(BOM!$M99="Y",BOM!$L99,0),0)</f>
        <v>0</v>
      </c>
      <c r="Z100" s="117">
        <f>if(BOM!$C99=Z$2,if(OR(BOM!$M99="N",BOM!$M99=""),BOM!$L99,0),0)</f>
        <v>0</v>
      </c>
      <c r="AA100" s="117">
        <f>if(BOM!$C99=Z$2,if(BOM!$M99="Y",BOM!$L99,0),0)</f>
        <v>0</v>
      </c>
      <c r="AB100" s="117">
        <f>if(BOM!$C99=AB$2,if(OR(BOM!$M99="N",BOM!$M99=""),BOM!$L99,0),0)</f>
        <v>0</v>
      </c>
      <c r="AC100" s="117">
        <f>if(BOM!$C99=AB$2,if(BOM!$M99="Y",BOM!$L99,0),0)</f>
        <v>0</v>
      </c>
      <c r="AD100" s="117">
        <f>if(BOM!$C99=AD$2,if(OR(BOM!$M99="N",BOM!$M99=""),BOM!$L99,0),0)</f>
        <v>0</v>
      </c>
      <c r="AE100" s="117">
        <f>if(BOM!$C99=AD$2,if(BOM!$M99="Y",BOM!$L99,0),0)</f>
        <v>0</v>
      </c>
      <c r="AF100" s="117">
        <f>if(BOM!$C99=AF$2,if(OR(BOM!$M99="N",BOM!$M99=""),BOM!$L99,0),0)</f>
        <v>0</v>
      </c>
      <c r="AG100" s="117">
        <f>if(BOM!$C99=AF$2,if(BOM!$M99="Y",BOM!$L99,0),0)</f>
        <v>0</v>
      </c>
      <c r="AH100" s="117">
        <f>if(BOM!$C99=AH$2,if(OR(BOM!$M99="N",BOM!$M99=""),BOM!$L99,0),0)</f>
        <v>0</v>
      </c>
      <c r="AI100" s="117">
        <f>if(BOM!$C99=AH$2,if(BOM!$M99="Y",BOM!$L99,0),0)</f>
        <v>0</v>
      </c>
      <c r="AJ100" s="117">
        <f>if(BOM!$C99=AJ$2,if(OR(BOM!$M99="N",BOM!$M99=""),BOM!$L99,0),0)</f>
        <v>0</v>
      </c>
      <c r="AK100" s="117">
        <f>if(BOM!$C99=AJ$2,if(BOM!$M99="Y",BOM!$L99,0),0)</f>
        <v>0</v>
      </c>
      <c r="AL100" s="117">
        <f>if(BOM!$C99=AL$2,if(OR(BOM!$M99="N",BOM!$M99=""),BOM!$L99,0),0)</f>
        <v>0</v>
      </c>
      <c r="AM100" s="117">
        <f>if(BOM!$C99=AL$2,if(BOM!$M99="Y",BOM!$L99,0),0)</f>
        <v>0</v>
      </c>
    </row>
    <row r="101" hidden="1" outlineLevel="1">
      <c r="A101" s="117">
        <f>if(OR(BOM!$M100="N",BOM!$M100=""),BOM!$L100,0)</f>
        <v>685.44</v>
      </c>
      <c r="B101" s="117">
        <f>if(BOM!$M100="Y",BOM!$L100,0)</f>
        <v>0</v>
      </c>
      <c r="E101" s="117">
        <f>if(BOM!$B100=E$2,if(OR(BOM!$M100="N",BOM!$M100=""),BOM!$L100,0),0)</f>
        <v>0</v>
      </c>
      <c r="F101" s="117">
        <f>if(BOM!$B100=E$2,if(BOM!$M100="Y",BOM!$L100,0),0)</f>
        <v>0</v>
      </c>
      <c r="G101" s="117">
        <f>if(BOM!$B100=G$2,if(OR(BOM!$M100="N",BOM!$M100=""),BOM!$L100,0),0)</f>
        <v>0</v>
      </c>
      <c r="H101" s="117">
        <f>if(BOM!$B100=G$2,if(BOM!$M100="Y",BOM!$L100,0),0)</f>
        <v>0</v>
      </c>
      <c r="I101" s="117">
        <f>if(BOM!$B100=I$2,if(OR(BOM!$M100="N",BOM!$M100=""),BOM!$L100,0),0)</f>
        <v>685.44</v>
      </c>
      <c r="J101" s="117">
        <f>if(BOM!$B100=I$2,if(BOM!$M100="Y",BOM!$L100,0),0)</f>
        <v>0</v>
      </c>
      <c r="K101" s="117">
        <f>if(BOM!$B100=K$2,if(OR(BOM!$M100="N",BOM!$M100=""),BOM!$L100,0),0)</f>
        <v>0</v>
      </c>
      <c r="L101" s="117">
        <f>if(BOM!$B100=K$2,if(BOM!$M100="Y",BOM!$L100,0),0)</f>
        <v>0</v>
      </c>
      <c r="M101" s="117">
        <f>if(BOM!$B100=M$2,if(OR(BOM!$M100="N",BOM!$M100=""),BOM!$L100,0),0)</f>
        <v>0</v>
      </c>
      <c r="N101" s="117">
        <f>if(BOM!$B100=M$2,if(BOM!$M100="Y",BOM!$L100,0),0)</f>
        <v>0</v>
      </c>
      <c r="P101" s="117">
        <f>if(BOM!$C100=P$2,if(OR(BOM!$M100="N",BOM!$M100=""),BOM!$L100,0),0)</f>
        <v>0</v>
      </c>
      <c r="Q101" s="117">
        <f>if(BOM!$C100=P$2,if(BOM!$M100="Y",BOM!$L100,0),0)</f>
        <v>0</v>
      </c>
      <c r="R101" s="117">
        <f>if(BOM!$C100=R$2,if(OR(BOM!$M100="N",BOM!$M100=""),BOM!$L100,0),0)</f>
        <v>0</v>
      </c>
      <c r="S101" s="117">
        <f>if(BOM!$C100=R$2,if(BOM!$M100="Y",BOM!$L100,0),0)</f>
        <v>0</v>
      </c>
      <c r="T101" s="117">
        <f>if(BOM!$C100=T$2,if(OR(BOM!$M100="N",BOM!$M100=""),BOM!$L100,0),0)</f>
        <v>0</v>
      </c>
      <c r="U101" s="117">
        <f>if(BOM!$C100=T$2,if(BOM!$M100="Y",BOM!$L100,0),0)</f>
        <v>0</v>
      </c>
      <c r="V101" s="117">
        <f>if(BOM!$C100=V$2,if(OR(BOM!$M100="N",BOM!$M100=""),BOM!$L100,0),0)</f>
        <v>0</v>
      </c>
      <c r="W101" s="117">
        <f>if(BOM!$C100=V$2,if(BOM!$M100="Y",BOM!$L100,0),0)</f>
        <v>0</v>
      </c>
      <c r="X101" s="117">
        <f>if(BOM!$C100=X$2,if(OR(BOM!$M100="N",BOM!$M100=""),BOM!$L100,0),0)</f>
        <v>685.44</v>
      </c>
      <c r="Y101" s="117">
        <f>if(BOM!$C100=X$2,if(BOM!$M100="Y",BOM!$L100,0),0)</f>
        <v>0</v>
      </c>
      <c r="Z101" s="117">
        <f>if(BOM!$C100=Z$2,if(OR(BOM!$M100="N",BOM!$M100=""),BOM!$L100,0),0)</f>
        <v>0</v>
      </c>
      <c r="AA101" s="117">
        <f>if(BOM!$C100=Z$2,if(BOM!$M100="Y",BOM!$L100,0),0)</f>
        <v>0</v>
      </c>
      <c r="AB101" s="117">
        <f>if(BOM!$C100=AB$2,if(OR(BOM!$M100="N",BOM!$M100=""),BOM!$L100,0),0)</f>
        <v>0</v>
      </c>
      <c r="AC101" s="117">
        <f>if(BOM!$C100=AB$2,if(BOM!$M100="Y",BOM!$L100,0),0)</f>
        <v>0</v>
      </c>
      <c r="AD101" s="117">
        <f>if(BOM!$C100=AD$2,if(OR(BOM!$M100="N",BOM!$M100=""),BOM!$L100,0),0)</f>
        <v>0</v>
      </c>
      <c r="AE101" s="117">
        <f>if(BOM!$C100=AD$2,if(BOM!$M100="Y",BOM!$L100,0),0)</f>
        <v>0</v>
      </c>
      <c r="AF101" s="117">
        <f>if(BOM!$C100=AF$2,if(OR(BOM!$M100="N",BOM!$M100=""),BOM!$L100,0),0)</f>
        <v>0</v>
      </c>
      <c r="AG101" s="117">
        <f>if(BOM!$C100=AF$2,if(BOM!$M100="Y",BOM!$L100,0),0)</f>
        <v>0</v>
      </c>
      <c r="AH101" s="117">
        <f>if(BOM!$C100=AH$2,if(OR(BOM!$M100="N",BOM!$M100=""),BOM!$L100,0),0)</f>
        <v>0</v>
      </c>
      <c r="AI101" s="117">
        <f>if(BOM!$C100=AH$2,if(BOM!$M100="Y",BOM!$L100,0),0)</f>
        <v>0</v>
      </c>
      <c r="AJ101" s="117">
        <f>if(BOM!$C100=AJ$2,if(OR(BOM!$M100="N",BOM!$M100=""),BOM!$L100,0),0)</f>
        <v>0</v>
      </c>
      <c r="AK101" s="117">
        <f>if(BOM!$C100=AJ$2,if(BOM!$M100="Y",BOM!$L100,0),0)</f>
        <v>0</v>
      </c>
      <c r="AL101" s="117">
        <f>if(BOM!$C100=AL$2,if(OR(BOM!$M100="N",BOM!$M100=""),BOM!$L100,0),0)</f>
        <v>0</v>
      </c>
      <c r="AM101" s="117">
        <f>if(BOM!$C100=AL$2,if(BOM!$M100="Y",BOM!$L100,0),0)</f>
        <v>0</v>
      </c>
    </row>
    <row r="102" hidden="1" outlineLevel="1">
      <c r="A102" s="117">
        <f>if(OR(BOM!$M101="N",BOM!$M101=""),BOM!$L101,0)</f>
        <v>5.67</v>
      </c>
      <c r="B102" s="117">
        <f>if(BOM!$M101="Y",BOM!$L101,0)</f>
        <v>0</v>
      </c>
      <c r="E102" s="117">
        <f>if(BOM!$B101=E$2,if(OR(BOM!$M101="N",BOM!$M101=""),BOM!$L101,0),0)</f>
        <v>0</v>
      </c>
      <c r="F102" s="117">
        <f>if(BOM!$B101=E$2,if(BOM!$M101="Y",BOM!$L101,0),0)</f>
        <v>0</v>
      </c>
      <c r="G102" s="117">
        <f>if(BOM!$B101=G$2,if(OR(BOM!$M101="N",BOM!$M101=""),BOM!$L101,0),0)</f>
        <v>0</v>
      </c>
      <c r="H102" s="117">
        <f>if(BOM!$B101=G$2,if(BOM!$M101="Y",BOM!$L101,0),0)</f>
        <v>0</v>
      </c>
      <c r="I102" s="117">
        <f>if(BOM!$B101=I$2,if(OR(BOM!$M101="N",BOM!$M101=""),BOM!$L101,0),0)</f>
        <v>5.67</v>
      </c>
      <c r="J102" s="117">
        <f>if(BOM!$B101=I$2,if(BOM!$M101="Y",BOM!$L101,0),0)</f>
        <v>0</v>
      </c>
      <c r="K102" s="117">
        <f>if(BOM!$B101=K$2,if(OR(BOM!$M101="N",BOM!$M101=""),BOM!$L101,0),0)</f>
        <v>0</v>
      </c>
      <c r="L102" s="117">
        <f>if(BOM!$B101=K$2,if(BOM!$M101="Y",BOM!$L101,0),0)</f>
        <v>0</v>
      </c>
      <c r="M102" s="117">
        <f>if(BOM!$B101=M$2,if(OR(BOM!$M101="N",BOM!$M101=""),BOM!$L101,0),0)</f>
        <v>0</v>
      </c>
      <c r="N102" s="117">
        <f>if(BOM!$B101=M$2,if(BOM!$M101="Y",BOM!$L101,0),0)</f>
        <v>0</v>
      </c>
      <c r="P102" s="117">
        <f>if(BOM!$C101=P$2,if(OR(BOM!$M101="N",BOM!$M101=""),BOM!$L101,0),0)</f>
        <v>0</v>
      </c>
      <c r="Q102" s="117">
        <f>if(BOM!$C101=P$2,if(BOM!$M101="Y",BOM!$L101,0),0)</f>
        <v>0</v>
      </c>
      <c r="R102" s="117">
        <f>if(BOM!$C101=R$2,if(OR(BOM!$M101="N",BOM!$M101=""),BOM!$L101,0),0)</f>
        <v>5.67</v>
      </c>
      <c r="S102" s="117">
        <f>if(BOM!$C101=R$2,if(BOM!$M101="Y",BOM!$L101,0),0)</f>
        <v>0</v>
      </c>
      <c r="T102" s="117">
        <f>if(BOM!$C101=T$2,if(OR(BOM!$M101="N",BOM!$M101=""),BOM!$L101,0),0)</f>
        <v>0</v>
      </c>
      <c r="U102" s="117">
        <f>if(BOM!$C101=T$2,if(BOM!$M101="Y",BOM!$L101,0),0)</f>
        <v>0</v>
      </c>
      <c r="V102" s="117">
        <f>if(BOM!$C101=V$2,if(OR(BOM!$M101="N",BOM!$M101=""),BOM!$L101,0),0)</f>
        <v>0</v>
      </c>
      <c r="W102" s="117">
        <f>if(BOM!$C101=V$2,if(BOM!$M101="Y",BOM!$L101,0),0)</f>
        <v>0</v>
      </c>
      <c r="X102" s="117">
        <f>if(BOM!$C101=X$2,if(OR(BOM!$M101="N",BOM!$M101=""),BOM!$L101,0),0)</f>
        <v>0</v>
      </c>
      <c r="Y102" s="117">
        <f>if(BOM!$C101=X$2,if(BOM!$M101="Y",BOM!$L101,0),0)</f>
        <v>0</v>
      </c>
      <c r="Z102" s="117">
        <f>if(BOM!$C101=Z$2,if(OR(BOM!$M101="N",BOM!$M101=""),BOM!$L101,0),0)</f>
        <v>0</v>
      </c>
      <c r="AA102" s="117">
        <f>if(BOM!$C101=Z$2,if(BOM!$M101="Y",BOM!$L101,0),0)</f>
        <v>0</v>
      </c>
      <c r="AB102" s="117">
        <f>if(BOM!$C101=AB$2,if(OR(BOM!$M101="N",BOM!$M101=""),BOM!$L101,0),0)</f>
        <v>0</v>
      </c>
      <c r="AC102" s="117">
        <f>if(BOM!$C101=AB$2,if(BOM!$M101="Y",BOM!$L101,0),0)</f>
        <v>0</v>
      </c>
      <c r="AD102" s="117">
        <f>if(BOM!$C101=AD$2,if(OR(BOM!$M101="N",BOM!$M101=""),BOM!$L101,0),0)</f>
        <v>0</v>
      </c>
      <c r="AE102" s="117">
        <f>if(BOM!$C101=AD$2,if(BOM!$M101="Y",BOM!$L101,0),0)</f>
        <v>0</v>
      </c>
      <c r="AF102" s="117">
        <f>if(BOM!$C101=AF$2,if(OR(BOM!$M101="N",BOM!$M101=""),BOM!$L101,0),0)</f>
        <v>0</v>
      </c>
      <c r="AG102" s="117">
        <f>if(BOM!$C101=AF$2,if(BOM!$M101="Y",BOM!$L101,0),0)</f>
        <v>0</v>
      </c>
      <c r="AH102" s="117">
        <f>if(BOM!$C101=AH$2,if(OR(BOM!$M101="N",BOM!$M101=""),BOM!$L101,0),0)</f>
        <v>0</v>
      </c>
      <c r="AI102" s="117">
        <f>if(BOM!$C101=AH$2,if(BOM!$M101="Y",BOM!$L101,0),0)</f>
        <v>0</v>
      </c>
      <c r="AJ102" s="117">
        <f>if(BOM!$C101=AJ$2,if(OR(BOM!$M101="N",BOM!$M101=""),BOM!$L101,0),0)</f>
        <v>0</v>
      </c>
      <c r="AK102" s="117">
        <f>if(BOM!$C101=AJ$2,if(BOM!$M101="Y",BOM!$L101,0),0)</f>
        <v>0</v>
      </c>
      <c r="AL102" s="117">
        <f>if(BOM!$C101=AL$2,if(OR(BOM!$M101="N",BOM!$M101=""),BOM!$L101,0),0)</f>
        <v>0</v>
      </c>
      <c r="AM102" s="117">
        <f>if(BOM!$C101=AL$2,if(BOM!$M101="Y",BOM!$L101,0),0)</f>
        <v>0</v>
      </c>
    </row>
    <row r="103" hidden="1" outlineLevel="1">
      <c r="A103" s="117">
        <f>if(OR(BOM!$M102="N",BOM!$M102=""),BOM!$L102,0)</f>
        <v>37.61</v>
      </c>
      <c r="B103" s="117">
        <f>if(BOM!$M102="Y",BOM!$L102,0)</f>
        <v>0</v>
      </c>
      <c r="E103" s="117">
        <f>if(BOM!$B102=E$2,if(OR(BOM!$M102="N",BOM!$M102=""),BOM!$L102,0),0)</f>
        <v>0</v>
      </c>
      <c r="F103" s="117">
        <f>if(BOM!$B102=E$2,if(BOM!$M102="Y",BOM!$L102,0),0)</f>
        <v>0</v>
      </c>
      <c r="G103" s="117">
        <f>if(BOM!$B102=G$2,if(OR(BOM!$M102="N",BOM!$M102=""),BOM!$L102,0),0)</f>
        <v>0</v>
      </c>
      <c r="H103" s="117">
        <f>if(BOM!$B102=G$2,if(BOM!$M102="Y",BOM!$L102,0),0)</f>
        <v>0</v>
      </c>
      <c r="I103" s="117">
        <f>if(BOM!$B102=I$2,if(OR(BOM!$M102="N",BOM!$M102=""),BOM!$L102,0),0)</f>
        <v>37.61</v>
      </c>
      <c r="J103" s="117">
        <f>if(BOM!$B102=I$2,if(BOM!$M102="Y",BOM!$L102,0),0)</f>
        <v>0</v>
      </c>
      <c r="K103" s="117">
        <f>if(BOM!$B102=K$2,if(OR(BOM!$M102="N",BOM!$M102=""),BOM!$L102,0),0)</f>
        <v>0</v>
      </c>
      <c r="L103" s="117">
        <f>if(BOM!$B102=K$2,if(BOM!$M102="Y",BOM!$L102,0),0)</f>
        <v>0</v>
      </c>
      <c r="M103" s="117">
        <f>if(BOM!$B102=M$2,if(OR(BOM!$M102="N",BOM!$M102=""),BOM!$L102,0),0)</f>
        <v>0</v>
      </c>
      <c r="N103" s="117">
        <f>if(BOM!$B102=M$2,if(BOM!$M102="Y",BOM!$L102,0),0)</f>
        <v>0</v>
      </c>
      <c r="P103" s="117">
        <f>if(BOM!$C102=P$2,if(OR(BOM!$M102="N",BOM!$M102=""),BOM!$L102,0),0)</f>
        <v>0</v>
      </c>
      <c r="Q103" s="117">
        <f>if(BOM!$C102=P$2,if(BOM!$M102="Y",BOM!$L102,0),0)</f>
        <v>0</v>
      </c>
      <c r="R103" s="117">
        <f>if(BOM!$C102=R$2,if(OR(BOM!$M102="N",BOM!$M102=""),BOM!$L102,0),0)</f>
        <v>0</v>
      </c>
      <c r="S103" s="117">
        <f>if(BOM!$C102=R$2,if(BOM!$M102="Y",BOM!$L102,0),0)</f>
        <v>0</v>
      </c>
      <c r="T103" s="117">
        <f>if(BOM!$C102=T$2,if(OR(BOM!$M102="N",BOM!$M102=""),BOM!$L102,0),0)</f>
        <v>0</v>
      </c>
      <c r="U103" s="117">
        <f>if(BOM!$C102=T$2,if(BOM!$M102="Y",BOM!$L102,0),0)</f>
        <v>0</v>
      </c>
      <c r="V103" s="117">
        <f>if(BOM!$C102=V$2,if(OR(BOM!$M102="N",BOM!$M102=""),BOM!$L102,0),0)</f>
        <v>0</v>
      </c>
      <c r="W103" s="117">
        <f>if(BOM!$C102=V$2,if(BOM!$M102="Y",BOM!$L102,0),0)</f>
        <v>0</v>
      </c>
      <c r="X103" s="117">
        <f>if(BOM!$C102=X$2,if(OR(BOM!$M102="N",BOM!$M102=""),BOM!$L102,0),0)</f>
        <v>0</v>
      </c>
      <c r="Y103" s="117">
        <f>if(BOM!$C102=X$2,if(BOM!$M102="Y",BOM!$L102,0),0)</f>
        <v>0</v>
      </c>
      <c r="Z103" s="117">
        <f>if(BOM!$C102=Z$2,if(OR(BOM!$M102="N",BOM!$M102=""),BOM!$L102,0),0)</f>
        <v>37.61</v>
      </c>
      <c r="AA103" s="117">
        <f>if(BOM!$C102=Z$2,if(BOM!$M102="Y",BOM!$L102,0),0)</f>
        <v>0</v>
      </c>
      <c r="AB103" s="117">
        <f>if(BOM!$C102=AB$2,if(OR(BOM!$M102="N",BOM!$M102=""),BOM!$L102,0),0)</f>
        <v>0</v>
      </c>
      <c r="AC103" s="117">
        <f>if(BOM!$C102=AB$2,if(BOM!$M102="Y",BOM!$L102,0),0)</f>
        <v>0</v>
      </c>
      <c r="AD103" s="117">
        <f>if(BOM!$C102=AD$2,if(OR(BOM!$M102="N",BOM!$M102=""),BOM!$L102,0),0)</f>
        <v>0</v>
      </c>
      <c r="AE103" s="117">
        <f>if(BOM!$C102=AD$2,if(BOM!$M102="Y",BOM!$L102,0),0)</f>
        <v>0</v>
      </c>
      <c r="AF103" s="117">
        <f>if(BOM!$C102=AF$2,if(OR(BOM!$M102="N",BOM!$M102=""),BOM!$L102,0),0)</f>
        <v>0</v>
      </c>
      <c r="AG103" s="117">
        <f>if(BOM!$C102=AF$2,if(BOM!$M102="Y",BOM!$L102,0),0)</f>
        <v>0</v>
      </c>
      <c r="AH103" s="117">
        <f>if(BOM!$C102=AH$2,if(OR(BOM!$M102="N",BOM!$M102=""),BOM!$L102,0),0)</f>
        <v>0</v>
      </c>
      <c r="AI103" s="117">
        <f>if(BOM!$C102=AH$2,if(BOM!$M102="Y",BOM!$L102,0),0)</f>
        <v>0</v>
      </c>
      <c r="AJ103" s="117">
        <f>if(BOM!$C102=AJ$2,if(OR(BOM!$M102="N",BOM!$M102=""),BOM!$L102,0),0)</f>
        <v>0</v>
      </c>
      <c r="AK103" s="117">
        <f>if(BOM!$C102=AJ$2,if(BOM!$M102="Y",BOM!$L102,0),0)</f>
        <v>0</v>
      </c>
      <c r="AL103" s="117">
        <f>if(BOM!$C102=AL$2,if(OR(BOM!$M102="N",BOM!$M102=""),BOM!$L102,0),0)</f>
        <v>0</v>
      </c>
      <c r="AM103" s="117">
        <f>if(BOM!$C102=AL$2,if(BOM!$M102="Y",BOM!$L102,0),0)</f>
        <v>0</v>
      </c>
    </row>
    <row r="104" hidden="1" outlineLevel="1">
      <c r="A104" s="117">
        <f>if(OR(BOM!$M103="N",BOM!$M103=""),BOM!$L103,0)</f>
        <v>0</v>
      </c>
      <c r="B104" s="117">
        <f>if(BOM!$M103="Y",BOM!$L103,0)</f>
        <v>204.8</v>
      </c>
      <c r="E104" s="117">
        <f>if(BOM!$B103=E$2,if(OR(BOM!$M103="N",BOM!$M103=""),BOM!$L103,0),0)</f>
        <v>0</v>
      </c>
      <c r="F104" s="117">
        <f>if(BOM!$B103=E$2,if(BOM!$M103="Y",BOM!$L103,0),0)</f>
        <v>0</v>
      </c>
      <c r="G104" s="117">
        <f>if(BOM!$B103=G$2,if(OR(BOM!$M103="N",BOM!$M103=""),BOM!$L103,0),0)</f>
        <v>0</v>
      </c>
      <c r="H104" s="117">
        <f>if(BOM!$B103=G$2,if(BOM!$M103="Y",BOM!$L103,0),0)</f>
        <v>0</v>
      </c>
      <c r="I104" s="117">
        <f>if(BOM!$B103=I$2,if(OR(BOM!$M103="N",BOM!$M103=""),BOM!$L103,0),0)</f>
        <v>0</v>
      </c>
      <c r="J104" s="117">
        <f>if(BOM!$B103=I$2,if(BOM!$M103="Y",BOM!$L103,0),0)</f>
        <v>204.8</v>
      </c>
      <c r="K104" s="117">
        <f>if(BOM!$B103=K$2,if(OR(BOM!$M103="N",BOM!$M103=""),BOM!$L103,0),0)</f>
        <v>0</v>
      </c>
      <c r="L104" s="117">
        <f>if(BOM!$B103=K$2,if(BOM!$M103="Y",BOM!$L103,0),0)</f>
        <v>0</v>
      </c>
      <c r="M104" s="117">
        <f>if(BOM!$B103=M$2,if(OR(BOM!$M103="N",BOM!$M103=""),BOM!$L103,0),0)</f>
        <v>0</v>
      </c>
      <c r="N104" s="117">
        <f>if(BOM!$B103=M$2,if(BOM!$M103="Y",BOM!$L103,0),0)</f>
        <v>0</v>
      </c>
      <c r="P104" s="117">
        <f>if(BOM!$C103=P$2,if(OR(BOM!$M103="N",BOM!$M103=""),BOM!$L103,0),0)</f>
        <v>0</v>
      </c>
      <c r="Q104" s="117">
        <f>if(BOM!$C103=P$2,if(BOM!$M103="Y",BOM!$L103,0),0)</f>
        <v>204.8</v>
      </c>
      <c r="R104" s="117">
        <f>if(BOM!$C103=R$2,if(OR(BOM!$M103="N",BOM!$M103=""),BOM!$L103,0),0)</f>
        <v>0</v>
      </c>
      <c r="S104" s="117">
        <f>if(BOM!$C103=R$2,if(BOM!$M103="Y",BOM!$L103,0),0)</f>
        <v>0</v>
      </c>
      <c r="T104" s="117">
        <f>if(BOM!$C103=T$2,if(OR(BOM!$M103="N",BOM!$M103=""),BOM!$L103,0),0)</f>
        <v>0</v>
      </c>
      <c r="U104" s="117">
        <f>if(BOM!$C103=T$2,if(BOM!$M103="Y",BOM!$L103,0),0)</f>
        <v>0</v>
      </c>
      <c r="V104" s="117">
        <f>if(BOM!$C103=V$2,if(OR(BOM!$M103="N",BOM!$M103=""),BOM!$L103,0),0)</f>
        <v>0</v>
      </c>
      <c r="W104" s="117">
        <f>if(BOM!$C103=V$2,if(BOM!$M103="Y",BOM!$L103,0),0)</f>
        <v>0</v>
      </c>
      <c r="X104" s="117">
        <f>if(BOM!$C103=X$2,if(OR(BOM!$M103="N",BOM!$M103=""),BOM!$L103,0),0)</f>
        <v>0</v>
      </c>
      <c r="Y104" s="117">
        <f>if(BOM!$C103=X$2,if(BOM!$M103="Y",BOM!$L103,0),0)</f>
        <v>0</v>
      </c>
      <c r="Z104" s="117">
        <f>if(BOM!$C103=Z$2,if(OR(BOM!$M103="N",BOM!$M103=""),BOM!$L103,0),0)</f>
        <v>0</v>
      </c>
      <c r="AA104" s="117">
        <f>if(BOM!$C103=Z$2,if(BOM!$M103="Y",BOM!$L103,0),0)</f>
        <v>0</v>
      </c>
      <c r="AB104" s="117">
        <f>if(BOM!$C103=AB$2,if(OR(BOM!$M103="N",BOM!$M103=""),BOM!$L103,0),0)</f>
        <v>0</v>
      </c>
      <c r="AC104" s="117">
        <f>if(BOM!$C103=AB$2,if(BOM!$M103="Y",BOM!$L103,0),0)</f>
        <v>0</v>
      </c>
      <c r="AD104" s="117">
        <f>if(BOM!$C103=AD$2,if(OR(BOM!$M103="N",BOM!$M103=""),BOM!$L103,0),0)</f>
        <v>0</v>
      </c>
      <c r="AE104" s="117">
        <f>if(BOM!$C103=AD$2,if(BOM!$M103="Y",BOM!$L103,0),0)</f>
        <v>0</v>
      </c>
      <c r="AF104" s="117">
        <f>if(BOM!$C103=AF$2,if(OR(BOM!$M103="N",BOM!$M103=""),BOM!$L103,0),0)</f>
        <v>0</v>
      </c>
      <c r="AG104" s="117">
        <f>if(BOM!$C103=AF$2,if(BOM!$M103="Y",BOM!$L103,0),0)</f>
        <v>0</v>
      </c>
      <c r="AH104" s="117">
        <f>if(BOM!$C103=AH$2,if(OR(BOM!$M103="N",BOM!$M103=""),BOM!$L103,0),0)</f>
        <v>0</v>
      </c>
      <c r="AI104" s="117">
        <f>if(BOM!$C103=AH$2,if(BOM!$M103="Y",BOM!$L103,0),0)</f>
        <v>0</v>
      </c>
      <c r="AJ104" s="117">
        <f>if(BOM!$C103=AJ$2,if(OR(BOM!$M103="N",BOM!$M103=""),BOM!$L103,0),0)</f>
        <v>0</v>
      </c>
      <c r="AK104" s="117">
        <f>if(BOM!$C103=AJ$2,if(BOM!$M103="Y",BOM!$L103,0),0)</f>
        <v>0</v>
      </c>
      <c r="AL104" s="117">
        <f>if(BOM!$C103=AL$2,if(OR(BOM!$M103="N",BOM!$M103=""),BOM!$L103,0),0)</f>
        <v>0</v>
      </c>
      <c r="AM104" s="117">
        <f>if(BOM!$C103=AL$2,if(BOM!$M103="Y",BOM!$L103,0),0)</f>
        <v>0</v>
      </c>
    </row>
    <row r="105" hidden="1" outlineLevel="1">
      <c r="A105" s="117">
        <f>if(OR(BOM!$M104="N",BOM!$M104=""),BOM!$L104,0)</f>
        <v>3.56</v>
      </c>
      <c r="B105" s="117">
        <f>if(BOM!$M104="Y",BOM!$L104,0)</f>
        <v>0</v>
      </c>
      <c r="E105" s="117">
        <f>if(BOM!$B104=E$2,if(OR(BOM!$M104="N",BOM!$M104=""),BOM!$L104,0),0)</f>
        <v>0</v>
      </c>
      <c r="F105" s="117">
        <f>if(BOM!$B104=E$2,if(BOM!$M104="Y",BOM!$L104,0),0)</f>
        <v>0</v>
      </c>
      <c r="G105" s="117">
        <f>if(BOM!$B104=G$2,if(OR(BOM!$M104="N",BOM!$M104=""),BOM!$L104,0),0)</f>
        <v>0</v>
      </c>
      <c r="H105" s="117">
        <f>if(BOM!$B104=G$2,if(BOM!$M104="Y",BOM!$L104,0),0)</f>
        <v>0</v>
      </c>
      <c r="I105" s="117">
        <f>if(BOM!$B104=I$2,if(OR(BOM!$M104="N",BOM!$M104=""),BOM!$L104,0),0)</f>
        <v>3.56</v>
      </c>
      <c r="J105" s="117">
        <f>if(BOM!$B104=I$2,if(BOM!$M104="Y",BOM!$L104,0),0)</f>
        <v>0</v>
      </c>
      <c r="K105" s="117">
        <f>if(BOM!$B104=K$2,if(OR(BOM!$M104="N",BOM!$M104=""),BOM!$L104,0),0)</f>
        <v>0</v>
      </c>
      <c r="L105" s="117">
        <f>if(BOM!$B104=K$2,if(BOM!$M104="Y",BOM!$L104,0),0)</f>
        <v>0</v>
      </c>
      <c r="M105" s="117">
        <f>if(BOM!$B104=M$2,if(OR(BOM!$M104="N",BOM!$M104=""),BOM!$L104,0),0)</f>
        <v>0</v>
      </c>
      <c r="N105" s="117">
        <f>if(BOM!$B104=M$2,if(BOM!$M104="Y",BOM!$L104,0),0)</f>
        <v>0</v>
      </c>
      <c r="P105" s="117">
        <f>if(BOM!$C104=P$2,if(OR(BOM!$M104="N",BOM!$M104=""),BOM!$L104,0),0)</f>
        <v>0</v>
      </c>
      <c r="Q105" s="117">
        <f>if(BOM!$C104=P$2,if(BOM!$M104="Y",BOM!$L104,0),0)</f>
        <v>0</v>
      </c>
      <c r="R105" s="117">
        <f>if(BOM!$C104=R$2,if(OR(BOM!$M104="N",BOM!$M104=""),BOM!$L104,0),0)</f>
        <v>3.56</v>
      </c>
      <c r="S105" s="117">
        <f>if(BOM!$C104=R$2,if(BOM!$M104="Y",BOM!$L104,0),0)</f>
        <v>0</v>
      </c>
      <c r="T105" s="117">
        <f>if(BOM!$C104=T$2,if(OR(BOM!$M104="N",BOM!$M104=""),BOM!$L104,0),0)</f>
        <v>0</v>
      </c>
      <c r="U105" s="117">
        <f>if(BOM!$C104=T$2,if(BOM!$M104="Y",BOM!$L104,0),0)</f>
        <v>0</v>
      </c>
      <c r="V105" s="117">
        <f>if(BOM!$C104=V$2,if(OR(BOM!$M104="N",BOM!$M104=""),BOM!$L104,0),0)</f>
        <v>0</v>
      </c>
      <c r="W105" s="117">
        <f>if(BOM!$C104=V$2,if(BOM!$M104="Y",BOM!$L104,0),0)</f>
        <v>0</v>
      </c>
      <c r="X105" s="117">
        <f>if(BOM!$C104=X$2,if(OR(BOM!$M104="N",BOM!$M104=""),BOM!$L104,0),0)</f>
        <v>0</v>
      </c>
      <c r="Y105" s="117">
        <f>if(BOM!$C104=X$2,if(BOM!$M104="Y",BOM!$L104,0),0)</f>
        <v>0</v>
      </c>
      <c r="Z105" s="117">
        <f>if(BOM!$C104=Z$2,if(OR(BOM!$M104="N",BOM!$M104=""),BOM!$L104,0),0)</f>
        <v>0</v>
      </c>
      <c r="AA105" s="117">
        <f>if(BOM!$C104=Z$2,if(BOM!$M104="Y",BOM!$L104,0),0)</f>
        <v>0</v>
      </c>
      <c r="AB105" s="117">
        <f>if(BOM!$C104=AB$2,if(OR(BOM!$M104="N",BOM!$M104=""),BOM!$L104,0),0)</f>
        <v>0</v>
      </c>
      <c r="AC105" s="117">
        <f>if(BOM!$C104=AB$2,if(BOM!$M104="Y",BOM!$L104,0),0)</f>
        <v>0</v>
      </c>
      <c r="AD105" s="117">
        <f>if(BOM!$C104=AD$2,if(OR(BOM!$M104="N",BOM!$M104=""),BOM!$L104,0),0)</f>
        <v>0</v>
      </c>
      <c r="AE105" s="117">
        <f>if(BOM!$C104=AD$2,if(BOM!$M104="Y",BOM!$L104,0),0)</f>
        <v>0</v>
      </c>
      <c r="AF105" s="117">
        <f>if(BOM!$C104=AF$2,if(OR(BOM!$M104="N",BOM!$M104=""),BOM!$L104,0),0)</f>
        <v>0</v>
      </c>
      <c r="AG105" s="117">
        <f>if(BOM!$C104=AF$2,if(BOM!$M104="Y",BOM!$L104,0),0)</f>
        <v>0</v>
      </c>
      <c r="AH105" s="117">
        <f>if(BOM!$C104=AH$2,if(OR(BOM!$M104="N",BOM!$M104=""),BOM!$L104,0),0)</f>
        <v>0</v>
      </c>
      <c r="AI105" s="117">
        <f>if(BOM!$C104=AH$2,if(BOM!$M104="Y",BOM!$L104,0),0)</f>
        <v>0</v>
      </c>
      <c r="AJ105" s="117">
        <f>if(BOM!$C104=AJ$2,if(OR(BOM!$M104="N",BOM!$M104=""),BOM!$L104,0),0)</f>
        <v>0</v>
      </c>
      <c r="AK105" s="117">
        <f>if(BOM!$C104=AJ$2,if(BOM!$M104="Y",BOM!$L104,0),0)</f>
        <v>0</v>
      </c>
      <c r="AL105" s="117">
        <f>if(BOM!$C104=AL$2,if(OR(BOM!$M104="N",BOM!$M104=""),BOM!$L104,0),0)</f>
        <v>0</v>
      </c>
      <c r="AM105" s="117">
        <f>if(BOM!$C104=AL$2,if(BOM!$M104="Y",BOM!$L104,0),0)</f>
        <v>0</v>
      </c>
    </row>
    <row r="106" hidden="1" outlineLevel="1">
      <c r="A106" s="117">
        <f>if(OR(BOM!$M105="N",BOM!$M105=""),BOM!$L105,0)</f>
        <v>0</v>
      </c>
      <c r="B106" s="117">
        <f>if(BOM!$M105="Y",BOM!$L105,0)</f>
        <v>32.59</v>
      </c>
      <c r="E106" s="117">
        <f>if(BOM!$B105=E$2,if(OR(BOM!$M105="N",BOM!$M105=""),BOM!$L105,0),0)</f>
        <v>0</v>
      </c>
      <c r="F106" s="117">
        <f>if(BOM!$B105=E$2,if(BOM!$M105="Y",BOM!$L105,0),0)</f>
        <v>0</v>
      </c>
      <c r="G106" s="117">
        <f>if(BOM!$B105=G$2,if(OR(BOM!$M105="N",BOM!$M105=""),BOM!$L105,0),0)</f>
        <v>0</v>
      </c>
      <c r="H106" s="117">
        <f>if(BOM!$B105=G$2,if(BOM!$M105="Y",BOM!$L105,0),0)</f>
        <v>0</v>
      </c>
      <c r="I106" s="117">
        <f>if(BOM!$B105=I$2,if(OR(BOM!$M105="N",BOM!$M105=""),BOM!$L105,0),0)</f>
        <v>0</v>
      </c>
      <c r="J106" s="117">
        <f>if(BOM!$B105=I$2,if(BOM!$M105="Y",BOM!$L105,0),0)</f>
        <v>32.59</v>
      </c>
      <c r="K106" s="117">
        <f>if(BOM!$B105=K$2,if(OR(BOM!$M105="N",BOM!$M105=""),BOM!$L105,0),0)</f>
        <v>0</v>
      </c>
      <c r="L106" s="117">
        <f>if(BOM!$B105=K$2,if(BOM!$M105="Y",BOM!$L105,0),0)</f>
        <v>0</v>
      </c>
      <c r="M106" s="117">
        <f>if(BOM!$B105=M$2,if(OR(BOM!$M105="N",BOM!$M105=""),BOM!$L105,0),0)</f>
        <v>0</v>
      </c>
      <c r="N106" s="117">
        <f>if(BOM!$B105=M$2,if(BOM!$M105="Y",BOM!$L105,0),0)</f>
        <v>0</v>
      </c>
      <c r="P106" s="117">
        <f>if(BOM!$C105=P$2,if(OR(BOM!$M105="N",BOM!$M105=""),BOM!$L105,0),0)</f>
        <v>0</v>
      </c>
      <c r="Q106" s="117">
        <f>if(BOM!$C105=P$2,if(BOM!$M105="Y",BOM!$L105,0),0)</f>
        <v>0</v>
      </c>
      <c r="R106" s="117">
        <f>if(BOM!$C105=R$2,if(OR(BOM!$M105="N",BOM!$M105=""),BOM!$L105,0),0)</f>
        <v>0</v>
      </c>
      <c r="S106" s="117">
        <f>if(BOM!$C105=R$2,if(BOM!$M105="Y",BOM!$L105,0),0)</f>
        <v>32.59</v>
      </c>
      <c r="T106" s="117">
        <f>if(BOM!$C105=T$2,if(OR(BOM!$M105="N",BOM!$M105=""),BOM!$L105,0),0)</f>
        <v>0</v>
      </c>
      <c r="U106" s="117">
        <f>if(BOM!$C105=T$2,if(BOM!$M105="Y",BOM!$L105,0),0)</f>
        <v>0</v>
      </c>
      <c r="V106" s="117">
        <f>if(BOM!$C105=V$2,if(OR(BOM!$M105="N",BOM!$M105=""),BOM!$L105,0),0)</f>
        <v>0</v>
      </c>
      <c r="W106" s="117">
        <f>if(BOM!$C105=V$2,if(BOM!$M105="Y",BOM!$L105,0),0)</f>
        <v>0</v>
      </c>
      <c r="X106" s="117">
        <f>if(BOM!$C105=X$2,if(OR(BOM!$M105="N",BOM!$M105=""),BOM!$L105,0),0)</f>
        <v>0</v>
      </c>
      <c r="Y106" s="117">
        <f>if(BOM!$C105=X$2,if(BOM!$M105="Y",BOM!$L105,0),0)</f>
        <v>0</v>
      </c>
      <c r="Z106" s="117">
        <f>if(BOM!$C105=Z$2,if(OR(BOM!$M105="N",BOM!$M105=""),BOM!$L105,0),0)</f>
        <v>0</v>
      </c>
      <c r="AA106" s="117">
        <f>if(BOM!$C105=Z$2,if(BOM!$M105="Y",BOM!$L105,0),0)</f>
        <v>0</v>
      </c>
      <c r="AB106" s="117">
        <f>if(BOM!$C105=AB$2,if(OR(BOM!$M105="N",BOM!$M105=""),BOM!$L105,0),0)</f>
        <v>0</v>
      </c>
      <c r="AC106" s="117">
        <f>if(BOM!$C105=AB$2,if(BOM!$M105="Y",BOM!$L105,0),0)</f>
        <v>0</v>
      </c>
      <c r="AD106" s="117">
        <f>if(BOM!$C105=AD$2,if(OR(BOM!$M105="N",BOM!$M105=""),BOM!$L105,0),0)</f>
        <v>0</v>
      </c>
      <c r="AE106" s="117">
        <f>if(BOM!$C105=AD$2,if(BOM!$M105="Y",BOM!$L105,0),0)</f>
        <v>0</v>
      </c>
      <c r="AF106" s="117">
        <f>if(BOM!$C105=AF$2,if(OR(BOM!$M105="N",BOM!$M105=""),BOM!$L105,0),0)</f>
        <v>0</v>
      </c>
      <c r="AG106" s="117">
        <f>if(BOM!$C105=AF$2,if(BOM!$M105="Y",BOM!$L105,0),0)</f>
        <v>0</v>
      </c>
      <c r="AH106" s="117">
        <f>if(BOM!$C105=AH$2,if(OR(BOM!$M105="N",BOM!$M105=""),BOM!$L105,0),0)</f>
        <v>0</v>
      </c>
      <c r="AI106" s="117">
        <f>if(BOM!$C105=AH$2,if(BOM!$M105="Y",BOM!$L105,0),0)</f>
        <v>0</v>
      </c>
      <c r="AJ106" s="117">
        <f>if(BOM!$C105=AJ$2,if(OR(BOM!$M105="N",BOM!$M105=""),BOM!$L105,0),0)</f>
        <v>0</v>
      </c>
      <c r="AK106" s="117">
        <f>if(BOM!$C105=AJ$2,if(BOM!$M105="Y",BOM!$L105,0),0)</f>
        <v>0</v>
      </c>
      <c r="AL106" s="117">
        <f>if(BOM!$C105=AL$2,if(OR(BOM!$M105="N",BOM!$M105=""),BOM!$L105,0),0)</f>
        <v>0</v>
      </c>
      <c r="AM106" s="117">
        <f>if(BOM!$C105=AL$2,if(BOM!$M105="Y",BOM!$L105,0),0)</f>
        <v>0</v>
      </c>
    </row>
    <row r="107" hidden="1" outlineLevel="1">
      <c r="A107" s="117">
        <f>if(OR(BOM!$M106="N",BOM!$M106=""),BOM!$L106,0)</f>
        <v>0</v>
      </c>
      <c r="B107" s="117">
        <f>if(BOM!$M106="Y",BOM!$L106,0)</f>
        <v>8.16</v>
      </c>
      <c r="E107" s="117">
        <f>if(BOM!$B106=E$2,if(OR(BOM!$M106="N",BOM!$M106=""),BOM!$L106,0),0)</f>
        <v>0</v>
      </c>
      <c r="F107" s="117">
        <f>if(BOM!$B106=E$2,if(BOM!$M106="Y",BOM!$L106,0),0)</f>
        <v>0</v>
      </c>
      <c r="G107" s="117">
        <f>if(BOM!$B106=G$2,if(OR(BOM!$M106="N",BOM!$M106=""),BOM!$L106,0),0)</f>
        <v>0</v>
      </c>
      <c r="H107" s="117">
        <f>if(BOM!$B106=G$2,if(BOM!$M106="Y",BOM!$L106,0),0)</f>
        <v>0</v>
      </c>
      <c r="I107" s="117">
        <f>if(BOM!$B106=I$2,if(OR(BOM!$M106="N",BOM!$M106=""),BOM!$L106,0),0)</f>
        <v>0</v>
      </c>
      <c r="J107" s="117">
        <f>if(BOM!$B106=I$2,if(BOM!$M106="Y",BOM!$L106,0),0)</f>
        <v>8.16</v>
      </c>
      <c r="K107" s="117">
        <f>if(BOM!$B106=K$2,if(OR(BOM!$M106="N",BOM!$M106=""),BOM!$L106,0),0)</f>
        <v>0</v>
      </c>
      <c r="L107" s="117">
        <f>if(BOM!$B106=K$2,if(BOM!$M106="Y",BOM!$L106,0),0)</f>
        <v>0</v>
      </c>
      <c r="M107" s="117">
        <f>if(BOM!$B106=M$2,if(OR(BOM!$M106="N",BOM!$M106=""),BOM!$L106,0),0)</f>
        <v>0</v>
      </c>
      <c r="N107" s="117">
        <f>if(BOM!$B106=M$2,if(BOM!$M106="Y",BOM!$L106,0),0)</f>
        <v>0</v>
      </c>
      <c r="P107" s="117">
        <f>if(BOM!$C106=P$2,if(OR(BOM!$M106="N",BOM!$M106=""),BOM!$L106,0),0)</f>
        <v>0</v>
      </c>
      <c r="Q107" s="117">
        <f>if(BOM!$C106=P$2,if(BOM!$M106="Y",BOM!$L106,0),0)</f>
        <v>0</v>
      </c>
      <c r="R107" s="117">
        <f>if(BOM!$C106=R$2,if(OR(BOM!$M106="N",BOM!$M106=""),BOM!$L106,0),0)</f>
        <v>0</v>
      </c>
      <c r="S107" s="117">
        <f>if(BOM!$C106=R$2,if(BOM!$M106="Y",BOM!$L106,0),0)</f>
        <v>8.16</v>
      </c>
      <c r="T107" s="117">
        <f>if(BOM!$C106=T$2,if(OR(BOM!$M106="N",BOM!$M106=""),BOM!$L106,0),0)</f>
        <v>0</v>
      </c>
      <c r="U107" s="117">
        <f>if(BOM!$C106=T$2,if(BOM!$M106="Y",BOM!$L106,0),0)</f>
        <v>0</v>
      </c>
      <c r="V107" s="117">
        <f>if(BOM!$C106=V$2,if(OR(BOM!$M106="N",BOM!$M106=""),BOM!$L106,0),0)</f>
        <v>0</v>
      </c>
      <c r="W107" s="117">
        <f>if(BOM!$C106=V$2,if(BOM!$M106="Y",BOM!$L106,0),0)</f>
        <v>0</v>
      </c>
      <c r="X107" s="117">
        <f>if(BOM!$C106=X$2,if(OR(BOM!$M106="N",BOM!$M106=""),BOM!$L106,0),0)</f>
        <v>0</v>
      </c>
      <c r="Y107" s="117">
        <f>if(BOM!$C106=X$2,if(BOM!$M106="Y",BOM!$L106,0),0)</f>
        <v>0</v>
      </c>
      <c r="Z107" s="117">
        <f>if(BOM!$C106=Z$2,if(OR(BOM!$M106="N",BOM!$M106=""),BOM!$L106,0),0)</f>
        <v>0</v>
      </c>
      <c r="AA107" s="117">
        <f>if(BOM!$C106=Z$2,if(BOM!$M106="Y",BOM!$L106,0),0)</f>
        <v>0</v>
      </c>
      <c r="AB107" s="117">
        <f>if(BOM!$C106=AB$2,if(OR(BOM!$M106="N",BOM!$M106=""),BOM!$L106,0),0)</f>
        <v>0</v>
      </c>
      <c r="AC107" s="117">
        <f>if(BOM!$C106=AB$2,if(BOM!$M106="Y",BOM!$L106,0),0)</f>
        <v>0</v>
      </c>
      <c r="AD107" s="117">
        <f>if(BOM!$C106=AD$2,if(OR(BOM!$M106="N",BOM!$M106=""),BOM!$L106,0),0)</f>
        <v>0</v>
      </c>
      <c r="AE107" s="117">
        <f>if(BOM!$C106=AD$2,if(BOM!$M106="Y",BOM!$L106,0),0)</f>
        <v>0</v>
      </c>
      <c r="AF107" s="117">
        <f>if(BOM!$C106=AF$2,if(OR(BOM!$M106="N",BOM!$M106=""),BOM!$L106,0),0)</f>
        <v>0</v>
      </c>
      <c r="AG107" s="117">
        <f>if(BOM!$C106=AF$2,if(BOM!$M106="Y",BOM!$L106,0),0)</f>
        <v>0</v>
      </c>
      <c r="AH107" s="117">
        <f>if(BOM!$C106=AH$2,if(OR(BOM!$M106="N",BOM!$M106=""),BOM!$L106,0),0)</f>
        <v>0</v>
      </c>
      <c r="AI107" s="117">
        <f>if(BOM!$C106=AH$2,if(BOM!$M106="Y",BOM!$L106,0),0)</f>
        <v>0</v>
      </c>
      <c r="AJ107" s="117">
        <f>if(BOM!$C106=AJ$2,if(OR(BOM!$M106="N",BOM!$M106=""),BOM!$L106,0),0)</f>
        <v>0</v>
      </c>
      <c r="AK107" s="117">
        <f>if(BOM!$C106=AJ$2,if(BOM!$M106="Y",BOM!$L106,0),0)</f>
        <v>0</v>
      </c>
      <c r="AL107" s="117">
        <f>if(BOM!$C106=AL$2,if(OR(BOM!$M106="N",BOM!$M106=""),BOM!$L106,0),0)</f>
        <v>0</v>
      </c>
      <c r="AM107" s="117">
        <f>if(BOM!$C106=AL$2,if(BOM!$M106="Y",BOM!$L106,0),0)</f>
        <v>0</v>
      </c>
    </row>
    <row r="108" hidden="1" outlineLevel="1">
      <c r="A108" s="117">
        <f>if(OR(BOM!$M107="N",BOM!$M107=""),BOM!$L107,0)</f>
        <v>11.94</v>
      </c>
      <c r="B108" s="117">
        <f>if(BOM!$M107="Y",BOM!$L107,0)</f>
        <v>0</v>
      </c>
      <c r="E108" s="117">
        <f>if(BOM!$B107=E$2,if(OR(BOM!$M107="N",BOM!$M107=""),BOM!$L107,0),0)</f>
        <v>0</v>
      </c>
      <c r="F108" s="117">
        <f>if(BOM!$B107=E$2,if(BOM!$M107="Y",BOM!$L107,0),0)</f>
        <v>0</v>
      </c>
      <c r="G108" s="117">
        <f>if(BOM!$B107=G$2,if(OR(BOM!$M107="N",BOM!$M107=""),BOM!$L107,0),0)</f>
        <v>0</v>
      </c>
      <c r="H108" s="117">
        <f>if(BOM!$B107=G$2,if(BOM!$M107="Y",BOM!$L107,0),0)</f>
        <v>0</v>
      </c>
      <c r="I108" s="117">
        <f>if(BOM!$B107=I$2,if(OR(BOM!$M107="N",BOM!$M107=""),BOM!$L107,0),0)</f>
        <v>11.94</v>
      </c>
      <c r="J108" s="117">
        <f>if(BOM!$B107=I$2,if(BOM!$M107="Y",BOM!$L107,0),0)</f>
        <v>0</v>
      </c>
      <c r="K108" s="117">
        <f>if(BOM!$B107=K$2,if(OR(BOM!$M107="N",BOM!$M107=""),BOM!$L107,0),0)</f>
        <v>0</v>
      </c>
      <c r="L108" s="117">
        <f>if(BOM!$B107=K$2,if(BOM!$M107="Y",BOM!$L107,0),0)</f>
        <v>0</v>
      </c>
      <c r="M108" s="117">
        <f>if(BOM!$B107=M$2,if(OR(BOM!$M107="N",BOM!$M107=""),BOM!$L107,0),0)</f>
        <v>0</v>
      </c>
      <c r="N108" s="117">
        <f>if(BOM!$B107=M$2,if(BOM!$M107="Y",BOM!$L107,0),0)</f>
        <v>0</v>
      </c>
      <c r="P108" s="117">
        <f>if(BOM!$C107=P$2,if(OR(BOM!$M107="N",BOM!$M107=""),BOM!$L107,0),0)</f>
        <v>0</v>
      </c>
      <c r="Q108" s="117">
        <f>if(BOM!$C107=P$2,if(BOM!$M107="Y",BOM!$L107,0),0)</f>
        <v>0</v>
      </c>
      <c r="R108" s="117">
        <f>if(BOM!$C107=R$2,if(OR(BOM!$M107="N",BOM!$M107=""),BOM!$L107,0),0)</f>
        <v>0</v>
      </c>
      <c r="S108" s="117">
        <f>if(BOM!$C107=R$2,if(BOM!$M107="Y",BOM!$L107,0),0)</f>
        <v>0</v>
      </c>
      <c r="T108" s="117">
        <f>if(BOM!$C107=T$2,if(OR(BOM!$M107="N",BOM!$M107=""),BOM!$L107,0),0)</f>
        <v>0</v>
      </c>
      <c r="U108" s="117">
        <f>if(BOM!$C107=T$2,if(BOM!$M107="Y",BOM!$L107,0),0)</f>
        <v>0</v>
      </c>
      <c r="V108" s="117">
        <f>if(BOM!$C107=V$2,if(OR(BOM!$M107="N",BOM!$M107=""),BOM!$L107,0),0)</f>
        <v>0</v>
      </c>
      <c r="W108" s="117">
        <f>if(BOM!$C107=V$2,if(BOM!$M107="Y",BOM!$L107,0),0)</f>
        <v>0</v>
      </c>
      <c r="X108" s="117">
        <f>if(BOM!$C107=X$2,if(OR(BOM!$M107="N",BOM!$M107=""),BOM!$L107,0),0)</f>
        <v>0</v>
      </c>
      <c r="Y108" s="117">
        <f>if(BOM!$C107=X$2,if(BOM!$M107="Y",BOM!$L107,0),0)</f>
        <v>0</v>
      </c>
      <c r="Z108" s="117">
        <f>if(BOM!$C107=Z$2,if(OR(BOM!$M107="N",BOM!$M107=""),BOM!$L107,0),0)</f>
        <v>11.94</v>
      </c>
      <c r="AA108" s="117">
        <f>if(BOM!$C107=Z$2,if(BOM!$M107="Y",BOM!$L107,0),0)</f>
        <v>0</v>
      </c>
      <c r="AB108" s="117">
        <f>if(BOM!$C107=AB$2,if(OR(BOM!$M107="N",BOM!$M107=""),BOM!$L107,0),0)</f>
        <v>0</v>
      </c>
      <c r="AC108" s="117">
        <f>if(BOM!$C107=AB$2,if(BOM!$M107="Y",BOM!$L107,0),0)</f>
        <v>0</v>
      </c>
      <c r="AD108" s="117">
        <f>if(BOM!$C107=AD$2,if(OR(BOM!$M107="N",BOM!$M107=""),BOM!$L107,0),0)</f>
        <v>0</v>
      </c>
      <c r="AE108" s="117">
        <f>if(BOM!$C107=AD$2,if(BOM!$M107="Y",BOM!$L107,0),0)</f>
        <v>0</v>
      </c>
      <c r="AF108" s="117">
        <f>if(BOM!$C107=AF$2,if(OR(BOM!$M107="N",BOM!$M107=""),BOM!$L107,0),0)</f>
        <v>0</v>
      </c>
      <c r="AG108" s="117">
        <f>if(BOM!$C107=AF$2,if(BOM!$M107="Y",BOM!$L107,0),0)</f>
        <v>0</v>
      </c>
      <c r="AH108" s="117">
        <f>if(BOM!$C107=AH$2,if(OR(BOM!$M107="N",BOM!$M107=""),BOM!$L107,0),0)</f>
        <v>0</v>
      </c>
      <c r="AI108" s="117">
        <f>if(BOM!$C107=AH$2,if(BOM!$M107="Y",BOM!$L107,0),0)</f>
        <v>0</v>
      </c>
      <c r="AJ108" s="117">
        <f>if(BOM!$C107=AJ$2,if(OR(BOM!$M107="N",BOM!$M107=""),BOM!$L107,0),0)</f>
        <v>0</v>
      </c>
      <c r="AK108" s="117">
        <f>if(BOM!$C107=AJ$2,if(BOM!$M107="Y",BOM!$L107,0),0)</f>
        <v>0</v>
      </c>
      <c r="AL108" s="117">
        <f>if(BOM!$C107=AL$2,if(OR(BOM!$M107="N",BOM!$M107=""),BOM!$L107,0),0)</f>
        <v>0</v>
      </c>
      <c r="AM108" s="117">
        <f>if(BOM!$C107=AL$2,if(BOM!$M107="Y",BOM!$L107,0),0)</f>
        <v>0</v>
      </c>
    </row>
    <row r="109" hidden="1" outlineLevel="1">
      <c r="A109" s="117">
        <f>if(OR(BOM!$M108="N",BOM!$M108=""),BOM!$L108,0)</f>
        <v>68.89</v>
      </c>
      <c r="B109" s="117">
        <f>if(BOM!$M108="Y",BOM!$L108,0)</f>
        <v>0</v>
      </c>
      <c r="E109" s="117">
        <f>if(BOM!$B108=E$2,if(OR(BOM!$M108="N",BOM!$M108=""),BOM!$L108,0),0)</f>
        <v>0</v>
      </c>
      <c r="F109" s="117">
        <f>if(BOM!$B108=E$2,if(BOM!$M108="Y",BOM!$L108,0),0)</f>
        <v>0</v>
      </c>
      <c r="G109" s="117">
        <f>if(BOM!$B108=G$2,if(OR(BOM!$M108="N",BOM!$M108=""),BOM!$L108,0),0)</f>
        <v>0</v>
      </c>
      <c r="H109" s="117">
        <f>if(BOM!$B108=G$2,if(BOM!$M108="Y",BOM!$L108,0),0)</f>
        <v>0</v>
      </c>
      <c r="I109" s="117">
        <f>if(BOM!$B108=I$2,if(OR(BOM!$M108="N",BOM!$M108=""),BOM!$L108,0),0)</f>
        <v>68.89</v>
      </c>
      <c r="J109" s="117">
        <f>if(BOM!$B108=I$2,if(BOM!$M108="Y",BOM!$L108,0),0)</f>
        <v>0</v>
      </c>
      <c r="K109" s="117">
        <f>if(BOM!$B108=K$2,if(OR(BOM!$M108="N",BOM!$M108=""),BOM!$L108,0),0)</f>
        <v>0</v>
      </c>
      <c r="L109" s="117">
        <f>if(BOM!$B108=K$2,if(BOM!$M108="Y",BOM!$L108,0),0)</f>
        <v>0</v>
      </c>
      <c r="M109" s="117">
        <f>if(BOM!$B108=M$2,if(OR(BOM!$M108="N",BOM!$M108=""),BOM!$L108,0),0)</f>
        <v>0</v>
      </c>
      <c r="N109" s="117">
        <f>if(BOM!$B108=M$2,if(BOM!$M108="Y",BOM!$L108,0),0)</f>
        <v>0</v>
      </c>
      <c r="P109" s="117">
        <f>if(BOM!$C108=P$2,if(OR(BOM!$M108="N",BOM!$M108=""),BOM!$L108,0),0)</f>
        <v>0</v>
      </c>
      <c r="Q109" s="117">
        <f>if(BOM!$C108=P$2,if(BOM!$M108="Y",BOM!$L108,0),0)</f>
        <v>0</v>
      </c>
      <c r="R109" s="117">
        <f>if(BOM!$C108=R$2,if(OR(BOM!$M108="N",BOM!$M108=""),BOM!$L108,0),0)</f>
        <v>0</v>
      </c>
      <c r="S109" s="117">
        <f>if(BOM!$C108=R$2,if(BOM!$M108="Y",BOM!$L108,0),0)</f>
        <v>0</v>
      </c>
      <c r="T109" s="117">
        <f>if(BOM!$C108=T$2,if(OR(BOM!$M108="N",BOM!$M108=""),BOM!$L108,0),0)</f>
        <v>0</v>
      </c>
      <c r="U109" s="117">
        <f>if(BOM!$C108=T$2,if(BOM!$M108="Y",BOM!$L108,0),0)</f>
        <v>0</v>
      </c>
      <c r="V109" s="117">
        <f>if(BOM!$C108=V$2,if(OR(BOM!$M108="N",BOM!$M108=""),BOM!$L108,0),0)</f>
        <v>0</v>
      </c>
      <c r="W109" s="117">
        <f>if(BOM!$C108=V$2,if(BOM!$M108="Y",BOM!$L108,0),0)</f>
        <v>0</v>
      </c>
      <c r="X109" s="117">
        <f>if(BOM!$C108=X$2,if(OR(BOM!$M108="N",BOM!$M108=""),BOM!$L108,0),0)</f>
        <v>0</v>
      </c>
      <c r="Y109" s="117">
        <f>if(BOM!$C108=X$2,if(BOM!$M108="Y",BOM!$L108,0),0)</f>
        <v>0</v>
      </c>
      <c r="Z109" s="117">
        <f>if(BOM!$C108=Z$2,if(OR(BOM!$M108="N",BOM!$M108=""),BOM!$L108,0),0)</f>
        <v>68.89</v>
      </c>
      <c r="AA109" s="117">
        <f>if(BOM!$C108=Z$2,if(BOM!$M108="Y",BOM!$L108,0),0)</f>
        <v>0</v>
      </c>
      <c r="AB109" s="117">
        <f>if(BOM!$C108=AB$2,if(OR(BOM!$M108="N",BOM!$M108=""),BOM!$L108,0),0)</f>
        <v>0</v>
      </c>
      <c r="AC109" s="117">
        <f>if(BOM!$C108=AB$2,if(BOM!$M108="Y",BOM!$L108,0),0)</f>
        <v>0</v>
      </c>
      <c r="AD109" s="117">
        <f>if(BOM!$C108=AD$2,if(OR(BOM!$M108="N",BOM!$M108=""),BOM!$L108,0),0)</f>
        <v>0</v>
      </c>
      <c r="AE109" s="117">
        <f>if(BOM!$C108=AD$2,if(BOM!$M108="Y",BOM!$L108,0),0)</f>
        <v>0</v>
      </c>
      <c r="AF109" s="117">
        <f>if(BOM!$C108=AF$2,if(OR(BOM!$M108="N",BOM!$M108=""),BOM!$L108,0),0)</f>
        <v>0</v>
      </c>
      <c r="AG109" s="117">
        <f>if(BOM!$C108=AF$2,if(BOM!$M108="Y",BOM!$L108,0),0)</f>
        <v>0</v>
      </c>
      <c r="AH109" s="117">
        <f>if(BOM!$C108=AH$2,if(OR(BOM!$M108="N",BOM!$M108=""),BOM!$L108,0),0)</f>
        <v>0</v>
      </c>
      <c r="AI109" s="117">
        <f>if(BOM!$C108=AH$2,if(BOM!$M108="Y",BOM!$L108,0),0)</f>
        <v>0</v>
      </c>
      <c r="AJ109" s="117">
        <f>if(BOM!$C108=AJ$2,if(OR(BOM!$M108="N",BOM!$M108=""),BOM!$L108,0),0)</f>
        <v>0</v>
      </c>
      <c r="AK109" s="117">
        <f>if(BOM!$C108=AJ$2,if(BOM!$M108="Y",BOM!$L108,0),0)</f>
        <v>0</v>
      </c>
      <c r="AL109" s="117">
        <f>if(BOM!$C108=AL$2,if(OR(BOM!$M108="N",BOM!$M108=""),BOM!$L108,0),0)</f>
        <v>0</v>
      </c>
      <c r="AM109" s="117">
        <f>if(BOM!$C108=AL$2,if(BOM!$M108="Y",BOM!$L108,0),0)</f>
        <v>0</v>
      </c>
    </row>
    <row r="110" hidden="1" outlineLevel="1">
      <c r="A110" s="117">
        <f>if(OR(BOM!$M109="N",BOM!$M109=""),BOM!$L109,0)</f>
        <v>0</v>
      </c>
      <c r="B110" s="117">
        <f>if(BOM!$M109="Y",BOM!$L109,0)</f>
        <v>7.69</v>
      </c>
      <c r="E110" s="117">
        <f>if(BOM!$B109=E$2,if(OR(BOM!$M109="N",BOM!$M109=""),BOM!$L109,0),0)</f>
        <v>0</v>
      </c>
      <c r="F110" s="117">
        <f>if(BOM!$B109=E$2,if(BOM!$M109="Y",BOM!$L109,0),0)</f>
        <v>0</v>
      </c>
      <c r="G110" s="117">
        <f>if(BOM!$B109=G$2,if(OR(BOM!$M109="N",BOM!$M109=""),BOM!$L109,0),0)</f>
        <v>0</v>
      </c>
      <c r="H110" s="117">
        <f>if(BOM!$B109=G$2,if(BOM!$M109="Y",BOM!$L109,0),0)</f>
        <v>7.69</v>
      </c>
      <c r="I110" s="117">
        <f>if(BOM!$B109=I$2,if(OR(BOM!$M109="N",BOM!$M109=""),BOM!$L109,0),0)</f>
        <v>0</v>
      </c>
      <c r="J110" s="117">
        <f>if(BOM!$B109=I$2,if(BOM!$M109="Y",BOM!$L109,0),0)</f>
        <v>0</v>
      </c>
      <c r="K110" s="117">
        <f>if(BOM!$B109=K$2,if(OR(BOM!$M109="N",BOM!$M109=""),BOM!$L109,0),0)</f>
        <v>0</v>
      </c>
      <c r="L110" s="117">
        <f>if(BOM!$B109=K$2,if(BOM!$M109="Y",BOM!$L109,0),0)</f>
        <v>0</v>
      </c>
      <c r="M110" s="117">
        <f>if(BOM!$B109=M$2,if(OR(BOM!$M109="N",BOM!$M109=""),BOM!$L109,0),0)</f>
        <v>0</v>
      </c>
      <c r="N110" s="117">
        <f>if(BOM!$B109=M$2,if(BOM!$M109="Y",BOM!$L109,0),0)</f>
        <v>0</v>
      </c>
      <c r="P110" s="117">
        <f>if(BOM!$C109=P$2,if(OR(BOM!$M109="N",BOM!$M109=""),BOM!$L109,0),0)</f>
        <v>0</v>
      </c>
      <c r="Q110" s="117">
        <f>if(BOM!$C109=P$2,if(BOM!$M109="Y",BOM!$L109,0),0)</f>
        <v>0</v>
      </c>
      <c r="R110" s="117">
        <f>if(BOM!$C109=R$2,if(OR(BOM!$M109="N",BOM!$M109=""),BOM!$L109,0),0)</f>
        <v>0</v>
      </c>
      <c r="S110" s="117">
        <f>if(BOM!$C109=R$2,if(BOM!$M109="Y",BOM!$L109,0),0)</f>
        <v>0</v>
      </c>
      <c r="T110" s="117">
        <f>if(BOM!$C109=T$2,if(OR(BOM!$M109="N",BOM!$M109=""),BOM!$L109,0),0)</f>
        <v>0</v>
      </c>
      <c r="U110" s="117">
        <f>if(BOM!$C109=T$2,if(BOM!$M109="Y",BOM!$L109,0),0)</f>
        <v>0</v>
      </c>
      <c r="V110" s="117">
        <f>if(BOM!$C109=V$2,if(OR(BOM!$M109="N",BOM!$M109=""),BOM!$L109,0),0)</f>
        <v>0</v>
      </c>
      <c r="W110" s="117">
        <f>if(BOM!$C109=V$2,if(BOM!$M109="Y",BOM!$L109,0),0)</f>
        <v>0</v>
      </c>
      <c r="X110" s="117">
        <f>if(BOM!$C109=X$2,if(OR(BOM!$M109="N",BOM!$M109=""),BOM!$L109,0),0)</f>
        <v>0</v>
      </c>
      <c r="Y110" s="117">
        <f>if(BOM!$C109=X$2,if(BOM!$M109="Y",BOM!$L109,0),0)</f>
        <v>0</v>
      </c>
      <c r="Z110" s="117">
        <f>if(BOM!$C109=Z$2,if(OR(BOM!$M109="N",BOM!$M109=""),BOM!$L109,0),0)</f>
        <v>0</v>
      </c>
      <c r="AA110" s="117">
        <f>if(BOM!$C109=Z$2,if(BOM!$M109="Y",BOM!$L109,0),0)</f>
        <v>0</v>
      </c>
      <c r="AB110" s="117">
        <f>if(BOM!$C109=AB$2,if(OR(BOM!$M109="N",BOM!$M109=""),BOM!$L109,0),0)</f>
        <v>0</v>
      </c>
      <c r="AC110" s="117">
        <f>if(BOM!$C109=AB$2,if(BOM!$M109="Y",BOM!$L109,0),0)</f>
        <v>0</v>
      </c>
      <c r="AD110" s="117">
        <f>if(BOM!$C109=AD$2,if(OR(BOM!$M109="N",BOM!$M109=""),BOM!$L109,0),0)</f>
        <v>0</v>
      </c>
      <c r="AE110" s="117">
        <f>if(BOM!$C109=AD$2,if(BOM!$M109="Y",BOM!$L109,0),0)</f>
        <v>0</v>
      </c>
      <c r="AF110" s="117">
        <f>if(BOM!$C109=AF$2,if(OR(BOM!$M109="N",BOM!$M109=""),BOM!$L109,0),0)</f>
        <v>0</v>
      </c>
      <c r="AG110" s="117">
        <f>if(BOM!$C109=AF$2,if(BOM!$M109="Y",BOM!$L109,0),0)</f>
        <v>0</v>
      </c>
      <c r="AH110" s="117">
        <f>if(BOM!$C109=AH$2,if(OR(BOM!$M109="N",BOM!$M109=""),BOM!$L109,0),0)</f>
        <v>0</v>
      </c>
      <c r="AI110" s="117">
        <f>if(BOM!$C109=AH$2,if(BOM!$M109="Y",BOM!$L109,0),0)</f>
        <v>0</v>
      </c>
      <c r="AJ110" s="117">
        <f>if(BOM!$C109=AJ$2,if(OR(BOM!$M109="N",BOM!$M109=""),BOM!$L109,0),0)</f>
        <v>0</v>
      </c>
      <c r="AK110" s="117">
        <f>if(BOM!$C109=AJ$2,if(BOM!$M109="Y",BOM!$L109,0),0)</f>
        <v>0</v>
      </c>
      <c r="AL110" s="117">
        <f>if(BOM!$C109=AL$2,if(OR(BOM!$M109="N",BOM!$M109=""),BOM!$L109,0),0)</f>
        <v>0</v>
      </c>
      <c r="AM110" s="117">
        <f>if(BOM!$C109=AL$2,if(BOM!$M109="Y",BOM!$L109,0),0)</f>
        <v>0</v>
      </c>
    </row>
    <row r="111" hidden="1" outlineLevel="1">
      <c r="A111" s="117">
        <f>if(OR(BOM!$M110="N",BOM!$M110=""),BOM!$L110,0)</f>
        <v>0</v>
      </c>
      <c r="B111" s="117">
        <f>if(BOM!$M110="Y",BOM!$L110,0)</f>
        <v>35.28</v>
      </c>
      <c r="E111" s="117">
        <f>if(BOM!$B110=E$2,if(OR(BOM!$M110="N",BOM!$M110=""),BOM!$L110,0),0)</f>
        <v>0</v>
      </c>
      <c r="F111" s="117">
        <f>if(BOM!$B110=E$2,if(BOM!$M110="Y",BOM!$L110,0),0)</f>
        <v>0</v>
      </c>
      <c r="G111" s="117">
        <f>if(BOM!$B110=G$2,if(OR(BOM!$M110="N",BOM!$M110=""),BOM!$L110,0),0)</f>
        <v>0</v>
      </c>
      <c r="H111" s="117">
        <f>if(BOM!$B110=G$2,if(BOM!$M110="Y",BOM!$L110,0),0)</f>
        <v>35.28</v>
      </c>
      <c r="I111" s="117">
        <f>if(BOM!$B110=I$2,if(OR(BOM!$M110="N",BOM!$M110=""),BOM!$L110,0),0)</f>
        <v>0</v>
      </c>
      <c r="J111" s="117">
        <f>if(BOM!$B110=I$2,if(BOM!$M110="Y",BOM!$L110,0),0)</f>
        <v>0</v>
      </c>
      <c r="K111" s="117">
        <f>if(BOM!$B110=K$2,if(OR(BOM!$M110="N",BOM!$M110=""),BOM!$L110,0),0)</f>
        <v>0</v>
      </c>
      <c r="L111" s="117">
        <f>if(BOM!$B110=K$2,if(BOM!$M110="Y",BOM!$L110,0),0)</f>
        <v>0</v>
      </c>
      <c r="M111" s="117">
        <f>if(BOM!$B110=M$2,if(OR(BOM!$M110="N",BOM!$M110=""),BOM!$L110,0),0)</f>
        <v>0</v>
      </c>
      <c r="N111" s="117">
        <f>if(BOM!$B110=M$2,if(BOM!$M110="Y",BOM!$L110,0),0)</f>
        <v>0</v>
      </c>
      <c r="P111" s="117">
        <f>if(BOM!$C110=P$2,if(OR(BOM!$M110="N",BOM!$M110=""),BOM!$L110,0),0)</f>
        <v>0</v>
      </c>
      <c r="Q111" s="117">
        <f>if(BOM!$C110=P$2,if(BOM!$M110="Y",BOM!$L110,0),0)</f>
        <v>0</v>
      </c>
      <c r="R111" s="117">
        <f>if(BOM!$C110=R$2,if(OR(BOM!$M110="N",BOM!$M110=""),BOM!$L110,0),0)</f>
        <v>0</v>
      </c>
      <c r="S111" s="117">
        <f>if(BOM!$C110=R$2,if(BOM!$M110="Y",BOM!$L110,0),0)</f>
        <v>0</v>
      </c>
      <c r="T111" s="117">
        <f>if(BOM!$C110=T$2,if(OR(BOM!$M110="N",BOM!$M110=""),BOM!$L110,0),0)</f>
        <v>0</v>
      </c>
      <c r="U111" s="117">
        <f>if(BOM!$C110=T$2,if(BOM!$M110="Y",BOM!$L110,0),0)</f>
        <v>0</v>
      </c>
      <c r="V111" s="117">
        <f>if(BOM!$C110=V$2,if(OR(BOM!$M110="N",BOM!$M110=""),BOM!$L110,0),0)</f>
        <v>0</v>
      </c>
      <c r="W111" s="117">
        <f>if(BOM!$C110=V$2,if(BOM!$M110="Y",BOM!$L110,0),0)</f>
        <v>0</v>
      </c>
      <c r="X111" s="117">
        <f>if(BOM!$C110=X$2,if(OR(BOM!$M110="N",BOM!$M110=""),BOM!$L110,0),0)</f>
        <v>0</v>
      </c>
      <c r="Y111" s="117">
        <f>if(BOM!$C110=X$2,if(BOM!$M110="Y",BOM!$L110,0),0)</f>
        <v>0</v>
      </c>
      <c r="Z111" s="117">
        <f>if(BOM!$C110=Z$2,if(OR(BOM!$M110="N",BOM!$M110=""),BOM!$L110,0),0)</f>
        <v>0</v>
      </c>
      <c r="AA111" s="117">
        <f>if(BOM!$C110=Z$2,if(BOM!$M110="Y",BOM!$L110,0),0)</f>
        <v>0</v>
      </c>
      <c r="AB111" s="117">
        <f>if(BOM!$C110=AB$2,if(OR(BOM!$M110="N",BOM!$M110=""),BOM!$L110,0),0)</f>
        <v>0</v>
      </c>
      <c r="AC111" s="117">
        <f>if(BOM!$C110=AB$2,if(BOM!$M110="Y",BOM!$L110,0),0)</f>
        <v>0</v>
      </c>
      <c r="AD111" s="117">
        <f>if(BOM!$C110=AD$2,if(OR(BOM!$M110="N",BOM!$M110=""),BOM!$L110,0),0)</f>
        <v>0</v>
      </c>
      <c r="AE111" s="117">
        <f>if(BOM!$C110=AD$2,if(BOM!$M110="Y",BOM!$L110,0),0)</f>
        <v>0</v>
      </c>
      <c r="AF111" s="117">
        <f>if(BOM!$C110=AF$2,if(OR(BOM!$M110="N",BOM!$M110=""),BOM!$L110,0),0)</f>
        <v>0</v>
      </c>
      <c r="AG111" s="117">
        <f>if(BOM!$C110=AF$2,if(BOM!$M110="Y",BOM!$L110,0),0)</f>
        <v>0</v>
      </c>
      <c r="AH111" s="117">
        <f>if(BOM!$C110=AH$2,if(OR(BOM!$M110="N",BOM!$M110=""),BOM!$L110,0),0)</f>
        <v>0</v>
      </c>
      <c r="AI111" s="117">
        <f>if(BOM!$C110=AH$2,if(BOM!$M110="Y",BOM!$L110,0),0)</f>
        <v>0</v>
      </c>
      <c r="AJ111" s="117">
        <f>if(BOM!$C110=AJ$2,if(OR(BOM!$M110="N",BOM!$M110=""),BOM!$L110,0),0)</f>
        <v>0</v>
      </c>
      <c r="AK111" s="117">
        <f>if(BOM!$C110=AJ$2,if(BOM!$M110="Y",BOM!$L110,0),0)</f>
        <v>35.28</v>
      </c>
      <c r="AL111" s="117">
        <f>if(BOM!$C110=AL$2,if(OR(BOM!$M110="N",BOM!$M110=""),BOM!$L110,0),0)</f>
        <v>0</v>
      </c>
      <c r="AM111" s="117">
        <f>if(BOM!$C110=AL$2,if(BOM!$M110="Y",BOM!$L110,0),0)</f>
        <v>0</v>
      </c>
    </row>
    <row r="112" hidden="1" outlineLevel="1">
      <c r="A112" s="117">
        <f>if(OR(BOM!$M111="N",BOM!$M111=""),BOM!$L111,0)</f>
        <v>0</v>
      </c>
      <c r="B112" s="117">
        <f>if(BOM!$M111="Y",BOM!$L111,0)</f>
        <v>72</v>
      </c>
      <c r="E112" s="117">
        <f>if(BOM!$B111=E$2,if(OR(BOM!$M111="N",BOM!$M111=""),BOM!$L111,0),0)</f>
        <v>0</v>
      </c>
      <c r="F112" s="117">
        <f>if(BOM!$B111=E$2,if(BOM!$M111="Y",BOM!$L111,0),0)</f>
        <v>0</v>
      </c>
      <c r="G112" s="117">
        <f>if(BOM!$B111=G$2,if(OR(BOM!$M111="N",BOM!$M111=""),BOM!$L111,0),0)</f>
        <v>0</v>
      </c>
      <c r="H112" s="117">
        <f>if(BOM!$B111=G$2,if(BOM!$M111="Y",BOM!$L111,0),0)</f>
        <v>72</v>
      </c>
      <c r="I112" s="117">
        <f>if(BOM!$B111=I$2,if(OR(BOM!$M111="N",BOM!$M111=""),BOM!$L111,0),0)</f>
        <v>0</v>
      </c>
      <c r="J112" s="117">
        <f>if(BOM!$B111=I$2,if(BOM!$M111="Y",BOM!$L111,0),0)</f>
        <v>0</v>
      </c>
      <c r="K112" s="117">
        <f>if(BOM!$B111=K$2,if(OR(BOM!$M111="N",BOM!$M111=""),BOM!$L111,0),0)</f>
        <v>0</v>
      </c>
      <c r="L112" s="117">
        <f>if(BOM!$B111=K$2,if(BOM!$M111="Y",BOM!$L111,0),0)</f>
        <v>0</v>
      </c>
      <c r="M112" s="117">
        <f>if(BOM!$B111=M$2,if(OR(BOM!$M111="N",BOM!$M111=""),BOM!$L111,0),0)</f>
        <v>0</v>
      </c>
      <c r="N112" s="117">
        <f>if(BOM!$B111=M$2,if(BOM!$M111="Y",BOM!$L111,0),0)</f>
        <v>0</v>
      </c>
      <c r="P112" s="117">
        <f>if(BOM!$C111=P$2,if(OR(BOM!$M111="N",BOM!$M111=""),BOM!$L111,0),0)</f>
        <v>0</v>
      </c>
      <c r="Q112" s="117">
        <f>if(BOM!$C111=P$2,if(BOM!$M111="Y",BOM!$L111,0),0)</f>
        <v>0</v>
      </c>
      <c r="R112" s="117">
        <f>if(BOM!$C111=R$2,if(OR(BOM!$M111="N",BOM!$M111=""),BOM!$L111,0),0)</f>
        <v>0</v>
      </c>
      <c r="S112" s="117">
        <f>if(BOM!$C111=R$2,if(BOM!$M111="Y",BOM!$L111,0),0)</f>
        <v>0</v>
      </c>
      <c r="T112" s="117">
        <f>if(BOM!$C111=T$2,if(OR(BOM!$M111="N",BOM!$M111=""),BOM!$L111,0),0)</f>
        <v>0</v>
      </c>
      <c r="U112" s="117">
        <f>if(BOM!$C111=T$2,if(BOM!$M111="Y",BOM!$L111,0),0)</f>
        <v>0</v>
      </c>
      <c r="V112" s="117">
        <f>if(BOM!$C111=V$2,if(OR(BOM!$M111="N",BOM!$M111=""),BOM!$L111,0),0)</f>
        <v>0</v>
      </c>
      <c r="W112" s="117">
        <f>if(BOM!$C111=V$2,if(BOM!$M111="Y",BOM!$L111,0),0)</f>
        <v>0</v>
      </c>
      <c r="X112" s="117">
        <f>if(BOM!$C111=X$2,if(OR(BOM!$M111="N",BOM!$M111=""),BOM!$L111,0),0)</f>
        <v>0</v>
      </c>
      <c r="Y112" s="117">
        <f>if(BOM!$C111=X$2,if(BOM!$M111="Y",BOM!$L111,0),0)</f>
        <v>0</v>
      </c>
      <c r="Z112" s="117">
        <f>if(BOM!$C111=Z$2,if(OR(BOM!$M111="N",BOM!$M111=""),BOM!$L111,0),0)</f>
        <v>0</v>
      </c>
      <c r="AA112" s="117">
        <f>if(BOM!$C111=Z$2,if(BOM!$M111="Y",BOM!$L111,0),0)</f>
        <v>72</v>
      </c>
      <c r="AB112" s="117">
        <f>if(BOM!$C111=AB$2,if(OR(BOM!$M111="N",BOM!$M111=""),BOM!$L111,0),0)</f>
        <v>0</v>
      </c>
      <c r="AC112" s="117">
        <f>if(BOM!$C111=AB$2,if(BOM!$M111="Y",BOM!$L111,0),0)</f>
        <v>0</v>
      </c>
      <c r="AD112" s="117">
        <f>if(BOM!$C111=AD$2,if(OR(BOM!$M111="N",BOM!$M111=""),BOM!$L111,0),0)</f>
        <v>0</v>
      </c>
      <c r="AE112" s="117">
        <f>if(BOM!$C111=AD$2,if(BOM!$M111="Y",BOM!$L111,0),0)</f>
        <v>0</v>
      </c>
      <c r="AF112" s="117">
        <f>if(BOM!$C111=AF$2,if(OR(BOM!$M111="N",BOM!$M111=""),BOM!$L111,0),0)</f>
        <v>0</v>
      </c>
      <c r="AG112" s="117">
        <f>if(BOM!$C111=AF$2,if(BOM!$M111="Y",BOM!$L111,0),0)</f>
        <v>0</v>
      </c>
      <c r="AH112" s="117">
        <f>if(BOM!$C111=AH$2,if(OR(BOM!$M111="N",BOM!$M111=""),BOM!$L111,0),0)</f>
        <v>0</v>
      </c>
      <c r="AI112" s="117">
        <f>if(BOM!$C111=AH$2,if(BOM!$M111="Y",BOM!$L111,0),0)</f>
        <v>0</v>
      </c>
      <c r="AJ112" s="117">
        <f>if(BOM!$C111=AJ$2,if(OR(BOM!$M111="N",BOM!$M111=""),BOM!$L111,0),0)</f>
        <v>0</v>
      </c>
      <c r="AK112" s="117">
        <f>if(BOM!$C111=AJ$2,if(BOM!$M111="Y",BOM!$L111,0),0)</f>
        <v>0</v>
      </c>
      <c r="AL112" s="117">
        <f>if(BOM!$C111=AL$2,if(OR(BOM!$M111="N",BOM!$M111=""),BOM!$L111,0),0)</f>
        <v>0</v>
      </c>
      <c r="AM112" s="117">
        <f>if(BOM!$C111=AL$2,if(BOM!$M111="Y",BOM!$L111,0),0)</f>
        <v>0</v>
      </c>
    </row>
    <row r="113" hidden="1" outlineLevel="1">
      <c r="A113" s="117">
        <f>if(OR(BOM!$M112="N",BOM!$M112=""),BOM!$L112,0)</f>
        <v>10.94</v>
      </c>
      <c r="B113" s="117">
        <f>if(BOM!$M112="Y",BOM!$L112,0)</f>
        <v>0</v>
      </c>
      <c r="E113" s="117">
        <f>if(BOM!$B112=E$2,if(OR(BOM!$M112="N",BOM!$M112=""),BOM!$L112,0),0)</f>
        <v>0</v>
      </c>
      <c r="F113" s="117">
        <f>if(BOM!$B112=E$2,if(BOM!$M112="Y",BOM!$L112,0),0)</f>
        <v>0</v>
      </c>
      <c r="G113" s="117">
        <f>if(BOM!$B112=G$2,if(OR(BOM!$M112="N",BOM!$M112=""),BOM!$L112,0),0)</f>
        <v>0</v>
      </c>
      <c r="H113" s="117">
        <f>if(BOM!$B112=G$2,if(BOM!$M112="Y",BOM!$L112,0),0)</f>
        <v>0</v>
      </c>
      <c r="I113" s="117">
        <f>if(BOM!$B112=I$2,if(OR(BOM!$M112="N",BOM!$M112=""),BOM!$L112,0),0)</f>
        <v>10.94</v>
      </c>
      <c r="J113" s="117">
        <f>if(BOM!$B112=I$2,if(BOM!$M112="Y",BOM!$L112,0),0)</f>
        <v>0</v>
      </c>
      <c r="K113" s="117">
        <f>if(BOM!$B112=K$2,if(OR(BOM!$M112="N",BOM!$M112=""),BOM!$L112,0),0)</f>
        <v>0</v>
      </c>
      <c r="L113" s="117">
        <f>if(BOM!$B112=K$2,if(BOM!$M112="Y",BOM!$L112,0),0)</f>
        <v>0</v>
      </c>
      <c r="M113" s="117">
        <f>if(BOM!$B112=M$2,if(OR(BOM!$M112="N",BOM!$M112=""),BOM!$L112,0),0)</f>
        <v>0</v>
      </c>
      <c r="N113" s="117">
        <f>if(BOM!$B112=M$2,if(BOM!$M112="Y",BOM!$L112,0),0)</f>
        <v>0</v>
      </c>
      <c r="P113" s="117">
        <f>if(BOM!$C112=P$2,if(OR(BOM!$M112="N",BOM!$M112=""),BOM!$L112,0),0)</f>
        <v>0</v>
      </c>
      <c r="Q113" s="117">
        <f>if(BOM!$C112=P$2,if(BOM!$M112="Y",BOM!$L112,0),0)</f>
        <v>0</v>
      </c>
      <c r="R113" s="117">
        <f>if(BOM!$C112=R$2,if(OR(BOM!$M112="N",BOM!$M112=""),BOM!$L112,0),0)</f>
        <v>0</v>
      </c>
      <c r="S113" s="117">
        <f>if(BOM!$C112=R$2,if(BOM!$M112="Y",BOM!$L112,0),0)</f>
        <v>0</v>
      </c>
      <c r="T113" s="117">
        <f>if(BOM!$C112=T$2,if(OR(BOM!$M112="N",BOM!$M112=""),BOM!$L112,0),0)</f>
        <v>0</v>
      </c>
      <c r="U113" s="117">
        <f>if(BOM!$C112=T$2,if(BOM!$M112="Y",BOM!$L112,0),0)</f>
        <v>0</v>
      </c>
      <c r="V113" s="117">
        <f>if(BOM!$C112=V$2,if(OR(BOM!$M112="N",BOM!$M112=""),BOM!$L112,0),0)</f>
        <v>0</v>
      </c>
      <c r="W113" s="117">
        <f>if(BOM!$C112=V$2,if(BOM!$M112="Y",BOM!$L112,0),0)</f>
        <v>0</v>
      </c>
      <c r="X113" s="117">
        <f>if(BOM!$C112=X$2,if(OR(BOM!$M112="N",BOM!$M112=""),BOM!$L112,0),0)</f>
        <v>0</v>
      </c>
      <c r="Y113" s="117">
        <f>if(BOM!$C112=X$2,if(BOM!$M112="Y",BOM!$L112,0),0)</f>
        <v>0</v>
      </c>
      <c r="Z113" s="117">
        <f>if(BOM!$C112=Z$2,if(OR(BOM!$M112="N",BOM!$M112=""),BOM!$L112,0),0)</f>
        <v>0</v>
      </c>
      <c r="AA113" s="117">
        <f>if(BOM!$C112=Z$2,if(BOM!$M112="Y",BOM!$L112,0),0)</f>
        <v>0</v>
      </c>
      <c r="AB113" s="117">
        <f>if(BOM!$C112=AB$2,if(OR(BOM!$M112="N",BOM!$M112=""),BOM!$L112,0),0)</f>
        <v>0</v>
      </c>
      <c r="AC113" s="117">
        <f>if(BOM!$C112=AB$2,if(BOM!$M112="Y",BOM!$L112,0),0)</f>
        <v>0</v>
      </c>
      <c r="AD113" s="117">
        <f>if(BOM!$C112=AD$2,if(OR(BOM!$M112="N",BOM!$M112=""),BOM!$L112,0),0)</f>
        <v>10.94</v>
      </c>
      <c r="AE113" s="117">
        <f>if(BOM!$C112=AD$2,if(BOM!$M112="Y",BOM!$L112,0),0)</f>
        <v>0</v>
      </c>
      <c r="AF113" s="117">
        <f>if(BOM!$C112=AF$2,if(OR(BOM!$M112="N",BOM!$M112=""),BOM!$L112,0),0)</f>
        <v>0</v>
      </c>
      <c r="AG113" s="117">
        <f>if(BOM!$C112=AF$2,if(BOM!$M112="Y",BOM!$L112,0),0)</f>
        <v>0</v>
      </c>
      <c r="AH113" s="117">
        <f>if(BOM!$C112=AH$2,if(OR(BOM!$M112="N",BOM!$M112=""),BOM!$L112,0),0)</f>
        <v>0</v>
      </c>
      <c r="AI113" s="117">
        <f>if(BOM!$C112=AH$2,if(BOM!$M112="Y",BOM!$L112,0),0)</f>
        <v>0</v>
      </c>
      <c r="AJ113" s="117">
        <f>if(BOM!$C112=AJ$2,if(OR(BOM!$M112="N",BOM!$M112=""),BOM!$L112,0),0)</f>
        <v>0</v>
      </c>
      <c r="AK113" s="117">
        <f>if(BOM!$C112=AJ$2,if(BOM!$M112="Y",BOM!$L112,0),0)</f>
        <v>0</v>
      </c>
      <c r="AL113" s="117">
        <f>if(BOM!$C112=AL$2,if(OR(BOM!$M112="N",BOM!$M112=""),BOM!$L112,0),0)</f>
        <v>0</v>
      </c>
      <c r="AM113" s="117">
        <f>if(BOM!$C112=AL$2,if(BOM!$M112="Y",BOM!$L112,0),0)</f>
        <v>0</v>
      </c>
    </row>
    <row r="114" hidden="1" outlineLevel="1">
      <c r="A114" s="117">
        <f>if(OR(BOM!$M113="N",BOM!$M113=""),BOM!$L113,0)</f>
        <v>0</v>
      </c>
      <c r="B114" s="117">
        <f>if(BOM!$M113="Y",BOM!$L113,0)</f>
        <v>0</v>
      </c>
      <c r="E114" s="117">
        <f>if(BOM!$B113=E$2,if(OR(BOM!$M113="N",BOM!$M113=""),BOM!$L113,0),0)</f>
        <v>0</v>
      </c>
      <c r="F114" s="117">
        <f>if(BOM!$B113=E$2,if(BOM!$M113="Y",BOM!$L113,0),0)</f>
        <v>0</v>
      </c>
      <c r="G114" s="117">
        <f>if(BOM!$B113=G$2,if(OR(BOM!$M113="N",BOM!$M113=""),BOM!$L113,0),0)</f>
        <v>0</v>
      </c>
      <c r="H114" s="117">
        <f>if(BOM!$B113=G$2,if(BOM!$M113="Y",BOM!$L113,0),0)</f>
        <v>0</v>
      </c>
      <c r="I114" s="117">
        <f>if(BOM!$B113=I$2,if(OR(BOM!$M113="N",BOM!$M113=""),BOM!$L113,0),0)</f>
        <v>0</v>
      </c>
      <c r="J114" s="117">
        <f>if(BOM!$B113=I$2,if(BOM!$M113="Y",BOM!$L113,0),0)</f>
        <v>0</v>
      </c>
      <c r="K114" s="117">
        <f>if(BOM!$B113=K$2,if(OR(BOM!$M113="N",BOM!$M113=""),BOM!$L113,0),0)</f>
        <v>0</v>
      </c>
      <c r="L114" s="117">
        <f>if(BOM!$B113=K$2,if(BOM!$M113="Y",BOM!$L113,0),0)</f>
        <v>0</v>
      </c>
      <c r="M114" s="117">
        <f>if(BOM!$B113=M$2,if(OR(BOM!$M113="N",BOM!$M113=""),BOM!$L113,0),0)</f>
        <v>0</v>
      </c>
      <c r="N114" s="117">
        <f>if(BOM!$B113=M$2,if(BOM!$M113="Y",BOM!$L113,0),0)</f>
        <v>0</v>
      </c>
      <c r="P114" s="117">
        <f>if(BOM!$C113=P$2,if(OR(BOM!$M113="N",BOM!$M113=""),BOM!$L113,0),0)</f>
        <v>0</v>
      </c>
      <c r="Q114" s="117">
        <f>if(BOM!$C113=P$2,if(BOM!$M113="Y",BOM!$L113,0),0)</f>
        <v>0</v>
      </c>
      <c r="R114" s="117">
        <f>if(BOM!$C113=R$2,if(OR(BOM!$M113="N",BOM!$M113=""),BOM!$L113,0),0)</f>
        <v>0</v>
      </c>
      <c r="S114" s="117">
        <f>if(BOM!$C113=R$2,if(BOM!$M113="Y",BOM!$L113,0),0)</f>
        <v>0</v>
      </c>
      <c r="T114" s="117">
        <f>if(BOM!$C113=T$2,if(OR(BOM!$M113="N",BOM!$M113=""),BOM!$L113,0),0)</f>
        <v>0</v>
      </c>
      <c r="U114" s="117">
        <f>if(BOM!$C113=T$2,if(BOM!$M113="Y",BOM!$L113,0),0)</f>
        <v>0</v>
      </c>
      <c r="V114" s="117">
        <f>if(BOM!$C113=V$2,if(OR(BOM!$M113="N",BOM!$M113=""),BOM!$L113,0),0)</f>
        <v>0</v>
      </c>
      <c r="W114" s="117">
        <f>if(BOM!$C113=V$2,if(BOM!$M113="Y",BOM!$L113,0),0)</f>
        <v>0</v>
      </c>
      <c r="X114" s="117">
        <f>if(BOM!$C113=X$2,if(OR(BOM!$M113="N",BOM!$M113=""),BOM!$L113,0),0)</f>
        <v>0</v>
      </c>
      <c r="Y114" s="117">
        <f>if(BOM!$C113=X$2,if(BOM!$M113="Y",BOM!$L113,0),0)</f>
        <v>0</v>
      </c>
      <c r="Z114" s="117">
        <f>if(BOM!$C113=Z$2,if(OR(BOM!$M113="N",BOM!$M113=""),BOM!$L113,0),0)</f>
        <v>0</v>
      </c>
      <c r="AA114" s="117">
        <f>if(BOM!$C113=Z$2,if(BOM!$M113="Y",BOM!$L113,0),0)</f>
        <v>0</v>
      </c>
      <c r="AB114" s="117">
        <f>if(BOM!$C113=AB$2,if(OR(BOM!$M113="N",BOM!$M113=""),BOM!$L113,0),0)</f>
        <v>0</v>
      </c>
      <c r="AC114" s="117">
        <f>if(BOM!$C113=AB$2,if(BOM!$M113="Y",BOM!$L113,0),0)</f>
        <v>0</v>
      </c>
      <c r="AD114" s="117">
        <f>if(BOM!$C113=AD$2,if(OR(BOM!$M113="N",BOM!$M113=""),BOM!$L113,0),0)</f>
        <v>0</v>
      </c>
      <c r="AE114" s="117">
        <f>if(BOM!$C113=AD$2,if(BOM!$M113="Y",BOM!$L113,0),0)</f>
        <v>0</v>
      </c>
      <c r="AF114" s="117">
        <f>if(BOM!$C113=AF$2,if(OR(BOM!$M113="N",BOM!$M113=""),BOM!$L113,0),0)</f>
        <v>0</v>
      </c>
      <c r="AG114" s="117">
        <f>if(BOM!$C113=AF$2,if(BOM!$M113="Y",BOM!$L113,0),0)</f>
        <v>0</v>
      </c>
      <c r="AH114" s="117">
        <f>if(BOM!$C113=AH$2,if(OR(BOM!$M113="N",BOM!$M113=""),BOM!$L113,0),0)</f>
        <v>0</v>
      </c>
      <c r="AI114" s="117">
        <f>if(BOM!$C113=AH$2,if(BOM!$M113="Y",BOM!$L113,0),0)</f>
        <v>0</v>
      </c>
      <c r="AJ114" s="117">
        <f>if(BOM!$C113=AJ$2,if(OR(BOM!$M113="N",BOM!$M113=""),BOM!$L113,0),0)</f>
        <v>0</v>
      </c>
      <c r="AK114" s="117">
        <f>if(BOM!$C113=AJ$2,if(BOM!$M113="Y",BOM!$L113,0),0)</f>
        <v>0</v>
      </c>
      <c r="AL114" s="117">
        <f>if(BOM!$C113=AL$2,if(OR(BOM!$M113="N",BOM!$M113=""),BOM!$L113,0),0)</f>
        <v>0</v>
      </c>
      <c r="AM114" s="117">
        <f>if(BOM!$C113=AL$2,if(BOM!$M113="Y",BOM!$L113,0),0)</f>
        <v>0</v>
      </c>
    </row>
    <row r="115" hidden="1" outlineLevel="1">
      <c r="A115" s="117">
        <f>if(OR(BOM!$M114="N",BOM!$M114=""),BOM!$L114,0)</f>
        <v>17.08</v>
      </c>
      <c r="B115" s="117">
        <f>if(BOM!$M114="Y",BOM!$L114,0)</f>
        <v>0</v>
      </c>
      <c r="E115" s="117">
        <f>if(BOM!$B114=E$2,if(OR(BOM!$M114="N",BOM!$M114=""),BOM!$L114,0),0)</f>
        <v>0</v>
      </c>
      <c r="F115" s="117">
        <f>if(BOM!$B114=E$2,if(BOM!$M114="Y",BOM!$L114,0),0)</f>
        <v>0</v>
      </c>
      <c r="G115" s="117">
        <f>if(BOM!$B114=G$2,if(OR(BOM!$M114="N",BOM!$M114=""),BOM!$L114,0),0)</f>
        <v>0</v>
      </c>
      <c r="H115" s="117">
        <f>if(BOM!$B114=G$2,if(BOM!$M114="Y",BOM!$L114,0),0)</f>
        <v>0</v>
      </c>
      <c r="I115" s="117">
        <f>if(BOM!$B114=I$2,if(OR(BOM!$M114="N",BOM!$M114=""),BOM!$L114,0),0)</f>
        <v>0</v>
      </c>
      <c r="J115" s="117">
        <f>if(BOM!$B114=I$2,if(BOM!$M114="Y",BOM!$L114,0),0)</f>
        <v>0</v>
      </c>
      <c r="K115" s="117">
        <f>if(BOM!$B114=K$2,if(OR(BOM!$M114="N",BOM!$M114=""),BOM!$L114,0),0)</f>
        <v>17.08</v>
      </c>
      <c r="L115" s="117">
        <f>if(BOM!$B114=K$2,if(BOM!$M114="Y",BOM!$L114,0),0)</f>
        <v>0</v>
      </c>
      <c r="M115" s="117">
        <f>if(BOM!$B114=M$2,if(OR(BOM!$M114="N",BOM!$M114=""),BOM!$L114,0),0)</f>
        <v>0</v>
      </c>
      <c r="N115" s="117">
        <f>if(BOM!$B114=M$2,if(BOM!$M114="Y",BOM!$L114,0),0)</f>
        <v>0</v>
      </c>
      <c r="P115" s="117">
        <f>if(BOM!$C114=P$2,if(OR(BOM!$M114="N",BOM!$M114=""),BOM!$L114,0),0)</f>
        <v>0</v>
      </c>
      <c r="Q115" s="117">
        <f>if(BOM!$C114=P$2,if(BOM!$M114="Y",BOM!$L114,0),0)</f>
        <v>0</v>
      </c>
      <c r="R115" s="117">
        <f>if(BOM!$C114=R$2,if(OR(BOM!$M114="N",BOM!$M114=""),BOM!$L114,0),0)</f>
        <v>0</v>
      </c>
      <c r="S115" s="117">
        <f>if(BOM!$C114=R$2,if(BOM!$M114="Y",BOM!$L114,0),0)</f>
        <v>0</v>
      </c>
      <c r="T115" s="117">
        <f>if(BOM!$C114=T$2,if(OR(BOM!$M114="N",BOM!$M114=""),BOM!$L114,0),0)</f>
        <v>0</v>
      </c>
      <c r="U115" s="117">
        <f>if(BOM!$C114=T$2,if(BOM!$M114="Y",BOM!$L114,0),0)</f>
        <v>0</v>
      </c>
      <c r="V115" s="117">
        <f>if(BOM!$C114=V$2,if(OR(BOM!$M114="N",BOM!$M114=""),BOM!$L114,0),0)</f>
        <v>0</v>
      </c>
      <c r="W115" s="117">
        <f>if(BOM!$C114=V$2,if(BOM!$M114="Y",BOM!$L114,0),0)</f>
        <v>0</v>
      </c>
      <c r="X115" s="117">
        <f>if(BOM!$C114=X$2,if(OR(BOM!$M114="N",BOM!$M114=""),BOM!$L114,0),0)</f>
        <v>0</v>
      </c>
      <c r="Y115" s="117">
        <f>if(BOM!$C114=X$2,if(BOM!$M114="Y",BOM!$L114,0),0)</f>
        <v>0</v>
      </c>
      <c r="Z115" s="117">
        <f>if(BOM!$C114=Z$2,if(OR(BOM!$M114="N",BOM!$M114=""),BOM!$L114,0),0)</f>
        <v>0</v>
      </c>
      <c r="AA115" s="117">
        <f>if(BOM!$C114=Z$2,if(BOM!$M114="Y",BOM!$L114,0),0)</f>
        <v>0</v>
      </c>
      <c r="AB115" s="117">
        <f>if(BOM!$C114=AB$2,if(OR(BOM!$M114="N",BOM!$M114=""),BOM!$L114,0),0)</f>
        <v>0</v>
      </c>
      <c r="AC115" s="117">
        <f>if(BOM!$C114=AB$2,if(BOM!$M114="Y",BOM!$L114,0),0)</f>
        <v>0</v>
      </c>
      <c r="AD115" s="117">
        <f>if(BOM!$C114=AD$2,if(OR(BOM!$M114="N",BOM!$M114=""),BOM!$L114,0),0)</f>
        <v>0</v>
      </c>
      <c r="AE115" s="117">
        <f>if(BOM!$C114=AD$2,if(BOM!$M114="Y",BOM!$L114,0),0)</f>
        <v>0</v>
      </c>
      <c r="AF115" s="117">
        <f>if(BOM!$C114=AF$2,if(OR(BOM!$M114="N",BOM!$M114=""),BOM!$L114,0),0)</f>
        <v>0</v>
      </c>
      <c r="AG115" s="117">
        <f>if(BOM!$C114=AF$2,if(BOM!$M114="Y",BOM!$L114,0),0)</f>
        <v>0</v>
      </c>
      <c r="AH115" s="117">
        <f>if(BOM!$C114=AH$2,if(OR(BOM!$M114="N",BOM!$M114=""),BOM!$L114,0),0)</f>
        <v>0</v>
      </c>
      <c r="AI115" s="117">
        <f>if(BOM!$C114=AH$2,if(BOM!$M114="Y",BOM!$L114,0),0)</f>
        <v>0</v>
      </c>
      <c r="AJ115" s="117">
        <f>if(BOM!$C114=AJ$2,if(OR(BOM!$M114="N",BOM!$M114=""),BOM!$L114,0),0)</f>
        <v>17.08</v>
      </c>
      <c r="AK115" s="117">
        <f>if(BOM!$C114=AJ$2,if(BOM!$M114="Y",BOM!$L114,0),0)</f>
        <v>0</v>
      </c>
      <c r="AL115" s="117">
        <f>if(BOM!$C114=AL$2,if(OR(BOM!$M114="N",BOM!$M114=""),BOM!$L114,0),0)</f>
        <v>0</v>
      </c>
      <c r="AM115" s="117">
        <f>if(BOM!$C114=AL$2,if(BOM!$M114="Y",BOM!$L114,0),0)</f>
        <v>0</v>
      </c>
    </row>
    <row r="116" hidden="1" outlineLevel="1">
      <c r="A116" s="117">
        <f>if(OR(BOM!$M115="N",BOM!$M115=""),BOM!$L115,0)</f>
        <v>0</v>
      </c>
      <c r="B116" s="117">
        <f>if(BOM!$M115="Y",BOM!$L115,0)</f>
        <v>7.25</v>
      </c>
      <c r="E116" s="117">
        <f>if(BOM!$B115=E$2,if(OR(BOM!$M115="N",BOM!$M115=""),BOM!$L115,0),0)</f>
        <v>0</v>
      </c>
      <c r="F116" s="117">
        <f>if(BOM!$B115=E$2,if(BOM!$M115="Y",BOM!$L115,0),0)</f>
        <v>0</v>
      </c>
      <c r="G116" s="117">
        <f>if(BOM!$B115=G$2,if(OR(BOM!$M115="N",BOM!$M115=""),BOM!$L115,0),0)</f>
        <v>0</v>
      </c>
      <c r="H116" s="117">
        <f>if(BOM!$B115=G$2,if(BOM!$M115="Y",BOM!$L115,0),0)</f>
        <v>7.25</v>
      </c>
      <c r="I116" s="117">
        <f>if(BOM!$B115=I$2,if(OR(BOM!$M115="N",BOM!$M115=""),BOM!$L115,0),0)</f>
        <v>0</v>
      </c>
      <c r="J116" s="117">
        <f>if(BOM!$B115=I$2,if(BOM!$M115="Y",BOM!$L115,0),0)</f>
        <v>0</v>
      </c>
      <c r="K116" s="117">
        <f>if(BOM!$B115=K$2,if(OR(BOM!$M115="N",BOM!$M115=""),BOM!$L115,0),0)</f>
        <v>0</v>
      </c>
      <c r="L116" s="117">
        <f>if(BOM!$B115=K$2,if(BOM!$M115="Y",BOM!$L115,0),0)</f>
        <v>0</v>
      </c>
      <c r="M116" s="117">
        <f>if(BOM!$B115=M$2,if(OR(BOM!$M115="N",BOM!$M115=""),BOM!$L115,0),0)</f>
        <v>0</v>
      </c>
      <c r="N116" s="117">
        <f>if(BOM!$B115=M$2,if(BOM!$M115="Y",BOM!$L115,0),0)</f>
        <v>0</v>
      </c>
      <c r="P116" s="117">
        <f>if(BOM!$C115=P$2,if(OR(BOM!$M115="N",BOM!$M115=""),BOM!$L115,0),0)</f>
        <v>0</v>
      </c>
      <c r="Q116" s="117">
        <f>if(BOM!$C115=P$2,if(BOM!$M115="Y",BOM!$L115,0),0)</f>
        <v>0</v>
      </c>
      <c r="R116" s="117">
        <f>if(BOM!$C115=R$2,if(OR(BOM!$M115="N",BOM!$M115=""),BOM!$L115,0),0)</f>
        <v>0</v>
      </c>
      <c r="S116" s="117">
        <f>if(BOM!$C115=R$2,if(BOM!$M115="Y",BOM!$L115,0),0)</f>
        <v>0</v>
      </c>
      <c r="T116" s="117">
        <f>if(BOM!$C115=T$2,if(OR(BOM!$M115="N",BOM!$M115=""),BOM!$L115,0),0)</f>
        <v>0</v>
      </c>
      <c r="U116" s="117">
        <f>if(BOM!$C115=T$2,if(BOM!$M115="Y",BOM!$L115,0),0)</f>
        <v>0</v>
      </c>
      <c r="V116" s="117">
        <f>if(BOM!$C115=V$2,if(OR(BOM!$M115="N",BOM!$M115=""),BOM!$L115,0),0)</f>
        <v>0</v>
      </c>
      <c r="W116" s="117">
        <f>if(BOM!$C115=V$2,if(BOM!$M115="Y",BOM!$L115,0),0)</f>
        <v>0</v>
      </c>
      <c r="X116" s="117">
        <f>if(BOM!$C115=X$2,if(OR(BOM!$M115="N",BOM!$M115=""),BOM!$L115,0),0)</f>
        <v>0</v>
      </c>
      <c r="Y116" s="117">
        <f>if(BOM!$C115=X$2,if(BOM!$M115="Y",BOM!$L115,0),0)</f>
        <v>0</v>
      </c>
      <c r="Z116" s="117">
        <f>if(BOM!$C115=Z$2,if(OR(BOM!$M115="N",BOM!$M115=""),BOM!$L115,0),0)</f>
        <v>0</v>
      </c>
      <c r="AA116" s="117">
        <f>if(BOM!$C115=Z$2,if(BOM!$M115="Y",BOM!$L115,0),0)</f>
        <v>0</v>
      </c>
      <c r="AB116" s="117">
        <f>if(BOM!$C115=AB$2,if(OR(BOM!$M115="N",BOM!$M115=""),BOM!$L115,0),0)</f>
        <v>0</v>
      </c>
      <c r="AC116" s="117">
        <f>if(BOM!$C115=AB$2,if(BOM!$M115="Y",BOM!$L115,0),0)</f>
        <v>0</v>
      </c>
      <c r="AD116" s="117">
        <f>if(BOM!$C115=AD$2,if(OR(BOM!$M115="N",BOM!$M115=""),BOM!$L115,0),0)</f>
        <v>0</v>
      </c>
      <c r="AE116" s="117">
        <f>if(BOM!$C115=AD$2,if(BOM!$M115="Y",BOM!$L115,0),0)</f>
        <v>0</v>
      </c>
      <c r="AF116" s="117">
        <f>if(BOM!$C115=AF$2,if(OR(BOM!$M115="N",BOM!$M115=""),BOM!$L115,0),0)</f>
        <v>0</v>
      </c>
      <c r="AG116" s="117">
        <f>if(BOM!$C115=AF$2,if(BOM!$M115="Y",BOM!$L115,0),0)</f>
        <v>0</v>
      </c>
      <c r="AH116" s="117">
        <f>if(BOM!$C115=AH$2,if(OR(BOM!$M115="N",BOM!$M115=""),BOM!$L115,0),0)</f>
        <v>0</v>
      </c>
      <c r="AI116" s="117">
        <f>if(BOM!$C115=AH$2,if(BOM!$M115="Y",BOM!$L115,0),0)</f>
        <v>0</v>
      </c>
      <c r="AJ116" s="117">
        <f>if(BOM!$C115=AJ$2,if(OR(BOM!$M115="N",BOM!$M115=""),BOM!$L115,0),0)</f>
        <v>0</v>
      </c>
      <c r="AK116" s="117">
        <f>if(BOM!$C115=AJ$2,if(BOM!$M115="Y",BOM!$L115,0),0)</f>
        <v>0</v>
      </c>
      <c r="AL116" s="117">
        <f>if(BOM!$C115=AL$2,if(OR(BOM!$M115="N",BOM!$M115=""),BOM!$L115,0),0)</f>
        <v>0</v>
      </c>
      <c r="AM116" s="117">
        <f>if(BOM!$C115=AL$2,if(BOM!$M115="Y",BOM!$L115,0),0)</f>
        <v>0</v>
      </c>
    </row>
    <row r="117" hidden="1" outlineLevel="1">
      <c r="A117" s="117">
        <f>if(OR(BOM!$M116="N",BOM!$M116=""),BOM!$L116,0)</f>
        <v>22.44</v>
      </c>
      <c r="B117" s="117">
        <f>if(BOM!$M116="Y",BOM!$L116,0)</f>
        <v>0</v>
      </c>
      <c r="E117" s="117">
        <f>if(BOM!$B116=E$2,if(OR(BOM!$M116="N",BOM!$M116=""),BOM!$L116,0),0)</f>
        <v>0</v>
      </c>
      <c r="F117" s="117">
        <f>if(BOM!$B116=E$2,if(BOM!$M116="Y",BOM!$L116,0),0)</f>
        <v>0</v>
      </c>
      <c r="G117" s="117">
        <f>if(BOM!$B116=G$2,if(OR(BOM!$M116="N",BOM!$M116=""),BOM!$L116,0),0)</f>
        <v>0</v>
      </c>
      <c r="H117" s="117">
        <f>if(BOM!$B116=G$2,if(BOM!$M116="Y",BOM!$L116,0),0)</f>
        <v>0</v>
      </c>
      <c r="I117" s="117">
        <f>if(BOM!$B116=I$2,if(OR(BOM!$M116="N",BOM!$M116=""),BOM!$L116,0),0)</f>
        <v>0</v>
      </c>
      <c r="J117" s="117">
        <f>if(BOM!$B116=I$2,if(BOM!$M116="Y",BOM!$L116,0),0)</f>
        <v>0</v>
      </c>
      <c r="K117" s="117">
        <f>if(BOM!$B116=K$2,if(OR(BOM!$M116="N",BOM!$M116=""),BOM!$L116,0),0)</f>
        <v>22.44</v>
      </c>
      <c r="L117" s="117">
        <f>if(BOM!$B116=K$2,if(BOM!$M116="Y",BOM!$L116,0),0)</f>
        <v>0</v>
      </c>
      <c r="M117" s="117">
        <f>if(BOM!$B116=M$2,if(OR(BOM!$M116="N",BOM!$M116=""),BOM!$L116,0),0)</f>
        <v>0</v>
      </c>
      <c r="N117" s="117">
        <f>if(BOM!$B116=M$2,if(BOM!$M116="Y",BOM!$L116,0),0)</f>
        <v>0</v>
      </c>
      <c r="P117" s="117">
        <f>if(BOM!$C116=P$2,if(OR(BOM!$M116="N",BOM!$M116=""),BOM!$L116,0),0)</f>
        <v>0</v>
      </c>
      <c r="Q117" s="117">
        <f>if(BOM!$C116=P$2,if(BOM!$M116="Y",BOM!$L116,0),0)</f>
        <v>0</v>
      </c>
      <c r="R117" s="117">
        <f>if(BOM!$C116=R$2,if(OR(BOM!$M116="N",BOM!$M116=""),BOM!$L116,0),0)</f>
        <v>0</v>
      </c>
      <c r="S117" s="117">
        <f>if(BOM!$C116=R$2,if(BOM!$M116="Y",BOM!$L116,0),0)</f>
        <v>0</v>
      </c>
      <c r="T117" s="117">
        <f>if(BOM!$C116=T$2,if(OR(BOM!$M116="N",BOM!$M116=""),BOM!$L116,0),0)</f>
        <v>0</v>
      </c>
      <c r="U117" s="117">
        <f>if(BOM!$C116=T$2,if(BOM!$M116="Y",BOM!$L116,0),0)</f>
        <v>0</v>
      </c>
      <c r="V117" s="117">
        <f>if(BOM!$C116=V$2,if(OR(BOM!$M116="N",BOM!$M116=""),BOM!$L116,0),0)</f>
        <v>0</v>
      </c>
      <c r="W117" s="117">
        <f>if(BOM!$C116=V$2,if(BOM!$M116="Y",BOM!$L116,0),0)</f>
        <v>0</v>
      </c>
      <c r="X117" s="117">
        <f>if(BOM!$C116=X$2,if(OR(BOM!$M116="N",BOM!$M116=""),BOM!$L116,0),0)</f>
        <v>0</v>
      </c>
      <c r="Y117" s="117">
        <f>if(BOM!$C116=X$2,if(BOM!$M116="Y",BOM!$L116,0),0)</f>
        <v>0</v>
      </c>
      <c r="Z117" s="117">
        <f>if(BOM!$C116=Z$2,if(OR(BOM!$M116="N",BOM!$M116=""),BOM!$L116,0),0)</f>
        <v>0</v>
      </c>
      <c r="AA117" s="117">
        <f>if(BOM!$C116=Z$2,if(BOM!$M116="Y",BOM!$L116,0),0)</f>
        <v>0</v>
      </c>
      <c r="AB117" s="117">
        <f>if(BOM!$C116=AB$2,if(OR(BOM!$M116="N",BOM!$M116=""),BOM!$L116,0),0)</f>
        <v>0</v>
      </c>
      <c r="AC117" s="117">
        <f>if(BOM!$C116=AB$2,if(BOM!$M116="Y",BOM!$L116,0),0)</f>
        <v>0</v>
      </c>
      <c r="AD117" s="117">
        <f>if(BOM!$C116=AD$2,if(OR(BOM!$M116="N",BOM!$M116=""),BOM!$L116,0),0)</f>
        <v>0</v>
      </c>
      <c r="AE117" s="117">
        <f>if(BOM!$C116=AD$2,if(BOM!$M116="Y",BOM!$L116,0),0)</f>
        <v>0</v>
      </c>
      <c r="AF117" s="117">
        <f>if(BOM!$C116=AF$2,if(OR(BOM!$M116="N",BOM!$M116=""),BOM!$L116,0),0)</f>
        <v>0</v>
      </c>
      <c r="AG117" s="117">
        <f>if(BOM!$C116=AF$2,if(BOM!$M116="Y",BOM!$L116,0),0)</f>
        <v>0</v>
      </c>
      <c r="AH117" s="117">
        <f>if(BOM!$C116=AH$2,if(OR(BOM!$M116="N",BOM!$M116=""),BOM!$L116,0),0)</f>
        <v>0</v>
      </c>
      <c r="AI117" s="117">
        <f>if(BOM!$C116=AH$2,if(BOM!$M116="Y",BOM!$L116,0),0)</f>
        <v>0</v>
      </c>
      <c r="AJ117" s="117">
        <f>if(BOM!$C116=AJ$2,if(OR(BOM!$M116="N",BOM!$M116=""),BOM!$L116,0),0)</f>
        <v>22.44</v>
      </c>
      <c r="AK117" s="117">
        <f>if(BOM!$C116=AJ$2,if(BOM!$M116="Y",BOM!$L116,0),0)</f>
        <v>0</v>
      </c>
      <c r="AL117" s="117">
        <f>if(BOM!$C116=AL$2,if(OR(BOM!$M116="N",BOM!$M116=""),BOM!$L116,0),0)</f>
        <v>0</v>
      </c>
      <c r="AM117" s="117">
        <f>if(BOM!$C116=AL$2,if(BOM!$M116="Y",BOM!$L116,0),0)</f>
        <v>0</v>
      </c>
    </row>
    <row r="118" hidden="1" outlineLevel="1">
      <c r="A118" s="117">
        <f>if(OR(BOM!$M117="N",BOM!$M117=""),BOM!$L117,0)</f>
        <v>27.81</v>
      </c>
      <c r="B118" s="117">
        <f>if(BOM!$M117="Y",BOM!$L117,0)</f>
        <v>0</v>
      </c>
      <c r="E118" s="117">
        <f>if(BOM!$B117=E$2,if(OR(BOM!$M117="N",BOM!$M117=""),BOM!$L117,0),0)</f>
        <v>0</v>
      </c>
      <c r="F118" s="117">
        <f>if(BOM!$B117=E$2,if(BOM!$M117="Y",BOM!$L117,0),0)</f>
        <v>0</v>
      </c>
      <c r="G118" s="117">
        <f>if(BOM!$B117=G$2,if(OR(BOM!$M117="N",BOM!$M117=""),BOM!$L117,0),0)</f>
        <v>0</v>
      </c>
      <c r="H118" s="117">
        <f>if(BOM!$B117=G$2,if(BOM!$M117="Y",BOM!$L117,0),0)</f>
        <v>0</v>
      </c>
      <c r="I118" s="117">
        <f>if(BOM!$B117=I$2,if(OR(BOM!$M117="N",BOM!$M117=""),BOM!$L117,0),0)</f>
        <v>0</v>
      </c>
      <c r="J118" s="117">
        <f>if(BOM!$B117=I$2,if(BOM!$M117="Y",BOM!$L117,0),0)</f>
        <v>0</v>
      </c>
      <c r="K118" s="117">
        <f>if(BOM!$B117=K$2,if(OR(BOM!$M117="N",BOM!$M117=""),BOM!$L117,0),0)</f>
        <v>27.81</v>
      </c>
      <c r="L118" s="117">
        <f>if(BOM!$B117=K$2,if(BOM!$M117="Y",BOM!$L117,0),0)</f>
        <v>0</v>
      </c>
      <c r="M118" s="117">
        <f>if(BOM!$B117=M$2,if(OR(BOM!$M117="N",BOM!$M117=""),BOM!$L117,0),0)</f>
        <v>0</v>
      </c>
      <c r="N118" s="117">
        <f>if(BOM!$B117=M$2,if(BOM!$M117="Y",BOM!$L117,0),0)</f>
        <v>0</v>
      </c>
      <c r="P118" s="117">
        <f>if(BOM!$C117=P$2,if(OR(BOM!$M117="N",BOM!$M117=""),BOM!$L117,0),0)</f>
        <v>0</v>
      </c>
      <c r="Q118" s="117">
        <f>if(BOM!$C117=P$2,if(BOM!$M117="Y",BOM!$L117,0),0)</f>
        <v>0</v>
      </c>
      <c r="R118" s="117">
        <f>if(BOM!$C117=R$2,if(OR(BOM!$M117="N",BOM!$M117=""),BOM!$L117,0),0)</f>
        <v>0</v>
      </c>
      <c r="S118" s="117">
        <f>if(BOM!$C117=R$2,if(BOM!$M117="Y",BOM!$L117,0),0)</f>
        <v>0</v>
      </c>
      <c r="T118" s="117">
        <f>if(BOM!$C117=T$2,if(OR(BOM!$M117="N",BOM!$M117=""),BOM!$L117,0),0)</f>
        <v>0</v>
      </c>
      <c r="U118" s="117">
        <f>if(BOM!$C117=T$2,if(BOM!$M117="Y",BOM!$L117,0),0)</f>
        <v>0</v>
      </c>
      <c r="V118" s="117">
        <f>if(BOM!$C117=V$2,if(OR(BOM!$M117="N",BOM!$M117=""),BOM!$L117,0),0)</f>
        <v>0</v>
      </c>
      <c r="W118" s="117">
        <f>if(BOM!$C117=V$2,if(BOM!$M117="Y",BOM!$L117,0),0)</f>
        <v>0</v>
      </c>
      <c r="X118" s="117">
        <f>if(BOM!$C117=X$2,if(OR(BOM!$M117="N",BOM!$M117=""),BOM!$L117,0),0)</f>
        <v>0</v>
      </c>
      <c r="Y118" s="117">
        <f>if(BOM!$C117=X$2,if(BOM!$M117="Y",BOM!$L117,0),0)</f>
        <v>0</v>
      </c>
      <c r="Z118" s="117">
        <f>if(BOM!$C117=Z$2,if(OR(BOM!$M117="N",BOM!$M117=""),BOM!$L117,0),0)</f>
        <v>0</v>
      </c>
      <c r="AA118" s="117">
        <f>if(BOM!$C117=Z$2,if(BOM!$M117="Y",BOM!$L117,0),0)</f>
        <v>0</v>
      </c>
      <c r="AB118" s="117">
        <f>if(BOM!$C117=AB$2,if(OR(BOM!$M117="N",BOM!$M117=""),BOM!$L117,0),0)</f>
        <v>0</v>
      </c>
      <c r="AC118" s="117">
        <f>if(BOM!$C117=AB$2,if(BOM!$M117="Y",BOM!$L117,0),0)</f>
        <v>0</v>
      </c>
      <c r="AD118" s="117">
        <f>if(BOM!$C117=AD$2,if(OR(BOM!$M117="N",BOM!$M117=""),BOM!$L117,0),0)</f>
        <v>0</v>
      </c>
      <c r="AE118" s="117">
        <f>if(BOM!$C117=AD$2,if(BOM!$M117="Y",BOM!$L117,0),0)</f>
        <v>0</v>
      </c>
      <c r="AF118" s="117">
        <f>if(BOM!$C117=AF$2,if(OR(BOM!$M117="N",BOM!$M117=""),BOM!$L117,0),0)</f>
        <v>0</v>
      </c>
      <c r="AG118" s="117">
        <f>if(BOM!$C117=AF$2,if(BOM!$M117="Y",BOM!$L117,0),0)</f>
        <v>0</v>
      </c>
      <c r="AH118" s="117">
        <f>if(BOM!$C117=AH$2,if(OR(BOM!$M117="N",BOM!$M117=""),BOM!$L117,0),0)</f>
        <v>0</v>
      </c>
      <c r="AI118" s="117">
        <f>if(BOM!$C117=AH$2,if(BOM!$M117="Y",BOM!$L117,0),0)</f>
        <v>0</v>
      </c>
      <c r="AJ118" s="117">
        <f>if(BOM!$C117=AJ$2,if(OR(BOM!$M117="N",BOM!$M117=""),BOM!$L117,0),0)</f>
        <v>27.81</v>
      </c>
      <c r="AK118" s="117">
        <f>if(BOM!$C117=AJ$2,if(BOM!$M117="Y",BOM!$L117,0),0)</f>
        <v>0</v>
      </c>
      <c r="AL118" s="117">
        <f>if(BOM!$C117=AL$2,if(OR(BOM!$M117="N",BOM!$M117=""),BOM!$L117,0),0)</f>
        <v>0</v>
      </c>
      <c r="AM118" s="117">
        <f>if(BOM!$C117=AL$2,if(BOM!$M117="Y",BOM!$L117,0),0)</f>
        <v>0</v>
      </c>
    </row>
    <row r="119" hidden="1" outlineLevel="1">
      <c r="A119" s="117">
        <f>if(OR(BOM!$M118="N",BOM!$M118=""),BOM!$L118,0)</f>
        <v>0</v>
      </c>
      <c r="B119" s="117">
        <f>if(BOM!$M118="Y",BOM!$L118,0)</f>
        <v>0</v>
      </c>
      <c r="E119" s="117">
        <f>if(BOM!$B118=E$2,if(OR(BOM!$M118="N",BOM!$M118=""),BOM!$L118,0),0)</f>
        <v>0</v>
      </c>
      <c r="F119" s="117">
        <f>if(BOM!$B118=E$2,if(BOM!$M118="Y",BOM!$L118,0),0)</f>
        <v>0</v>
      </c>
      <c r="G119" s="117">
        <f>if(BOM!$B118=G$2,if(OR(BOM!$M118="N",BOM!$M118=""),BOM!$L118,0),0)</f>
        <v>0</v>
      </c>
      <c r="H119" s="117">
        <f>if(BOM!$B118=G$2,if(BOM!$M118="Y",BOM!$L118,0),0)</f>
        <v>0</v>
      </c>
      <c r="I119" s="117">
        <f>if(BOM!$B118=I$2,if(OR(BOM!$M118="N",BOM!$M118=""),BOM!$L118,0),0)</f>
        <v>0</v>
      </c>
      <c r="J119" s="117">
        <f>if(BOM!$B118=I$2,if(BOM!$M118="Y",BOM!$L118,0),0)</f>
        <v>0</v>
      </c>
      <c r="K119" s="117">
        <f>if(BOM!$B118=K$2,if(OR(BOM!$M118="N",BOM!$M118=""),BOM!$L118,0),0)</f>
        <v>0</v>
      </c>
      <c r="L119" s="117">
        <f>if(BOM!$B118=K$2,if(BOM!$M118="Y",BOM!$L118,0),0)</f>
        <v>0</v>
      </c>
      <c r="M119" s="117">
        <f>if(BOM!$B118=M$2,if(OR(BOM!$M118="N",BOM!$M118=""),BOM!$L118,0),0)</f>
        <v>0</v>
      </c>
      <c r="N119" s="117">
        <f>if(BOM!$B118=M$2,if(BOM!$M118="Y",BOM!$L118,0),0)</f>
        <v>0</v>
      </c>
      <c r="P119" s="117">
        <f>if(BOM!$C118=P$2,if(OR(BOM!$M118="N",BOM!$M118=""),BOM!$L118,0),0)</f>
        <v>0</v>
      </c>
      <c r="Q119" s="117">
        <f>if(BOM!$C118=P$2,if(BOM!$M118="Y",BOM!$L118,0),0)</f>
        <v>0</v>
      </c>
      <c r="R119" s="117">
        <f>if(BOM!$C118=R$2,if(OR(BOM!$M118="N",BOM!$M118=""),BOM!$L118,0),0)</f>
        <v>0</v>
      </c>
      <c r="S119" s="117">
        <f>if(BOM!$C118=R$2,if(BOM!$M118="Y",BOM!$L118,0),0)</f>
        <v>0</v>
      </c>
      <c r="T119" s="117">
        <f>if(BOM!$C118=T$2,if(OR(BOM!$M118="N",BOM!$M118=""),BOM!$L118,0),0)</f>
        <v>0</v>
      </c>
      <c r="U119" s="117">
        <f>if(BOM!$C118=T$2,if(BOM!$M118="Y",BOM!$L118,0),0)</f>
        <v>0</v>
      </c>
      <c r="V119" s="117">
        <f>if(BOM!$C118=V$2,if(OR(BOM!$M118="N",BOM!$M118=""),BOM!$L118,0),0)</f>
        <v>0</v>
      </c>
      <c r="W119" s="117">
        <f>if(BOM!$C118=V$2,if(BOM!$M118="Y",BOM!$L118,0),0)</f>
        <v>0</v>
      </c>
      <c r="X119" s="117">
        <f>if(BOM!$C118=X$2,if(OR(BOM!$M118="N",BOM!$M118=""),BOM!$L118,0),0)</f>
        <v>0</v>
      </c>
      <c r="Y119" s="117">
        <f>if(BOM!$C118=X$2,if(BOM!$M118="Y",BOM!$L118,0),0)</f>
        <v>0</v>
      </c>
      <c r="Z119" s="117">
        <f>if(BOM!$C118=Z$2,if(OR(BOM!$M118="N",BOM!$M118=""),BOM!$L118,0),0)</f>
        <v>0</v>
      </c>
      <c r="AA119" s="117">
        <f>if(BOM!$C118=Z$2,if(BOM!$M118="Y",BOM!$L118,0),0)</f>
        <v>0</v>
      </c>
      <c r="AB119" s="117">
        <f>if(BOM!$C118=AB$2,if(OR(BOM!$M118="N",BOM!$M118=""),BOM!$L118,0),0)</f>
        <v>0</v>
      </c>
      <c r="AC119" s="117">
        <f>if(BOM!$C118=AB$2,if(BOM!$M118="Y",BOM!$L118,0),0)</f>
        <v>0</v>
      </c>
      <c r="AD119" s="117">
        <f>if(BOM!$C118=AD$2,if(OR(BOM!$M118="N",BOM!$M118=""),BOM!$L118,0),0)</f>
        <v>0</v>
      </c>
      <c r="AE119" s="117">
        <f>if(BOM!$C118=AD$2,if(BOM!$M118="Y",BOM!$L118,0),0)</f>
        <v>0</v>
      </c>
      <c r="AF119" s="117">
        <f>if(BOM!$C118=AF$2,if(OR(BOM!$M118="N",BOM!$M118=""),BOM!$L118,0),0)</f>
        <v>0</v>
      </c>
      <c r="AG119" s="117">
        <f>if(BOM!$C118=AF$2,if(BOM!$M118="Y",BOM!$L118,0),0)</f>
        <v>0</v>
      </c>
      <c r="AH119" s="117">
        <f>if(BOM!$C118=AH$2,if(OR(BOM!$M118="N",BOM!$M118=""),BOM!$L118,0),0)</f>
        <v>0</v>
      </c>
      <c r="AI119" s="117">
        <f>if(BOM!$C118=AH$2,if(BOM!$M118="Y",BOM!$L118,0),0)</f>
        <v>0</v>
      </c>
      <c r="AJ119" s="117">
        <f>if(BOM!$C118=AJ$2,if(OR(BOM!$M118="N",BOM!$M118=""),BOM!$L118,0),0)</f>
        <v>0</v>
      </c>
      <c r="AK119" s="117">
        <f>if(BOM!$C118=AJ$2,if(BOM!$M118="Y",BOM!$L118,0),0)</f>
        <v>0</v>
      </c>
      <c r="AL119" s="117">
        <f>if(BOM!$C118=AL$2,if(OR(BOM!$M118="N",BOM!$M118=""),BOM!$L118,0),0)</f>
        <v>0</v>
      </c>
      <c r="AM119" s="117">
        <f>if(BOM!$C118=AL$2,if(BOM!$M118="Y",BOM!$L118,0),0)</f>
        <v>0</v>
      </c>
    </row>
    <row r="120" hidden="1" outlineLevel="1">
      <c r="A120" s="117">
        <f>if(OR(BOM!$M119="N",BOM!$M119=""),BOM!$L119,0)</f>
        <v>14.73</v>
      </c>
      <c r="B120" s="117">
        <f>if(BOM!$M119="Y",BOM!$L119,0)</f>
        <v>0</v>
      </c>
      <c r="E120" s="117">
        <f>if(BOM!$B119=E$2,if(OR(BOM!$M119="N",BOM!$M119=""),BOM!$L119,0),0)</f>
        <v>0</v>
      </c>
      <c r="F120" s="117">
        <f>if(BOM!$B119=E$2,if(BOM!$M119="Y",BOM!$L119,0),0)</f>
        <v>0</v>
      </c>
      <c r="G120" s="117">
        <f>if(BOM!$B119=G$2,if(OR(BOM!$M119="N",BOM!$M119=""),BOM!$L119,0),0)</f>
        <v>0</v>
      </c>
      <c r="H120" s="117">
        <f>if(BOM!$B119=G$2,if(BOM!$M119="Y",BOM!$L119,0),0)</f>
        <v>0</v>
      </c>
      <c r="I120" s="117">
        <f>if(BOM!$B119=I$2,if(OR(BOM!$M119="N",BOM!$M119=""),BOM!$L119,0),0)</f>
        <v>0</v>
      </c>
      <c r="J120" s="117">
        <f>if(BOM!$B119=I$2,if(BOM!$M119="Y",BOM!$L119,0),0)</f>
        <v>0</v>
      </c>
      <c r="K120" s="117">
        <f>if(BOM!$B119=K$2,if(OR(BOM!$M119="N",BOM!$M119=""),BOM!$L119,0),0)</f>
        <v>14.73</v>
      </c>
      <c r="L120" s="117">
        <f>if(BOM!$B119=K$2,if(BOM!$M119="Y",BOM!$L119,0),0)</f>
        <v>0</v>
      </c>
      <c r="M120" s="117">
        <f>if(BOM!$B119=M$2,if(OR(BOM!$M119="N",BOM!$M119=""),BOM!$L119,0),0)</f>
        <v>0</v>
      </c>
      <c r="N120" s="117">
        <f>if(BOM!$B119=M$2,if(BOM!$M119="Y",BOM!$L119,0),0)</f>
        <v>0</v>
      </c>
      <c r="P120" s="117">
        <f>if(BOM!$C119=P$2,if(OR(BOM!$M119="N",BOM!$M119=""),BOM!$L119,0),0)</f>
        <v>0</v>
      </c>
      <c r="Q120" s="117">
        <f>if(BOM!$C119=P$2,if(BOM!$M119="Y",BOM!$L119,0),0)</f>
        <v>0</v>
      </c>
      <c r="R120" s="117">
        <f>if(BOM!$C119=R$2,if(OR(BOM!$M119="N",BOM!$M119=""),BOM!$L119,0),0)</f>
        <v>0</v>
      </c>
      <c r="S120" s="117">
        <f>if(BOM!$C119=R$2,if(BOM!$M119="Y",BOM!$L119,0),0)</f>
        <v>0</v>
      </c>
      <c r="T120" s="117">
        <f>if(BOM!$C119=T$2,if(OR(BOM!$M119="N",BOM!$M119=""),BOM!$L119,0),0)</f>
        <v>0</v>
      </c>
      <c r="U120" s="117">
        <f>if(BOM!$C119=T$2,if(BOM!$M119="Y",BOM!$L119,0),0)</f>
        <v>0</v>
      </c>
      <c r="V120" s="117">
        <f>if(BOM!$C119=V$2,if(OR(BOM!$M119="N",BOM!$M119=""),BOM!$L119,0),0)</f>
        <v>0</v>
      </c>
      <c r="W120" s="117">
        <f>if(BOM!$C119=V$2,if(BOM!$M119="Y",BOM!$L119,0),0)</f>
        <v>0</v>
      </c>
      <c r="X120" s="117">
        <f>if(BOM!$C119=X$2,if(OR(BOM!$M119="N",BOM!$M119=""),BOM!$L119,0),0)</f>
        <v>0</v>
      </c>
      <c r="Y120" s="117">
        <f>if(BOM!$C119=X$2,if(BOM!$M119="Y",BOM!$L119,0),0)</f>
        <v>0</v>
      </c>
      <c r="Z120" s="117">
        <f>if(BOM!$C119=Z$2,if(OR(BOM!$M119="N",BOM!$M119=""),BOM!$L119,0),0)</f>
        <v>0</v>
      </c>
      <c r="AA120" s="117">
        <f>if(BOM!$C119=Z$2,if(BOM!$M119="Y",BOM!$L119,0),0)</f>
        <v>0</v>
      </c>
      <c r="AB120" s="117">
        <f>if(BOM!$C119=AB$2,if(OR(BOM!$M119="N",BOM!$M119=""),BOM!$L119,0),0)</f>
        <v>0</v>
      </c>
      <c r="AC120" s="117">
        <f>if(BOM!$C119=AB$2,if(BOM!$M119="Y",BOM!$L119,0),0)</f>
        <v>0</v>
      </c>
      <c r="AD120" s="117">
        <f>if(BOM!$C119=AD$2,if(OR(BOM!$M119="N",BOM!$M119=""),BOM!$L119,0),0)</f>
        <v>0</v>
      </c>
      <c r="AE120" s="117">
        <f>if(BOM!$C119=AD$2,if(BOM!$M119="Y",BOM!$L119,0),0)</f>
        <v>0</v>
      </c>
      <c r="AF120" s="117">
        <f>if(BOM!$C119=AF$2,if(OR(BOM!$M119="N",BOM!$M119=""),BOM!$L119,0),0)</f>
        <v>0</v>
      </c>
      <c r="AG120" s="117">
        <f>if(BOM!$C119=AF$2,if(BOM!$M119="Y",BOM!$L119,0),0)</f>
        <v>0</v>
      </c>
      <c r="AH120" s="117">
        <f>if(BOM!$C119=AH$2,if(OR(BOM!$M119="N",BOM!$M119=""),BOM!$L119,0),0)</f>
        <v>0</v>
      </c>
      <c r="AI120" s="117">
        <f>if(BOM!$C119=AH$2,if(BOM!$M119="Y",BOM!$L119,0),0)</f>
        <v>0</v>
      </c>
      <c r="AJ120" s="117">
        <f>if(BOM!$C119=AJ$2,if(OR(BOM!$M119="N",BOM!$M119=""),BOM!$L119,0),0)</f>
        <v>14.73</v>
      </c>
      <c r="AK120" s="117">
        <f>if(BOM!$C119=AJ$2,if(BOM!$M119="Y",BOM!$L119,0),0)</f>
        <v>0</v>
      </c>
      <c r="AL120" s="117">
        <f>if(BOM!$C119=AL$2,if(OR(BOM!$M119="N",BOM!$M119=""),BOM!$L119,0),0)</f>
        <v>0</v>
      </c>
      <c r="AM120" s="117">
        <f>if(BOM!$C119=AL$2,if(BOM!$M119="Y",BOM!$L119,0),0)</f>
        <v>0</v>
      </c>
    </row>
    <row r="121" hidden="1" outlineLevel="1">
      <c r="A121" s="117">
        <f>if(OR(BOM!$M120="N",BOM!$M120=""),BOM!$L120,0)</f>
        <v>12.36</v>
      </c>
      <c r="B121" s="117">
        <f>if(BOM!$M120="Y",BOM!$L120,0)</f>
        <v>0</v>
      </c>
      <c r="E121" s="117">
        <f>if(BOM!$B120=E$2,if(OR(BOM!$M120="N",BOM!$M120=""),BOM!$L120,0),0)</f>
        <v>0</v>
      </c>
      <c r="F121" s="117">
        <f>if(BOM!$B120=E$2,if(BOM!$M120="Y",BOM!$L120,0),0)</f>
        <v>0</v>
      </c>
      <c r="G121" s="117">
        <f>if(BOM!$B120=G$2,if(OR(BOM!$M120="N",BOM!$M120=""),BOM!$L120,0),0)</f>
        <v>0</v>
      </c>
      <c r="H121" s="117">
        <f>if(BOM!$B120=G$2,if(BOM!$M120="Y",BOM!$L120,0),0)</f>
        <v>0</v>
      </c>
      <c r="I121" s="117">
        <f>if(BOM!$B120=I$2,if(OR(BOM!$M120="N",BOM!$M120=""),BOM!$L120,0),0)</f>
        <v>0</v>
      </c>
      <c r="J121" s="117">
        <f>if(BOM!$B120=I$2,if(BOM!$M120="Y",BOM!$L120,0),0)</f>
        <v>0</v>
      </c>
      <c r="K121" s="117">
        <f>if(BOM!$B120=K$2,if(OR(BOM!$M120="N",BOM!$M120=""),BOM!$L120,0),0)</f>
        <v>12.36</v>
      </c>
      <c r="L121" s="117">
        <f>if(BOM!$B120=K$2,if(BOM!$M120="Y",BOM!$L120,0),0)</f>
        <v>0</v>
      </c>
      <c r="M121" s="117">
        <f>if(BOM!$B120=M$2,if(OR(BOM!$M120="N",BOM!$M120=""),BOM!$L120,0),0)</f>
        <v>0</v>
      </c>
      <c r="N121" s="117">
        <f>if(BOM!$B120=M$2,if(BOM!$M120="Y",BOM!$L120,0),0)</f>
        <v>0</v>
      </c>
      <c r="P121" s="117">
        <f>if(BOM!$C120=P$2,if(OR(BOM!$M120="N",BOM!$M120=""),BOM!$L120,0),0)</f>
        <v>0</v>
      </c>
      <c r="Q121" s="117">
        <f>if(BOM!$C120=P$2,if(BOM!$M120="Y",BOM!$L120,0),0)</f>
        <v>0</v>
      </c>
      <c r="R121" s="117">
        <f>if(BOM!$C120=R$2,if(OR(BOM!$M120="N",BOM!$M120=""),BOM!$L120,0),0)</f>
        <v>0</v>
      </c>
      <c r="S121" s="117">
        <f>if(BOM!$C120=R$2,if(BOM!$M120="Y",BOM!$L120,0),0)</f>
        <v>0</v>
      </c>
      <c r="T121" s="117">
        <f>if(BOM!$C120=T$2,if(OR(BOM!$M120="N",BOM!$M120=""),BOM!$L120,0),0)</f>
        <v>0</v>
      </c>
      <c r="U121" s="117">
        <f>if(BOM!$C120=T$2,if(BOM!$M120="Y",BOM!$L120,0),0)</f>
        <v>0</v>
      </c>
      <c r="V121" s="117">
        <f>if(BOM!$C120=V$2,if(OR(BOM!$M120="N",BOM!$M120=""),BOM!$L120,0),0)</f>
        <v>0</v>
      </c>
      <c r="W121" s="117">
        <f>if(BOM!$C120=V$2,if(BOM!$M120="Y",BOM!$L120,0),0)</f>
        <v>0</v>
      </c>
      <c r="X121" s="117">
        <f>if(BOM!$C120=X$2,if(OR(BOM!$M120="N",BOM!$M120=""),BOM!$L120,0),0)</f>
        <v>0</v>
      </c>
      <c r="Y121" s="117">
        <f>if(BOM!$C120=X$2,if(BOM!$M120="Y",BOM!$L120,0),0)</f>
        <v>0</v>
      </c>
      <c r="Z121" s="117">
        <f>if(BOM!$C120=Z$2,if(OR(BOM!$M120="N",BOM!$M120=""),BOM!$L120,0),0)</f>
        <v>0</v>
      </c>
      <c r="AA121" s="117">
        <f>if(BOM!$C120=Z$2,if(BOM!$M120="Y",BOM!$L120,0),0)</f>
        <v>0</v>
      </c>
      <c r="AB121" s="117">
        <f>if(BOM!$C120=AB$2,if(OR(BOM!$M120="N",BOM!$M120=""),BOM!$L120,0),0)</f>
        <v>0</v>
      </c>
      <c r="AC121" s="117">
        <f>if(BOM!$C120=AB$2,if(BOM!$M120="Y",BOM!$L120,0),0)</f>
        <v>0</v>
      </c>
      <c r="AD121" s="117">
        <f>if(BOM!$C120=AD$2,if(OR(BOM!$M120="N",BOM!$M120=""),BOM!$L120,0),0)</f>
        <v>0</v>
      </c>
      <c r="AE121" s="117">
        <f>if(BOM!$C120=AD$2,if(BOM!$M120="Y",BOM!$L120,0),0)</f>
        <v>0</v>
      </c>
      <c r="AF121" s="117">
        <f>if(BOM!$C120=AF$2,if(OR(BOM!$M120="N",BOM!$M120=""),BOM!$L120,0),0)</f>
        <v>0</v>
      </c>
      <c r="AG121" s="117">
        <f>if(BOM!$C120=AF$2,if(BOM!$M120="Y",BOM!$L120,0),0)</f>
        <v>0</v>
      </c>
      <c r="AH121" s="117">
        <f>if(BOM!$C120=AH$2,if(OR(BOM!$M120="N",BOM!$M120=""),BOM!$L120,0),0)</f>
        <v>0</v>
      </c>
      <c r="AI121" s="117">
        <f>if(BOM!$C120=AH$2,if(BOM!$M120="Y",BOM!$L120,0),0)</f>
        <v>0</v>
      </c>
      <c r="AJ121" s="117">
        <f>if(BOM!$C120=AJ$2,if(OR(BOM!$M120="N",BOM!$M120=""),BOM!$L120,0),0)</f>
        <v>12.36</v>
      </c>
      <c r="AK121" s="117">
        <f>if(BOM!$C120=AJ$2,if(BOM!$M120="Y",BOM!$L120,0),0)</f>
        <v>0</v>
      </c>
      <c r="AL121" s="117">
        <f>if(BOM!$C120=AL$2,if(OR(BOM!$M120="N",BOM!$M120=""),BOM!$L120,0),0)</f>
        <v>0</v>
      </c>
      <c r="AM121" s="117">
        <f>if(BOM!$C120=AL$2,if(BOM!$M120="Y",BOM!$L120,0),0)</f>
        <v>0</v>
      </c>
    </row>
    <row r="122" hidden="1" outlineLevel="1">
      <c r="A122" s="117">
        <f>if(OR(BOM!$M121="N",BOM!$M121=""),BOM!$L121,0)</f>
        <v>42.72</v>
      </c>
      <c r="B122" s="117">
        <f>if(BOM!$M121="Y",BOM!$L121,0)</f>
        <v>0</v>
      </c>
      <c r="E122" s="117">
        <f>if(BOM!$B121=E$2,if(OR(BOM!$M121="N",BOM!$M121=""),BOM!$L121,0),0)</f>
        <v>0</v>
      </c>
      <c r="F122" s="117">
        <f>if(BOM!$B121=E$2,if(BOM!$M121="Y",BOM!$L121,0),0)</f>
        <v>0</v>
      </c>
      <c r="G122" s="117">
        <f>if(BOM!$B121=G$2,if(OR(BOM!$M121="N",BOM!$M121=""),BOM!$L121,0),0)</f>
        <v>0</v>
      </c>
      <c r="H122" s="117">
        <f>if(BOM!$B121=G$2,if(BOM!$M121="Y",BOM!$L121,0),0)</f>
        <v>0</v>
      </c>
      <c r="I122" s="117">
        <f>if(BOM!$B121=I$2,if(OR(BOM!$M121="N",BOM!$M121=""),BOM!$L121,0),0)</f>
        <v>0</v>
      </c>
      <c r="J122" s="117">
        <f>if(BOM!$B121=I$2,if(BOM!$M121="Y",BOM!$L121,0),0)</f>
        <v>0</v>
      </c>
      <c r="K122" s="117">
        <f>if(BOM!$B121=K$2,if(OR(BOM!$M121="N",BOM!$M121=""),BOM!$L121,0),0)</f>
        <v>42.72</v>
      </c>
      <c r="L122" s="117">
        <f>if(BOM!$B121=K$2,if(BOM!$M121="Y",BOM!$L121,0),0)</f>
        <v>0</v>
      </c>
      <c r="M122" s="117">
        <f>if(BOM!$B121=M$2,if(OR(BOM!$M121="N",BOM!$M121=""),BOM!$L121,0),0)</f>
        <v>0</v>
      </c>
      <c r="N122" s="117">
        <f>if(BOM!$B121=M$2,if(BOM!$M121="Y",BOM!$L121,0),0)</f>
        <v>0</v>
      </c>
      <c r="P122" s="117">
        <f>if(BOM!$C121=P$2,if(OR(BOM!$M121="N",BOM!$M121=""),BOM!$L121,0),0)</f>
        <v>0</v>
      </c>
      <c r="Q122" s="117">
        <f>if(BOM!$C121=P$2,if(BOM!$M121="Y",BOM!$L121,0),0)</f>
        <v>0</v>
      </c>
      <c r="R122" s="117">
        <f>if(BOM!$C121=R$2,if(OR(BOM!$M121="N",BOM!$M121=""),BOM!$L121,0),0)</f>
        <v>0</v>
      </c>
      <c r="S122" s="117">
        <f>if(BOM!$C121=R$2,if(BOM!$M121="Y",BOM!$L121,0),0)</f>
        <v>0</v>
      </c>
      <c r="T122" s="117">
        <f>if(BOM!$C121=T$2,if(OR(BOM!$M121="N",BOM!$M121=""),BOM!$L121,0),0)</f>
        <v>0</v>
      </c>
      <c r="U122" s="117">
        <f>if(BOM!$C121=T$2,if(BOM!$M121="Y",BOM!$L121,0),0)</f>
        <v>0</v>
      </c>
      <c r="V122" s="117">
        <f>if(BOM!$C121=V$2,if(OR(BOM!$M121="N",BOM!$M121=""),BOM!$L121,0),0)</f>
        <v>0</v>
      </c>
      <c r="W122" s="117">
        <f>if(BOM!$C121=V$2,if(BOM!$M121="Y",BOM!$L121,0),0)</f>
        <v>0</v>
      </c>
      <c r="X122" s="117">
        <f>if(BOM!$C121=X$2,if(OR(BOM!$M121="N",BOM!$M121=""),BOM!$L121,0),0)</f>
        <v>0</v>
      </c>
      <c r="Y122" s="117">
        <f>if(BOM!$C121=X$2,if(BOM!$M121="Y",BOM!$L121,0),0)</f>
        <v>0</v>
      </c>
      <c r="Z122" s="117">
        <f>if(BOM!$C121=Z$2,if(OR(BOM!$M121="N",BOM!$M121=""),BOM!$L121,0),0)</f>
        <v>0</v>
      </c>
      <c r="AA122" s="117">
        <f>if(BOM!$C121=Z$2,if(BOM!$M121="Y",BOM!$L121,0),0)</f>
        <v>0</v>
      </c>
      <c r="AB122" s="117">
        <f>if(BOM!$C121=AB$2,if(OR(BOM!$M121="N",BOM!$M121=""),BOM!$L121,0),0)</f>
        <v>0</v>
      </c>
      <c r="AC122" s="117">
        <f>if(BOM!$C121=AB$2,if(BOM!$M121="Y",BOM!$L121,0),0)</f>
        <v>0</v>
      </c>
      <c r="AD122" s="117">
        <f>if(BOM!$C121=AD$2,if(OR(BOM!$M121="N",BOM!$M121=""),BOM!$L121,0),0)</f>
        <v>0</v>
      </c>
      <c r="AE122" s="117">
        <f>if(BOM!$C121=AD$2,if(BOM!$M121="Y",BOM!$L121,0),0)</f>
        <v>0</v>
      </c>
      <c r="AF122" s="117">
        <f>if(BOM!$C121=AF$2,if(OR(BOM!$M121="N",BOM!$M121=""),BOM!$L121,0),0)</f>
        <v>0</v>
      </c>
      <c r="AG122" s="117">
        <f>if(BOM!$C121=AF$2,if(BOM!$M121="Y",BOM!$L121,0),0)</f>
        <v>0</v>
      </c>
      <c r="AH122" s="117">
        <f>if(BOM!$C121=AH$2,if(OR(BOM!$M121="N",BOM!$M121=""),BOM!$L121,0),0)</f>
        <v>0</v>
      </c>
      <c r="AI122" s="117">
        <f>if(BOM!$C121=AH$2,if(BOM!$M121="Y",BOM!$L121,0),0)</f>
        <v>0</v>
      </c>
      <c r="AJ122" s="117">
        <f>if(BOM!$C121=AJ$2,if(OR(BOM!$M121="N",BOM!$M121=""),BOM!$L121,0),0)</f>
        <v>42.72</v>
      </c>
      <c r="AK122" s="117">
        <f>if(BOM!$C121=AJ$2,if(BOM!$M121="Y",BOM!$L121,0),0)</f>
        <v>0</v>
      </c>
      <c r="AL122" s="117">
        <f>if(BOM!$C121=AL$2,if(OR(BOM!$M121="N",BOM!$M121=""),BOM!$L121,0),0)</f>
        <v>0</v>
      </c>
      <c r="AM122" s="117">
        <f>if(BOM!$C121=AL$2,if(BOM!$M121="Y",BOM!$L121,0),0)</f>
        <v>0</v>
      </c>
    </row>
    <row r="123" hidden="1" outlineLevel="1">
      <c r="A123" s="117">
        <f>if(OR(BOM!$M122="N",BOM!$M122=""),BOM!$L122,0)</f>
        <v>26.54</v>
      </c>
      <c r="B123" s="117">
        <f>if(BOM!$M122="Y",BOM!$L122,0)</f>
        <v>0</v>
      </c>
      <c r="E123" s="117">
        <f>if(BOM!$B122=E$2,if(OR(BOM!$M122="N",BOM!$M122=""),BOM!$L122,0),0)</f>
        <v>0</v>
      </c>
      <c r="F123" s="117">
        <f>if(BOM!$B122=E$2,if(BOM!$M122="Y",BOM!$L122,0),0)</f>
        <v>0</v>
      </c>
      <c r="G123" s="117">
        <f>if(BOM!$B122=G$2,if(OR(BOM!$M122="N",BOM!$M122=""),BOM!$L122,0),0)</f>
        <v>0</v>
      </c>
      <c r="H123" s="117">
        <f>if(BOM!$B122=G$2,if(BOM!$M122="Y",BOM!$L122,0),0)</f>
        <v>0</v>
      </c>
      <c r="I123" s="117">
        <f>if(BOM!$B122=I$2,if(OR(BOM!$M122="N",BOM!$M122=""),BOM!$L122,0),0)</f>
        <v>0</v>
      </c>
      <c r="J123" s="117">
        <f>if(BOM!$B122=I$2,if(BOM!$M122="Y",BOM!$L122,0),0)</f>
        <v>0</v>
      </c>
      <c r="K123" s="117">
        <f>if(BOM!$B122=K$2,if(OR(BOM!$M122="N",BOM!$M122=""),BOM!$L122,0),0)</f>
        <v>26.54</v>
      </c>
      <c r="L123" s="117">
        <f>if(BOM!$B122=K$2,if(BOM!$M122="Y",BOM!$L122,0),0)</f>
        <v>0</v>
      </c>
      <c r="M123" s="117">
        <f>if(BOM!$B122=M$2,if(OR(BOM!$M122="N",BOM!$M122=""),BOM!$L122,0),0)</f>
        <v>0</v>
      </c>
      <c r="N123" s="117">
        <f>if(BOM!$B122=M$2,if(BOM!$M122="Y",BOM!$L122,0),0)</f>
        <v>0</v>
      </c>
      <c r="P123" s="117">
        <f>if(BOM!$C122=P$2,if(OR(BOM!$M122="N",BOM!$M122=""),BOM!$L122,0),0)</f>
        <v>0</v>
      </c>
      <c r="Q123" s="117">
        <f>if(BOM!$C122=P$2,if(BOM!$M122="Y",BOM!$L122,0),0)</f>
        <v>0</v>
      </c>
      <c r="R123" s="117">
        <f>if(BOM!$C122=R$2,if(OR(BOM!$M122="N",BOM!$M122=""),BOM!$L122,0),0)</f>
        <v>0</v>
      </c>
      <c r="S123" s="117">
        <f>if(BOM!$C122=R$2,if(BOM!$M122="Y",BOM!$L122,0),0)</f>
        <v>0</v>
      </c>
      <c r="T123" s="117">
        <f>if(BOM!$C122=T$2,if(OR(BOM!$M122="N",BOM!$M122=""),BOM!$L122,0),0)</f>
        <v>0</v>
      </c>
      <c r="U123" s="117">
        <f>if(BOM!$C122=T$2,if(BOM!$M122="Y",BOM!$L122,0),0)</f>
        <v>0</v>
      </c>
      <c r="V123" s="117">
        <f>if(BOM!$C122=V$2,if(OR(BOM!$M122="N",BOM!$M122=""),BOM!$L122,0),0)</f>
        <v>0</v>
      </c>
      <c r="W123" s="117">
        <f>if(BOM!$C122=V$2,if(BOM!$M122="Y",BOM!$L122,0),0)</f>
        <v>0</v>
      </c>
      <c r="X123" s="117">
        <f>if(BOM!$C122=X$2,if(OR(BOM!$M122="N",BOM!$M122=""),BOM!$L122,0),0)</f>
        <v>0</v>
      </c>
      <c r="Y123" s="117">
        <f>if(BOM!$C122=X$2,if(BOM!$M122="Y",BOM!$L122,0),0)</f>
        <v>0</v>
      </c>
      <c r="Z123" s="117">
        <f>if(BOM!$C122=Z$2,if(OR(BOM!$M122="N",BOM!$M122=""),BOM!$L122,0),0)</f>
        <v>0</v>
      </c>
      <c r="AA123" s="117">
        <f>if(BOM!$C122=Z$2,if(BOM!$M122="Y",BOM!$L122,0),0)</f>
        <v>0</v>
      </c>
      <c r="AB123" s="117">
        <f>if(BOM!$C122=AB$2,if(OR(BOM!$M122="N",BOM!$M122=""),BOM!$L122,0),0)</f>
        <v>0</v>
      </c>
      <c r="AC123" s="117">
        <f>if(BOM!$C122=AB$2,if(BOM!$M122="Y",BOM!$L122,0),0)</f>
        <v>0</v>
      </c>
      <c r="AD123" s="117">
        <f>if(BOM!$C122=AD$2,if(OR(BOM!$M122="N",BOM!$M122=""),BOM!$L122,0),0)</f>
        <v>0</v>
      </c>
      <c r="AE123" s="117">
        <f>if(BOM!$C122=AD$2,if(BOM!$M122="Y",BOM!$L122,0),0)</f>
        <v>0</v>
      </c>
      <c r="AF123" s="117">
        <f>if(BOM!$C122=AF$2,if(OR(BOM!$M122="N",BOM!$M122=""),BOM!$L122,0),0)</f>
        <v>0</v>
      </c>
      <c r="AG123" s="117">
        <f>if(BOM!$C122=AF$2,if(BOM!$M122="Y",BOM!$L122,0),0)</f>
        <v>0</v>
      </c>
      <c r="AH123" s="117">
        <f>if(BOM!$C122=AH$2,if(OR(BOM!$M122="N",BOM!$M122=""),BOM!$L122,0),0)</f>
        <v>0</v>
      </c>
      <c r="AI123" s="117">
        <f>if(BOM!$C122=AH$2,if(BOM!$M122="Y",BOM!$L122,0),0)</f>
        <v>0</v>
      </c>
      <c r="AJ123" s="117">
        <f>if(BOM!$C122=AJ$2,if(OR(BOM!$M122="N",BOM!$M122=""),BOM!$L122,0),0)</f>
        <v>26.54</v>
      </c>
      <c r="AK123" s="117">
        <f>if(BOM!$C122=AJ$2,if(BOM!$M122="Y",BOM!$L122,0),0)</f>
        <v>0</v>
      </c>
      <c r="AL123" s="117">
        <f>if(BOM!$C122=AL$2,if(OR(BOM!$M122="N",BOM!$M122=""),BOM!$L122,0),0)</f>
        <v>0</v>
      </c>
      <c r="AM123" s="117">
        <f>if(BOM!$C122=AL$2,if(BOM!$M122="Y",BOM!$L122,0),0)</f>
        <v>0</v>
      </c>
    </row>
    <row r="124" hidden="1" outlineLevel="1">
      <c r="A124" s="117">
        <f>if(OR(BOM!$M123="N",BOM!$M123=""),BOM!$L123,0)</f>
        <v>12.91</v>
      </c>
      <c r="B124" s="117">
        <f>if(BOM!$M123="Y",BOM!$L123,0)</f>
        <v>0</v>
      </c>
      <c r="E124" s="117">
        <f>if(BOM!$B123=E$2,if(OR(BOM!$M123="N",BOM!$M123=""),BOM!$L123,0),0)</f>
        <v>0</v>
      </c>
      <c r="F124" s="117">
        <f>if(BOM!$B123=E$2,if(BOM!$M123="Y",BOM!$L123,0),0)</f>
        <v>0</v>
      </c>
      <c r="G124" s="117">
        <f>if(BOM!$B123=G$2,if(OR(BOM!$M123="N",BOM!$M123=""),BOM!$L123,0),0)</f>
        <v>0</v>
      </c>
      <c r="H124" s="117">
        <f>if(BOM!$B123=G$2,if(BOM!$M123="Y",BOM!$L123,0),0)</f>
        <v>0</v>
      </c>
      <c r="I124" s="117">
        <f>if(BOM!$B123=I$2,if(OR(BOM!$M123="N",BOM!$M123=""),BOM!$L123,0),0)</f>
        <v>0</v>
      </c>
      <c r="J124" s="117">
        <f>if(BOM!$B123=I$2,if(BOM!$M123="Y",BOM!$L123,0),0)</f>
        <v>0</v>
      </c>
      <c r="K124" s="117">
        <f>if(BOM!$B123=K$2,if(OR(BOM!$M123="N",BOM!$M123=""),BOM!$L123,0),0)</f>
        <v>12.91</v>
      </c>
      <c r="L124" s="117">
        <f>if(BOM!$B123=K$2,if(BOM!$M123="Y",BOM!$L123,0),0)</f>
        <v>0</v>
      </c>
      <c r="M124" s="117">
        <f>if(BOM!$B123=M$2,if(OR(BOM!$M123="N",BOM!$M123=""),BOM!$L123,0),0)</f>
        <v>0</v>
      </c>
      <c r="N124" s="117">
        <f>if(BOM!$B123=M$2,if(BOM!$M123="Y",BOM!$L123,0),0)</f>
        <v>0</v>
      </c>
      <c r="P124" s="117">
        <f>if(BOM!$C123=P$2,if(OR(BOM!$M123="N",BOM!$M123=""),BOM!$L123,0),0)</f>
        <v>0</v>
      </c>
      <c r="Q124" s="117">
        <f>if(BOM!$C123=P$2,if(BOM!$M123="Y",BOM!$L123,0),0)</f>
        <v>0</v>
      </c>
      <c r="R124" s="117">
        <f>if(BOM!$C123=R$2,if(OR(BOM!$M123="N",BOM!$M123=""),BOM!$L123,0),0)</f>
        <v>0</v>
      </c>
      <c r="S124" s="117">
        <f>if(BOM!$C123=R$2,if(BOM!$M123="Y",BOM!$L123,0),0)</f>
        <v>0</v>
      </c>
      <c r="T124" s="117">
        <f>if(BOM!$C123=T$2,if(OR(BOM!$M123="N",BOM!$M123=""),BOM!$L123,0),0)</f>
        <v>0</v>
      </c>
      <c r="U124" s="117">
        <f>if(BOM!$C123=T$2,if(BOM!$M123="Y",BOM!$L123,0),0)</f>
        <v>0</v>
      </c>
      <c r="V124" s="117">
        <f>if(BOM!$C123=V$2,if(OR(BOM!$M123="N",BOM!$M123=""),BOM!$L123,0),0)</f>
        <v>0</v>
      </c>
      <c r="W124" s="117">
        <f>if(BOM!$C123=V$2,if(BOM!$M123="Y",BOM!$L123,0),0)</f>
        <v>0</v>
      </c>
      <c r="X124" s="117">
        <f>if(BOM!$C123=X$2,if(OR(BOM!$M123="N",BOM!$M123=""),BOM!$L123,0),0)</f>
        <v>0</v>
      </c>
      <c r="Y124" s="117">
        <f>if(BOM!$C123=X$2,if(BOM!$M123="Y",BOM!$L123,0),0)</f>
        <v>0</v>
      </c>
      <c r="Z124" s="117">
        <f>if(BOM!$C123=Z$2,if(OR(BOM!$M123="N",BOM!$M123=""),BOM!$L123,0),0)</f>
        <v>0</v>
      </c>
      <c r="AA124" s="117">
        <f>if(BOM!$C123=Z$2,if(BOM!$M123="Y",BOM!$L123,0),0)</f>
        <v>0</v>
      </c>
      <c r="AB124" s="117">
        <f>if(BOM!$C123=AB$2,if(OR(BOM!$M123="N",BOM!$M123=""),BOM!$L123,0),0)</f>
        <v>0</v>
      </c>
      <c r="AC124" s="117">
        <f>if(BOM!$C123=AB$2,if(BOM!$M123="Y",BOM!$L123,0),0)</f>
        <v>0</v>
      </c>
      <c r="AD124" s="117">
        <f>if(BOM!$C123=AD$2,if(OR(BOM!$M123="N",BOM!$M123=""),BOM!$L123,0),0)</f>
        <v>0</v>
      </c>
      <c r="AE124" s="117">
        <f>if(BOM!$C123=AD$2,if(BOM!$M123="Y",BOM!$L123,0),0)</f>
        <v>0</v>
      </c>
      <c r="AF124" s="117">
        <f>if(BOM!$C123=AF$2,if(OR(BOM!$M123="N",BOM!$M123=""),BOM!$L123,0),0)</f>
        <v>0</v>
      </c>
      <c r="AG124" s="117">
        <f>if(BOM!$C123=AF$2,if(BOM!$M123="Y",BOM!$L123,0),0)</f>
        <v>0</v>
      </c>
      <c r="AH124" s="117">
        <f>if(BOM!$C123=AH$2,if(OR(BOM!$M123="N",BOM!$M123=""),BOM!$L123,0),0)</f>
        <v>0</v>
      </c>
      <c r="AI124" s="117">
        <f>if(BOM!$C123=AH$2,if(BOM!$M123="Y",BOM!$L123,0),0)</f>
        <v>0</v>
      </c>
      <c r="AJ124" s="117">
        <f>if(BOM!$C123=AJ$2,if(OR(BOM!$M123="N",BOM!$M123=""),BOM!$L123,0),0)</f>
        <v>12.91</v>
      </c>
      <c r="AK124" s="117">
        <f>if(BOM!$C123=AJ$2,if(BOM!$M123="Y",BOM!$L123,0),0)</f>
        <v>0</v>
      </c>
      <c r="AL124" s="117">
        <f>if(BOM!$C123=AL$2,if(OR(BOM!$M123="N",BOM!$M123=""),BOM!$L123,0),0)</f>
        <v>0</v>
      </c>
      <c r="AM124" s="117">
        <f>if(BOM!$C123=AL$2,if(BOM!$M123="Y",BOM!$L123,0),0)</f>
        <v>0</v>
      </c>
    </row>
    <row r="125" hidden="1" outlineLevel="1">
      <c r="A125" s="117">
        <f>if(OR(BOM!$M124="N",BOM!$M124=""),BOM!$L124,0)</f>
        <v>33.82</v>
      </c>
      <c r="B125" s="117">
        <f>if(BOM!$M124="Y",BOM!$L124,0)</f>
        <v>0</v>
      </c>
      <c r="E125" s="117">
        <f>if(BOM!$B124=E$2,if(OR(BOM!$M124="N",BOM!$M124=""),BOM!$L124,0),0)</f>
        <v>0</v>
      </c>
      <c r="F125" s="117">
        <f>if(BOM!$B124=E$2,if(BOM!$M124="Y",BOM!$L124,0),0)</f>
        <v>0</v>
      </c>
      <c r="G125" s="117">
        <f>if(BOM!$B124=G$2,if(OR(BOM!$M124="N",BOM!$M124=""),BOM!$L124,0),0)</f>
        <v>0</v>
      </c>
      <c r="H125" s="117">
        <f>if(BOM!$B124=G$2,if(BOM!$M124="Y",BOM!$L124,0),0)</f>
        <v>0</v>
      </c>
      <c r="I125" s="117">
        <f>if(BOM!$B124=I$2,if(OR(BOM!$M124="N",BOM!$M124=""),BOM!$L124,0),0)</f>
        <v>0</v>
      </c>
      <c r="J125" s="117">
        <f>if(BOM!$B124=I$2,if(BOM!$M124="Y",BOM!$L124,0),0)</f>
        <v>0</v>
      </c>
      <c r="K125" s="117">
        <f>if(BOM!$B124=K$2,if(OR(BOM!$M124="N",BOM!$M124=""),BOM!$L124,0),0)</f>
        <v>33.82</v>
      </c>
      <c r="L125" s="117">
        <f>if(BOM!$B124=K$2,if(BOM!$M124="Y",BOM!$L124,0),0)</f>
        <v>0</v>
      </c>
      <c r="M125" s="117">
        <f>if(BOM!$B124=M$2,if(OR(BOM!$M124="N",BOM!$M124=""),BOM!$L124,0),0)</f>
        <v>0</v>
      </c>
      <c r="N125" s="117">
        <f>if(BOM!$B124=M$2,if(BOM!$M124="Y",BOM!$L124,0),0)</f>
        <v>0</v>
      </c>
      <c r="P125" s="117">
        <f>if(BOM!$C124=P$2,if(OR(BOM!$M124="N",BOM!$M124=""),BOM!$L124,0),0)</f>
        <v>0</v>
      </c>
      <c r="Q125" s="117">
        <f>if(BOM!$C124=P$2,if(BOM!$M124="Y",BOM!$L124,0),0)</f>
        <v>0</v>
      </c>
      <c r="R125" s="117">
        <f>if(BOM!$C124=R$2,if(OR(BOM!$M124="N",BOM!$M124=""),BOM!$L124,0),0)</f>
        <v>0</v>
      </c>
      <c r="S125" s="117">
        <f>if(BOM!$C124=R$2,if(BOM!$M124="Y",BOM!$L124,0),0)</f>
        <v>0</v>
      </c>
      <c r="T125" s="117">
        <f>if(BOM!$C124=T$2,if(OR(BOM!$M124="N",BOM!$M124=""),BOM!$L124,0),0)</f>
        <v>0</v>
      </c>
      <c r="U125" s="117">
        <f>if(BOM!$C124=T$2,if(BOM!$M124="Y",BOM!$L124,0),0)</f>
        <v>0</v>
      </c>
      <c r="V125" s="117">
        <f>if(BOM!$C124=V$2,if(OR(BOM!$M124="N",BOM!$M124=""),BOM!$L124,0),0)</f>
        <v>0</v>
      </c>
      <c r="W125" s="117">
        <f>if(BOM!$C124=V$2,if(BOM!$M124="Y",BOM!$L124,0),0)</f>
        <v>0</v>
      </c>
      <c r="X125" s="117">
        <f>if(BOM!$C124=X$2,if(OR(BOM!$M124="N",BOM!$M124=""),BOM!$L124,0),0)</f>
        <v>0</v>
      </c>
      <c r="Y125" s="117">
        <f>if(BOM!$C124=X$2,if(BOM!$M124="Y",BOM!$L124,0),0)</f>
        <v>0</v>
      </c>
      <c r="Z125" s="117">
        <f>if(BOM!$C124=Z$2,if(OR(BOM!$M124="N",BOM!$M124=""),BOM!$L124,0),0)</f>
        <v>0</v>
      </c>
      <c r="AA125" s="117">
        <f>if(BOM!$C124=Z$2,if(BOM!$M124="Y",BOM!$L124,0),0)</f>
        <v>0</v>
      </c>
      <c r="AB125" s="117">
        <f>if(BOM!$C124=AB$2,if(OR(BOM!$M124="N",BOM!$M124=""),BOM!$L124,0),0)</f>
        <v>0</v>
      </c>
      <c r="AC125" s="117">
        <f>if(BOM!$C124=AB$2,if(BOM!$M124="Y",BOM!$L124,0),0)</f>
        <v>0</v>
      </c>
      <c r="AD125" s="117">
        <f>if(BOM!$C124=AD$2,if(OR(BOM!$M124="N",BOM!$M124=""),BOM!$L124,0),0)</f>
        <v>0</v>
      </c>
      <c r="AE125" s="117">
        <f>if(BOM!$C124=AD$2,if(BOM!$M124="Y",BOM!$L124,0),0)</f>
        <v>0</v>
      </c>
      <c r="AF125" s="117">
        <f>if(BOM!$C124=AF$2,if(OR(BOM!$M124="N",BOM!$M124=""),BOM!$L124,0),0)</f>
        <v>0</v>
      </c>
      <c r="AG125" s="117">
        <f>if(BOM!$C124=AF$2,if(BOM!$M124="Y",BOM!$L124,0),0)</f>
        <v>0</v>
      </c>
      <c r="AH125" s="117">
        <f>if(BOM!$C124=AH$2,if(OR(BOM!$M124="N",BOM!$M124=""),BOM!$L124,0),0)</f>
        <v>0</v>
      </c>
      <c r="AI125" s="117">
        <f>if(BOM!$C124=AH$2,if(BOM!$M124="Y",BOM!$L124,0),0)</f>
        <v>0</v>
      </c>
      <c r="AJ125" s="117">
        <f>if(BOM!$C124=AJ$2,if(OR(BOM!$M124="N",BOM!$M124=""),BOM!$L124,0),0)</f>
        <v>33.82</v>
      </c>
      <c r="AK125" s="117">
        <f>if(BOM!$C124=AJ$2,if(BOM!$M124="Y",BOM!$L124,0),0)</f>
        <v>0</v>
      </c>
      <c r="AL125" s="117">
        <f>if(BOM!$C124=AL$2,if(OR(BOM!$M124="N",BOM!$M124=""),BOM!$L124,0),0)</f>
        <v>0</v>
      </c>
      <c r="AM125" s="117">
        <f>if(BOM!$C124=AL$2,if(BOM!$M124="Y",BOM!$L124,0),0)</f>
        <v>0</v>
      </c>
    </row>
    <row r="126" hidden="1" outlineLevel="1">
      <c r="A126" s="117">
        <f>if(OR(BOM!$M125="N",BOM!$M125=""),BOM!$L125,0)</f>
        <v>41.3</v>
      </c>
      <c r="B126" s="117">
        <f>if(BOM!$M125="Y",BOM!$L125,0)</f>
        <v>0</v>
      </c>
      <c r="E126" s="117">
        <f>if(BOM!$B125=E$2,if(OR(BOM!$M125="N",BOM!$M125=""),BOM!$L125,0),0)</f>
        <v>0</v>
      </c>
      <c r="F126" s="117">
        <f>if(BOM!$B125=E$2,if(BOM!$M125="Y",BOM!$L125,0),0)</f>
        <v>0</v>
      </c>
      <c r="G126" s="117">
        <f>if(BOM!$B125=G$2,if(OR(BOM!$M125="N",BOM!$M125=""),BOM!$L125,0),0)</f>
        <v>0</v>
      </c>
      <c r="H126" s="117">
        <f>if(BOM!$B125=G$2,if(BOM!$M125="Y",BOM!$L125,0),0)</f>
        <v>0</v>
      </c>
      <c r="I126" s="117">
        <f>if(BOM!$B125=I$2,if(OR(BOM!$M125="N",BOM!$M125=""),BOM!$L125,0),0)</f>
        <v>0</v>
      </c>
      <c r="J126" s="117">
        <f>if(BOM!$B125=I$2,if(BOM!$M125="Y",BOM!$L125,0),0)</f>
        <v>0</v>
      </c>
      <c r="K126" s="117">
        <f>if(BOM!$B125=K$2,if(OR(BOM!$M125="N",BOM!$M125=""),BOM!$L125,0),0)</f>
        <v>41.3</v>
      </c>
      <c r="L126" s="117">
        <f>if(BOM!$B125=K$2,if(BOM!$M125="Y",BOM!$L125,0),0)</f>
        <v>0</v>
      </c>
      <c r="M126" s="117">
        <f>if(BOM!$B125=M$2,if(OR(BOM!$M125="N",BOM!$M125=""),BOM!$L125,0),0)</f>
        <v>0</v>
      </c>
      <c r="N126" s="117">
        <f>if(BOM!$B125=M$2,if(BOM!$M125="Y",BOM!$L125,0),0)</f>
        <v>0</v>
      </c>
      <c r="P126" s="117">
        <f>if(BOM!$C125=P$2,if(OR(BOM!$M125="N",BOM!$M125=""),BOM!$L125,0),0)</f>
        <v>0</v>
      </c>
      <c r="Q126" s="117">
        <f>if(BOM!$C125=P$2,if(BOM!$M125="Y",BOM!$L125,0),0)</f>
        <v>0</v>
      </c>
      <c r="R126" s="117">
        <f>if(BOM!$C125=R$2,if(OR(BOM!$M125="N",BOM!$M125=""),BOM!$L125,0),0)</f>
        <v>0</v>
      </c>
      <c r="S126" s="117">
        <f>if(BOM!$C125=R$2,if(BOM!$M125="Y",BOM!$L125,0),0)</f>
        <v>0</v>
      </c>
      <c r="T126" s="117">
        <f>if(BOM!$C125=T$2,if(OR(BOM!$M125="N",BOM!$M125=""),BOM!$L125,0),0)</f>
        <v>0</v>
      </c>
      <c r="U126" s="117">
        <f>if(BOM!$C125=T$2,if(BOM!$M125="Y",BOM!$L125,0),0)</f>
        <v>0</v>
      </c>
      <c r="V126" s="117">
        <f>if(BOM!$C125=V$2,if(OR(BOM!$M125="N",BOM!$M125=""),BOM!$L125,0),0)</f>
        <v>0</v>
      </c>
      <c r="W126" s="117">
        <f>if(BOM!$C125=V$2,if(BOM!$M125="Y",BOM!$L125,0),0)</f>
        <v>0</v>
      </c>
      <c r="X126" s="117">
        <f>if(BOM!$C125=X$2,if(OR(BOM!$M125="N",BOM!$M125=""),BOM!$L125,0),0)</f>
        <v>0</v>
      </c>
      <c r="Y126" s="117">
        <f>if(BOM!$C125=X$2,if(BOM!$M125="Y",BOM!$L125,0),0)</f>
        <v>0</v>
      </c>
      <c r="Z126" s="117">
        <f>if(BOM!$C125=Z$2,if(OR(BOM!$M125="N",BOM!$M125=""),BOM!$L125,0),0)</f>
        <v>0</v>
      </c>
      <c r="AA126" s="117">
        <f>if(BOM!$C125=Z$2,if(BOM!$M125="Y",BOM!$L125,0),0)</f>
        <v>0</v>
      </c>
      <c r="AB126" s="117">
        <f>if(BOM!$C125=AB$2,if(OR(BOM!$M125="N",BOM!$M125=""),BOM!$L125,0),0)</f>
        <v>0</v>
      </c>
      <c r="AC126" s="117">
        <f>if(BOM!$C125=AB$2,if(BOM!$M125="Y",BOM!$L125,0),0)</f>
        <v>0</v>
      </c>
      <c r="AD126" s="117">
        <f>if(BOM!$C125=AD$2,if(OR(BOM!$M125="N",BOM!$M125=""),BOM!$L125,0),0)</f>
        <v>0</v>
      </c>
      <c r="AE126" s="117">
        <f>if(BOM!$C125=AD$2,if(BOM!$M125="Y",BOM!$L125,0),0)</f>
        <v>0</v>
      </c>
      <c r="AF126" s="117">
        <f>if(BOM!$C125=AF$2,if(OR(BOM!$M125="N",BOM!$M125=""),BOM!$L125,0),0)</f>
        <v>0</v>
      </c>
      <c r="AG126" s="117">
        <f>if(BOM!$C125=AF$2,if(BOM!$M125="Y",BOM!$L125,0),0)</f>
        <v>0</v>
      </c>
      <c r="AH126" s="117">
        <f>if(BOM!$C125=AH$2,if(OR(BOM!$M125="N",BOM!$M125=""),BOM!$L125,0),0)</f>
        <v>0</v>
      </c>
      <c r="AI126" s="117">
        <f>if(BOM!$C125=AH$2,if(BOM!$M125="Y",BOM!$L125,0),0)</f>
        <v>0</v>
      </c>
      <c r="AJ126" s="117">
        <f>if(BOM!$C125=AJ$2,if(OR(BOM!$M125="N",BOM!$M125=""),BOM!$L125,0),0)</f>
        <v>41.3</v>
      </c>
      <c r="AK126" s="117">
        <f>if(BOM!$C125=AJ$2,if(BOM!$M125="Y",BOM!$L125,0),0)</f>
        <v>0</v>
      </c>
      <c r="AL126" s="117">
        <f>if(BOM!$C125=AL$2,if(OR(BOM!$M125="N",BOM!$M125=""),BOM!$L125,0),0)</f>
        <v>0</v>
      </c>
      <c r="AM126" s="117">
        <f>if(BOM!$C125=AL$2,if(BOM!$M125="Y",BOM!$L125,0),0)</f>
        <v>0</v>
      </c>
    </row>
    <row r="127" hidden="1" outlineLevel="1">
      <c r="A127" s="117">
        <f>if(OR(BOM!$M126="N",BOM!$M126=""),BOM!$L126,0)</f>
        <v>22.54</v>
      </c>
      <c r="B127" s="117">
        <f>if(BOM!$M126="Y",BOM!$L126,0)</f>
        <v>0</v>
      </c>
      <c r="E127" s="117">
        <f>if(BOM!$B126=E$2,if(OR(BOM!$M126="N",BOM!$M126=""),BOM!$L126,0),0)</f>
        <v>0</v>
      </c>
      <c r="F127" s="117">
        <f>if(BOM!$B126=E$2,if(BOM!$M126="Y",BOM!$L126,0),0)</f>
        <v>0</v>
      </c>
      <c r="G127" s="117">
        <f>if(BOM!$B126=G$2,if(OR(BOM!$M126="N",BOM!$M126=""),BOM!$L126,0),0)</f>
        <v>0</v>
      </c>
      <c r="H127" s="117">
        <f>if(BOM!$B126=G$2,if(BOM!$M126="Y",BOM!$L126,0),0)</f>
        <v>0</v>
      </c>
      <c r="I127" s="117">
        <f>if(BOM!$B126=I$2,if(OR(BOM!$M126="N",BOM!$M126=""),BOM!$L126,0),0)</f>
        <v>0</v>
      </c>
      <c r="J127" s="117">
        <f>if(BOM!$B126=I$2,if(BOM!$M126="Y",BOM!$L126,0),0)</f>
        <v>0</v>
      </c>
      <c r="K127" s="117">
        <f>if(BOM!$B126=K$2,if(OR(BOM!$M126="N",BOM!$M126=""),BOM!$L126,0),0)</f>
        <v>22.54</v>
      </c>
      <c r="L127" s="117">
        <f>if(BOM!$B126=K$2,if(BOM!$M126="Y",BOM!$L126,0),0)</f>
        <v>0</v>
      </c>
      <c r="M127" s="117">
        <f>if(BOM!$B126=M$2,if(OR(BOM!$M126="N",BOM!$M126=""),BOM!$L126,0),0)</f>
        <v>0</v>
      </c>
      <c r="N127" s="117">
        <f>if(BOM!$B126=M$2,if(BOM!$M126="Y",BOM!$L126,0),0)</f>
        <v>0</v>
      </c>
      <c r="P127" s="117">
        <f>if(BOM!$C126=P$2,if(OR(BOM!$M126="N",BOM!$M126=""),BOM!$L126,0),0)</f>
        <v>0</v>
      </c>
      <c r="Q127" s="117">
        <f>if(BOM!$C126=P$2,if(BOM!$M126="Y",BOM!$L126,0),0)</f>
        <v>0</v>
      </c>
      <c r="R127" s="117">
        <f>if(BOM!$C126=R$2,if(OR(BOM!$M126="N",BOM!$M126=""),BOM!$L126,0),0)</f>
        <v>0</v>
      </c>
      <c r="S127" s="117">
        <f>if(BOM!$C126=R$2,if(BOM!$M126="Y",BOM!$L126,0),0)</f>
        <v>0</v>
      </c>
      <c r="T127" s="117">
        <f>if(BOM!$C126=T$2,if(OR(BOM!$M126="N",BOM!$M126=""),BOM!$L126,0),0)</f>
        <v>0</v>
      </c>
      <c r="U127" s="117">
        <f>if(BOM!$C126=T$2,if(BOM!$M126="Y",BOM!$L126,0),0)</f>
        <v>0</v>
      </c>
      <c r="V127" s="117">
        <f>if(BOM!$C126=V$2,if(OR(BOM!$M126="N",BOM!$M126=""),BOM!$L126,0),0)</f>
        <v>0</v>
      </c>
      <c r="W127" s="117">
        <f>if(BOM!$C126=V$2,if(BOM!$M126="Y",BOM!$L126,0),0)</f>
        <v>0</v>
      </c>
      <c r="X127" s="117">
        <f>if(BOM!$C126=X$2,if(OR(BOM!$M126="N",BOM!$M126=""),BOM!$L126,0),0)</f>
        <v>0</v>
      </c>
      <c r="Y127" s="117">
        <f>if(BOM!$C126=X$2,if(BOM!$M126="Y",BOM!$L126,0),0)</f>
        <v>0</v>
      </c>
      <c r="Z127" s="117">
        <f>if(BOM!$C126=Z$2,if(OR(BOM!$M126="N",BOM!$M126=""),BOM!$L126,0),0)</f>
        <v>0</v>
      </c>
      <c r="AA127" s="117">
        <f>if(BOM!$C126=Z$2,if(BOM!$M126="Y",BOM!$L126,0),0)</f>
        <v>0</v>
      </c>
      <c r="AB127" s="117">
        <f>if(BOM!$C126=AB$2,if(OR(BOM!$M126="N",BOM!$M126=""),BOM!$L126,0),0)</f>
        <v>0</v>
      </c>
      <c r="AC127" s="117">
        <f>if(BOM!$C126=AB$2,if(BOM!$M126="Y",BOM!$L126,0),0)</f>
        <v>0</v>
      </c>
      <c r="AD127" s="117">
        <f>if(BOM!$C126=AD$2,if(OR(BOM!$M126="N",BOM!$M126=""),BOM!$L126,0),0)</f>
        <v>0</v>
      </c>
      <c r="AE127" s="117">
        <f>if(BOM!$C126=AD$2,if(BOM!$M126="Y",BOM!$L126,0),0)</f>
        <v>0</v>
      </c>
      <c r="AF127" s="117">
        <f>if(BOM!$C126=AF$2,if(OR(BOM!$M126="N",BOM!$M126=""),BOM!$L126,0),0)</f>
        <v>0</v>
      </c>
      <c r="AG127" s="117">
        <f>if(BOM!$C126=AF$2,if(BOM!$M126="Y",BOM!$L126,0),0)</f>
        <v>0</v>
      </c>
      <c r="AH127" s="117">
        <f>if(BOM!$C126=AH$2,if(OR(BOM!$M126="N",BOM!$M126=""),BOM!$L126,0),0)</f>
        <v>0</v>
      </c>
      <c r="AI127" s="117">
        <f>if(BOM!$C126=AH$2,if(BOM!$M126="Y",BOM!$L126,0),0)</f>
        <v>0</v>
      </c>
      <c r="AJ127" s="117">
        <f>if(BOM!$C126=AJ$2,if(OR(BOM!$M126="N",BOM!$M126=""),BOM!$L126,0),0)</f>
        <v>22.54</v>
      </c>
      <c r="AK127" s="117">
        <f>if(BOM!$C126=AJ$2,if(BOM!$M126="Y",BOM!$L126,0),0)</f>
        <v>0</v>
      </c>
      <c r="AL127" s="117">
        <f>if(BOM!$C126=AL$2,if(OR(BOM!$M126="N",BOM!$M126=""),BOM!$L126,0),0)</f>
        <v>0</v>
      </c>
      <c r="AM127" s="117">
        <f>if(BOM!$C126=AL$2,if(BOM!$M126="Y",BOM!$L126,0),0)</f>
        <v>0</v>
      </c>
    </row>
    <row r="128" hidden="1" outlineLevel="1">
      <c r="A128" s="117">
        <f>if(OR(BOM!$M127="N",BOM!$M127=""),BOM!$L127,0)</f>
        <v>21.46</v>
      </c>
      <c r="B128" s="117">
        <f>if(BOM!$M127="Y",BOM!$L127,0)</f>
        <v>0</v>
      </c>
      <c r="E128" s="117">
        <f>if(BOM!$B127=E$2,if(OR(BOM!$M127="N",BOM!$M127=""),BOM!$L127,0),0)</f>
        <v>0</v>
      </c>
      <c r="F128" s="117">
        <f>if(BOM!$B127=E$2,if(BOM!$M127="Y",BOM!$L127,0),0)</f>
        <v>0</v>
      </c>
      <c r="G128" s="117">
        <f>if(BOM!$B127=G$2,if(OR(BOM!$M127="N",BOM!$M127=""),BOM!$L127,0),0)</f>
        <v>0</v>
      </c>
      <c r="H128" s="117">
        <f>if(BOM!$B127=G$2,if(BOM!$M127="Y",BOM!$L127,0),0)</f>
        <v>0</v>
      </c>
      <c r="I128" s="117">
        <f>if(BOM!$B127=I$2,if(OR(BOM!$M127="N",BOM!$M127=""),BOM!$L127,0),0)</f>
        <v>0</v>
      </c>
      <c r="J128" s="117">
        <f>if(BOM!$B127=I$2,if(BOM!$M127="Y",BOM!$L127,0),0)</f>
        <v>0</v>
      </c>
      <c r="K128" s="117">
        <f>if(BOM!$B127=K$2,if(OR(BOM!$M127="N",BOM!$M127=""),BOM!$L127,0),0)</f>
        <v>21.46</v>
      </c>
      <c r="L128" s="117">
        <f>if(BOM!$B127=K$2,if(BOM!$M127="Y",BOM!$L127,0),0)</f>
        <v>0</v>
      </c>
      <c r="M128" s="117">
        <f>if(BOM!$B127=M$2,if(OR(BOM!$M127="N",BOM!$M127=""),BOM!$L127,0),0)</f>
        <v>0</v>
      </c>
      <c r="N128" s="117">
        <f>if(BOM!$B127=M$2,if(BOM!$M127="Y",BOM!$L127,0),0)</f>
        <v>0</v>
      </c>
      <c r="P128" s="117">
        <f>if(BOM!$C127=P$2,if(OR(BOM!$M127="N",BOM!$M127=""),BOM!$L127,0),0)</f>
        <v>0</v>
      </c>
      <c r="Q128" s="117">
        <f>if(BOM!$C127=P$2,if(BOM!$M127="Y",BOM!$L127,0),0)</f>
        <v>0</v>
      </c>
      <c r="R128" s="117">
        <f>if(BOM!$C127=R$2,if(OR(BOM!$M127="N",BOM!$M127=""),BOM!$L127,0),0)</f>
        <v>0</v>
      </c>
      <c r="S128" s="117">
        <f>if(BOM!$C127=R$2,if(BOM!$M127="Y",BOM!$L127,0),0)</f>
        <v>0</v>
      </c>
      <c r="T128" s="117">
        <f>if(BOM!$C127=T$2,if(OR(BOM!$M127="N",BOM!$M127=""),BOM!$L127,0),0)</f>
        <v>0</v>
      </c>
      <c r="U128" s="117">
        <f>if(BOM!$C127=T$2,if(BOM!$M127="Y",BOM!$L127,0),0)</f>
        <v>0</v>
      </c>
      <c r="V128" s="117">
        <f>if(BOM!$C127=V$2,if(OR(BOM!$M127="N",BOM!$M127=""),BOM!$L127,0),0)</f>
        <v>0</v>
      </c>
      <c r="W128" s="117">
        <f>if(BOM!$C127=V$2,if(BOM!$M127="Y",BOM!$L127,0),0)</f>
        <v>0</v>
      </c>
      <c r="X128" s="117">
        <f>if(BOM!$C127=X$2,if(OR(BOM!$M127="N",BOM!$M127=""),BOM!$L127,0),0)</f>
        <v>0</v>
      </c>
      <c r="Y128" s="117">
        <f>if(BOM!$C127=X$2,if(BOM!$M127="Y",BOM!$L127,0),0)</f>
        <v>0</v>
      </c>
      <c r="Z128" s="117">
        <f>if(BOM!$C127=Z$2,if(OR(BOM!$M127="N",BOM!$M127=""),BOM!$L127,0),0)</f>
        <v>0</v>
      </c>
      <c r="AA128" s="117">
        <f>if(BOM!$C127=Z$2,if(BOM!$M127="Y",BOM!$L127,0),0)</f>
        <v>0</v>
      </c>
      <c r="AB128" s="117">
        <f>if(BOM!$C127=AB$2,if(OR(BOM!$M127="N",BOM!$M127=""),BOM!$L127,0),0)</f>
        <v>0</v>
      </c>
      <c r="AC128" s="117">
        <f>if(BOM!$C127=AB$2,if(BOM!$M127="Y",BOM!$L127,0),0)</f>
        <v>0</v>
      </c>
      <c r="AD128" s="117">
        <f>if(BOM!$C127=AD$2,if(OR(BOM!$M127="N",BOM!$M127=""),BOM!$L127,0),0)</f>
        <v>0</v>
      </c>
      <c r="AE128" s="117">
        <f>if(BOM!$C127=AD$2,if(BOM!$M127="Y",BOM!$L127,0),0)</f>
        <v>0</v>
      </c>
      <c r="AF128" s="117">
        <f>if(BOM!$C127=AF$2,if(OR(BOM!$M127="N",BOM!$M127=""),BOM!$L127,0),0)</f>
        <v>0</v>
      </c>
      <c r="AG128" s="117">
        <f>if(BOM!$C127=AF$2,if(BOM!$M127="Y",BOM!$L127,0),0)</f>
        <v>0</v>
      </c>
      <c r="AH128" s="117">
        <f>if(BOM!$C127=AH$2,if(OR(BOM!$M127="N",BOM!$M127=""),BOM!$L127,0),0)</f>
        <v>0</v>
      </c>
      <c r="AI128" s="117">
        <f>if(BOM!$C127=AH$2,if(BOM!$M127="Y",BOM!$L127,0),0)</f>
        <v>0</v>
      </c>
      <c r="AJ128" s="117">
        <f>if(BOM!$C127=AJ$2,if(OR(BOM!$M127="N",BOM!$M127=""),BOM!$L127,0),0)</f>
        <v>21.46</v>
      </c>
      <c r="AK128" s="117">
        <f>if(BOM!$C127=AJ$2,if(BOM!$M127="Y",BOM!$L127,0),0)</f>
        <v>0</v>
      </c>
      <c r="AL128" s="117">
        <f>if(BOM!$C127=AL$2,if(OR(BOM!$M127="N",BOM!$M127=""),BOM!$L127,0),0)</f>
        <v>0</v>
      </c>
      <c r="AM128" s="117">
        <f>if(BOM!$C127=AL$2,if(BOM!$M127="Y",BOM!$L127,0),0)</f>
        <v>0</v>
      </c>
    </row>
    <row r="129" hidden="1" outlineLevel="1">
      <c r="A129" s="117">
        <f>if(OR(BOM!$M128="N",BOM!$M128=""),BOM!$L128,0)</f>
        <v>8.99</v>
      </c>
      <c r="B129" s="117">
        <f>if(BOM!$M128="Y",BOM!$L128,0)</f>
        <v>0</v>
      </c>
      <c r="E129" s="117">
        <f>if(BOM!$B128=E$2,if(OR(BOM!$M128="N",BOM!$M128=""),BOM!$L128,0),0)</f>
        <v>8.99</v>
      </c>
      <c r="F129" s="117">
        <f>if(BOM!$B128=E$2,if(BOM!$M128="Y",BOM!$L128,0),0)</f>
        <v>0</v>
      </c>
      <c r="G129" s="117">
        <f>if(BOM!$B128=G$2,if(OR(BOM!$M128="N",BOM!$M128=""),BOM!$L128,0),0)</f>
        <v>0</v>
      </c>
      <c r="H129" s="117">
        <f>if(BOM!$B128=G$2,if(BOM!$M128="Y",BOM!$L128,0),0)</f>
        <v>0</v>
      </c>
      <c r="I129" s="117">
        <f>if(BOM!$B128=I$2,if(OR(BOM!$M128="N",BOM!$M128=""),BOM!$L128,0),0)</f>
        <v>0</v>
      </c>
      <c r="J129" s="117">
        <f>if(BOM!$B128=I$2,if(BOM!$M128="Y",BOM!$L128,0),0)</f>
        <v>0</v>
      </c>
      <c r="K129" s="117">
        <f>if(BOM!$B128=K$2,if(OR(BOM!$M128="N",BOM!$M128=""),BOM!$L128,0),0)</f>
        <v>0</v>
      </c>
      <c r="L129" s="117">
        <f>if(BOM!$B128=K$2,if(BOM!$M128="Y",BOM!$L128,0),0)</f>
        <v>0</v>
      </c>
      <c r="M129" s="117">
        <f>if(BOM!$B128=M$2,if(OR(BOM!$M128="N",BOM!$M128=""),BOM!$L128,0),0)</f>
        <v>0</v>
      </c>
      <c r="N129" s="117">
        <f>if(BOM!$B128=M$2,if(BOM!$M128="Y",BOM!$L128,0),0)</f>
        <v>0</v>
      </c>
      <c r="P129" s="117">
        <f>if(BOM!$C128=P$2,if(OR(BOM!$M128="N",BOM!$M128=""),BOM!$L128,0),0)</f>
        <v>0</v>
      </c>
      <c r="Q129" s="117">
        <f>if(BOM!$C128=P$2,if(BOM!$M128="Y",BOM!$L128,0),0)</f>
        <v>0</v>
      </c>
      <c r="R129" s="117">
        <f>if(BOM!$C128=R$2,if(OR(BOM!$M128="N",BOM!$M128=""),BOM!$L128,0),0)</f>
        <v>0</v>
      </c>
      <c r="S129" s="117">
        <f>if(BOM!$C128=R$2,if(BOM!$M128="Y",BOM!$L128,0),0)</f>
        <v>0</v>
      </c>
      <c r="T129" s="117">
        <f>if(BOM!$C128=T$2,if(OR(BOM!$M128="N",BOM!$M128=""),BOM!$L128,0),0)</f>
        <v>0</v>
      </c>
      <c r="U129" s="117">
        <f>if(BOM!$C128=T$2,if(BOM!$M128="Y",BOM!$L128,0),0)</f>
        <v>0</v>
      </c>
      <c r="V129" s="117">
        <f>if(BOM!$C128=V$2,if(OR(BOM!$M128="N",BOM!$M128=""),BOM!$L128,0),0)</f>
        <v>0</v>
      </c>
      <c r="W129" s="117">
        <f>if(BOM!$C128=V$2,if(BOM!$M128="Y",BOM!$L128,0),0)</f>
        <v>0</v>
      </c>
      <c r="X129" s="117">
        <f>if(BOM!$C128=X$2,if(OR(BOM!$M128="N",BOM!$M128=""),BOM!$L128,0),0)</f>
        <v>0</v>
      </c>
      <c r="Y129" s="117">
        <f>if(BOM!$C128=X$2,if(BOM!$M128="Y",BOM!$L128,0),0)</f>
        <v>0</v>
      </c>
      <c r="Z129" s="117">
        <f>if(BOM!$C128=Z$2,if(OR(BOM!$M128="N",BOM!$M128=""),BOM!$L128,0),0)</f>
        <v>0</v>
      </c>
      <c r="AA129" s="117">
        <f>if(BOM!$C128=Z$2,if(BOM!$M128="Y",BOM!$L128,0),0)</f>
        <v>0</v>
      </c>
      <c r="AB129" s="117">
        <f>if(BOM!$C128=AB$2,if(OR(BOM!$M128="N",BOM!$M128=""),BOM!$L128,0),0)</f>
        <v>0</v>
      </c>
      <c r="AC129" s="117">
        <f>if(BOM!$C128=AB$2,if(BOM!$M128="Y",BOM!$L128,0),0)</f>
        <v>0</v>
      </c>
      <c r="AD129" s="117">
        <f>if(BOM!$C128=AD$2,if(OR(BOM!$M128="N",BOM!$M128=""),BOM!$L128,0),0)</f>
        <v>0</v>
      </c>
      <c r="AE129" s="117">
        <f>if(BOM!$C128=AD$2,if(BOM!$M128="Y",BOM!$L128,0),0)</f>
        <v>0</v>
      </c>
      <c r="AF129" s="117">
        <f>if(BOM!$C128=AF$2,if(OR(BOM!$M128="N",BOM!$M128=""),BOM!$L128,0),0)</f>
        <v>0</v>
      </c>
      <c r="AG129" s="117">
        <f>if(BOM!$C128=AF$2,if(BOM!$M128="Y",BOM!$L128,0),0)</f>
        <v>0</v>
      </c>
      <c r="AH129" s="117">
        <f>if(BOM!$C128=AH$2,if(OR(BOM!$M128="N",BOM!$M128=""),BOM!$L128,0),0)</f>
        <v>0</v>
      </c>
      <c r="AI129" s="117">
        <f>if(BOM!$C128=AH$2,if(BOM!$M128="Y",BOM!$L128,0),0)</f>
        <v>0</v>
      </c>
      <c r="AJ129" s="117">
        <f>if(BOM!$C128=AJ$2,if(OR(BOM!$M128="N",BOM!$M128=""),BOM!$L128,0),0)</f>
        <v>0</v>
      </c>
      <c r="AK129" s="117">
        <f>if(BOM!$C128=AJ$2,if(BOM!$M128="Y",BOM!$L128,0),0)</f>
        <v>0</v>
      </c>
      <c r="AL129" s="117">
        <f>if(BOM!$C128=AL$2,if(OR(BOM!$M128="N",BOM!$M128=""),BOM!$L128,0),0)</f>
        <v>0</v>
      </c>
      <c r="AM129" s="117">
        <f>if(BOM!$C128=AL$2,if(BOM!$M128="Y",BOM!$L128,0),0)</f>
        <v>0</v>
      </c>
    </row>
    <row r="130" hidden="1" outlineLevel="1">
      <c r="A130" s="117">
        <f>if(OR(BOM!$M129="N",BOM!$M129=""),BOM!$L129,0)</f>
        <v>119.98</v>
      </c>
      <c r="B130" s="117">
        <f>if(BOM!$M129="Y",BOM!$L129,0)</f>
        <v>0</v>
      </c>
      <c r="E130" s="117">
        <f>if(BOM!$B129=E$2,if(OR(BOM!$M129="N",BOM!$M129=""),BOM!$L129,0),0)</f>
        <v>119.98</v>
      </c>
      <c r="F130" s="117">
        <f>if(BOM!$B129=E$2,if(BOM!$M129="Y",BOM!$L129,0),0)</f>
        <v>0</v>
      </c>
      <c r="G130" s="117">
        <f>if(BOM!$B129=G$2,if(OR(BOM!$M129="N",BOM!$M129=""),BOM!$L129,0),0)</f>
        <v>0</v>
      </c>
      <c r="H130" s="117">
        <f>if(BOM!$B129=G$2,if(BOM!$M129="Y",BOM!$L129,0),0)</f>
        <v>0</v>
      </c>
      <c r="I130" s="117">
        <f>if(BOM!$B129=I$2,if(OR(BOM!$M129="N",BOM!$M129=""),BOM!$L129,0),0)</f>
        <v>0</v>
      </c>
      <c r="J130" s="117">
        <f>if(BOM!$B129=I$2,if(BOM!$M129="Y",BOM!$L129,0),0)</f>
        <v>0</v>
      </c>
      <c r="K130" s="117">
        <f>if(BOM!$B129=K$2,if(OR(BOM!$M129="N",BOM!$M129=""),BOM!$L129,0),0)</f>
        <v>0</v>
      </c>
      <c r="L130" s="117">
        <f>if(BOM!$B129=K$2,if(BOM!$M129="Y",BOM!$L129,0),0)</f>
        <v>0</v>
      </c>
      <c r="M130" s="117">
        <f>if(BOM!$B129=M$2,if(OR(BOM!$M129="N",BOM!$M129=""),BOM!$L129,0),0)</f>
        <v>0</v>
      </c>
      <c r="N130" s="117">
        <f>if(BOM!$B129=M$2,if(BOM!$M129="Y",BOM!$L129,0),0)</f>
        <v>0</v>
      </c>
      <c r="P130" s="117">
        <f>if(BOM!$C129=P$2,if(OR(BOM!$M129="N",BOM!$M129=""),BOM!$L129,0),0)</f>
        <v>0</v>
      </c>
      <c r="Q130" s="117">
        <f>if(BOM!$C129=P$2,if(BOM!$M129="Y",BOM!$L129,0),0)</f>
        <v>0</v>
      </c>
      <c r="R130" s="117">
        <f>if(BOM!$C129=R$2,if(OR(BOM!$M129="N",BOM!$M129=""),BOM!$L129,0),0)</f>
        <v>0</v>
      </c>
      <c r="S130" s="117">
        <f>if(BOM!$C129=R$2,if(BOM!$M129="Y",BOM!$L129,0),0)</f>
        <v>0</v>
      </c>
      <c r="T130" s="117">
        <f>if(BOM!$C129=T$2,if(OR(BOM!$M129="N",BOM!$M129=""),BOM!$L129,0),0)</f>
        <v>0</v>
      </c>
      <c r="U130" s="117">
        <f>if(BOM!$C129=T$2,if(BOM!$M129="Y",BOM!$L129,0),0)</f>
        <v>0</v>
      </c>
      <c r="V130" s="117">
        <f>if(BOM!$C129=V$2,if(OR(BOM!$M129="N",BOM!$M129=""),BOM!$L129,0),0)</f>
        <v>0</v>
      </c>
      <c r="W130" s="117">
        <f>if(BOM!$C129=V$2,if(BOM!$M129="Y",BOM!$L129,0),0)</f>
        <v>0</v>
      </c>
      <c r="X130" s="117">
        <f>if(BOM!$C129=X$2,if(OR(BOM!$M129="N",BOM!$M129=""),BOM!$L129,0),0)</f>
        <v>0</v>
      </c>
      <c r="Y130" s="117">
        <f>if(BOM!$C129=X$2,if(BOM!$M129="Y",BOM!$L129,0),0)</f>
        <v>0</v>
      </c>
      <c r="Z130" s="117">
        <f>if(BOM!$C129=Z$2,if(OR(BOM!$M129="N",BOM!$M129=""),BOM!$L129,0),0)</f>
        <v>0</v>
      </c>
      <c r="AA130" s="117">
        <f>if(BOM!$C129=Z$2,if(BOM!$M129="Y",BOM!$L129,0),0)</f>
        <v>0</v>
      </c>
      <c r="AB130" s="117">
        <f>if(BOM!$C129=AB$2,if(OR(BOM!$M129="N",BOM!$M129=""),BOM!$L129,0),0)</f>
        <v>0</v>
      </c>
      <c r="AC130" s="117">
        <f>if(BOM!$C129=AB$2,if(BOM!$M129="Y",BOM!$L129,0),0)</f>
        <v>0</v>
      </c>
      <c r="AD130" s="117">
        <f>if(BOM!$C129=AD$2,if(OR(BOM!$M129="N",BOM!$M129=""),BOM!$L129,0),0)</f>
        <v>0</v>
      </c>
      <c r="AE130" s="117">
        <f>if(BOM!$C129=AD$2,if(BOM!$M129="Y",BOM!$L129,0),0)</f>
        <v>0</v>
      </c>
      <c r="AF130" s="117">
        <f>if(BOM!$C129=AF$2,if(OR(BOM!$M129="N",BOM!$M129=""),BOM!$L129,0),0)</f>
        <v>0</v>
      </c>
      <c r="AG130" s="117">
        <f>if(BOM!$C129=AF$2,if(BOM!$M129="Y",BOM!$L129,0),0)</f>
        <v>0</v>
      </c>
      <c r="AH130" s="117">
        <f>if(BOM!$C129=AH$2,if(OR(BOM!$M129="N",BOM!$M129=""),BOM!$L129,0),0)</f>
        <v>0</v>
      </c>
      <c r="AI130" s="117">
        <f>if(BOM!$C129=AH$2,if(BOM!$M129="Y",BOM!$L129,0),0)</f>
        <v>0</v>
      </c>
      <c r="AJ130" s="117">
        <f>if(BOM!$C129=AJ$2,if(OR(BOM!$M129="N",BOM!$M129=""),BOM!$L129,0),0)</f>
        <v>0</v>
      </c>
      <c r="AK130" s="117">
        <f>if(BOM!$C129=AJ$2,if(BOM!$M129="Y",BOM!$L129,0),0)</f>
        <v>0</v>
      </c>
      <c r="AL130" s="117">
        <f>if(BOM!$C129=AL$2,if(OR(BOM!$M129="N",BOM!$M129=""),BOM!$L129,0),0)</f>
        <v>0</v>
      </c>
      <c r="AM130" s="117">
        <f>if(BOM!$C129=AL$2,if(BOM!$M129="Y",BOM!$L129,0),0)</f>
        <v>0</v>
      </c>
    </row>
    <row r="131" hidden="1" outlineLevel="1">
      <c r="A131" s="117">
        <f>if(OR(BOM!$M130="N",BOM!$M130=""),BOM!$L130,0)</f>
        <v>8.99</v>
      </c>
      <c r="B131" s="117">
        <f>if(BOM!$M130="Y",BOM!$L130,0)</f>
        <v>0</v>
      </c>
      <c r="E131" s="117">
        <f>if(BOM!$B130=E$2,if(OR(BOM!$M130="N",BOM!$M130=""),BOM!$L130,0),0)</f>
        <v>8.99</v>
      </c>
      <c r="F131" s="117">
        <f>if(BOM!$B130=E$2,if(BOM!$M130="Y",BOM!$L130,0),0)</f>
        <v>0</v>
      </c>
      <c r="G131" s="117">
        <f>if(BOM!$B130=G$2,if(OR(BOM!$M130="N",BOM!$M130=""),BOM!$L130,0),0)</f>
        <v>0</v>
      </c>
      <c r="H131" s="117">
        <f>if(BOM!$B130=G$2,if(BOM!$M130="Y",BOM!$L130,0),0)</f>
        <v>0</v>
      </c>
      <c r="I131" s="117">
        <f>if(BOM!$B130=I$2,if(OR(BOM!$M130="N",BOM!$M130=""),BOM!$L130,0),0)</f>
        <v>0</v>
      </c>
      <c r="J131" s="117">
        <f>if(BOM!$B130=I$2,if(BOM!$M130="Y",BOM!$L130,0),0)</f>
        <v>0</v>
      </c>
      <c r="K131" s="117">
        <f>if(BOM!$B130=K$2,if(OR(BOM!$M130="N",BOM!$M130=""),BOM!$L130,0),0)</f>
        <v>0</v>
      </c>
      <c r="L131" s="117">
        <f>if(BOM!$B130=K$2,if(BOM!$M130="Y",BOM!$L130,0),0)</f>
        <v>0</v>
      </c>
      <c r="M131" s="117">
        <f>if(BOM!$B130=M$2,if(OR(BOM!$M130="N",BOM!$M130=""),BOM!$L130,0),0)</f>
        <v>0</v>
      </c>
      <c r="N131" s="117">
        <f>if(BOM!$B130=M$2,if(BOM!$M130="Y",BOM!$L130,0),0)</f>
        <v>0</v>
      </c>
      <c r="P131" s="117">
        <f>if(BOM!$C130=P$2,if(OR(BOM!$M130="N",BOM!$M130=""),BOM!$L130,0),0)</f>
        <v>0</v>
      </c>
      <c r="Q131" s="117">
        <f>if(BOM!$C130=P$2,if(BOM!$M130="Y",BOM!$L130,0),0)</f>
        <v>0</v>
      </c>
      <c r="R131" s="117">
        <f>if(BOM!$C130=R$2,if(OR(BOM!$M130="N",BOM!$M130=""),BOM!$L130,0),0)</f>
        <v>0</v>
      </c>
      <c r="S131" s="117">
        <f>if(BOM!$C130=R$2,if(BOM!$M130="Y",BOM!$L130,0),0)</f>
        <v>0</v>
      </c>
      <c r="T131" s="117">
        <f>if(BOM!$C130=T$2,if(OR(BOM!$M130="N",BOM!$M130=""),BOM!$L130,0),0)</f>
        <v>0</v>
      </c>
      <c r="U131" s="117">
        <f>if(BOM!$C130=T$2,if(BOM!$M130="Y",BOM!$L130,0),0)</f>
        <v>0</v>
      </c>
      <c r="V131" s="117">
        <f>if(BOM!$C130=V$2,if(OR(BOM!$M130="N",BOM!$M130=""),BOM!$L130,0),0)</f>
        <v>0</v>
      </c>
      <c r="W131" s="117">
        <f>if(BOM!$C130=V$2,if(BOM!$M130="Y",BOM!$L130,0),0)</f>
        <v>0</v>
      </c>
      <c r="X131" s="117">
        <f>if(BOM!$C130=X$2,if(OR(BOM!$M130="N",BOM!$M130=""),BOM!$L130,0),0)</f>
        <v>0</v>
      </c>
      <c r="Y131" s="117">
        <f>if(BOM!$C130=X$2,if(BOM!$M130="Y",BOM!$L130,0),0)</f>
        <v>0</v>
      </c>
      <c r="Z131" s="117">
        <f>if(BOM!$C130=Z$2,if(OR(BOM!$M130="N",BOM!$M130=""),BOM!$L130,0),0)</f>
        <v>0</v>
      </c>
      <c r="AA131" s="117">
        <f>if(BOM!$C130=Z$2,if(BOM!$M130="Y",BOM!$L130,0),0)</f>
        <v>0</v>
      </c>
      <c r="AB131" s="117">
        <f>if(BOM!$C130=AB$2,if(OR(BOM!$M130="N",BOM!$M130=""),BOM!$L130,0),0)</f>
        <v>0</v>
      </c>
      <c r="AC131" s="117">
        <f>if(BOM!$C130=AB$2,if(BOM!$M130="Y",BOM!$L130,0),0)</f>
        <v>0</v>
      </c>
      <c r="AD131" s="117">
        <f>if(BOM!$C130=AD$2,if(OR(BOM!$M130="N",BOM!$M130=""),BOM!$L130,0),0)</f>
        <v>0</v>
      </c>
      <c r="AE131" s="117">
        <f>if(BOM!$C130=AD$2,if(BOM!$M130="Y",BOM!$L130,0),0)</f>
        <v>0</v>
      </c>
      <c r="AF131" s="117">
        <f>if(BOM!$C130=AF$2,if(OR(BOM!$M130="N",BOM!$M130=""),BOM!$L130,0),0)</f>
        <v>0</v>
      </c>
      <c r="AG131" s="117">
        <f>if(BOM!$C130=AF$2,if(BOM!$M130="Y",BOM!$L130,0),0)</f>
        <v>0</v>
      </c>
      <c r="AH131" s="117">
        <f>if(BOM!$C130=AH$2,if(OR(BOM!$M130="N",BOM!$M130=""),BOM!$L130,0),0)</f>
        <v>0</v>
      </c>
      <c r="AI131" s="117">
        <f>if(BOM!$C130=AH$2,if(BOM!$M130="Y",BOM!$L130,0),0)</f>
        <v>0</v>
      </c>
      <c r="AJ131" s="117">
        <f>if(BOM!$C130=AJ$2,if(OR(BOM!$M130="N",BOM!$M130=""),BOM!$L130,0),0)</f>
        <v>0</v>
      </c>
      <c r="AK131" s="117">
        <f>if(BOM!$C130=AJ$2,if(BOM!$M130="Y",BOM!$L130,0),0)</f>
        <v>0</v>
      </c>
      <c r="AL131" s="117">
        <f>if(BOM!$C130=AL$2,if(OR(BOM!$M130="N",BOM!$M130=""),BOM!$L130,0),0)</f>
        <v>0</v>
      </c>
      <c r="AM131" s="117">
        <f>if(BOM!$C130=AL$2,if(BOM!$M130="Y",BOM!$L130,0),0)</f>
        <v>0</v>
      </c>
    </row>
    <row r="132" hidden="1" outlineLevel="1">
      <c r="A132" s="117">
        <f>if(OR(BOM!$M131="N",BOM!$M131=""),BOM!$L131,0)</f>
        <v>0</v>
      </c>
      <c r="B132" s="117">
        <f>if(BOM!$M131="Y",BOM!$L131,0)</f>
        <v>13.49</v>
      </c>
      <c r="E132" s="117">
        <f>if(BOM!$B131=E$2,if(OR(BOM!$M131="N",BOM!$M131=""),BOM!$L131,0),0)</f>
        <v>0</v>
      </c>
      <c r="F132" s="117">
        <f>if(BOM!$B131=E$2,if(BOM!$M131="Y",BOM!$L131,0),0)</f>
        <v>13.49</v>
      </c>
      <c r="G132" s="117">
        <f>if(BOM!$B131=G$2,if(OR(BOM!$M131="N",BOM!$M131=""),BOM!$L131,0),0)</f>
        <v>0</v>
      </c>
      <c r="H132" s="117">
        <f>if(BOM!$B131=G$2,if(BOM!$M131="Y",BOM!$L131,0),0)</f>
        <v>0</v>
      </c>
      <c r="I132" s="117">
        <f>if(BOM!$B131=I$2,if(OR(BOM!$M131="N",BOM!$M131=""),BOM!$L131,0),0)</f>
        <v>0</v>
      </c>
      <c r="J132" s="117">
        <f>if(BOM!$B131=I$2,if(BOM!$M131="Y",BOM!$L131,0),0)</f>
        <v>0</v>
      </c>
      <c r="K132" s="117">
        <f>if(BOM!$B131=K$2,if(OR(BOM!$M131="N",BOM!$M131=""),BOM!$L131,0),0)</f>
        <v>0</v>
      </c>
      <c r="L132" s="117">
        <f>if(BOM!$B131=K$2,if(BOM!$M131="Y",BOM!$L131,0),0)</f>
        <v>0</v>
      </c>
      <c r="M132" s="117">
        <f>if(BOM!$B131=M$2,if(OR(BOM!$M131="N",BOM!$M131=""),BOM!$L131,0),0)</f>
        <v>0</v>
      </c>
      <c r="N132" s="117">
        <f>if(BOM!$B131=M$2,if(BOM!$M131="Y",BOM!$L131,0),0)</f>
        <v>0</v>
      </c>
      <c r="P132" s="117">
        <f>if(BOM!$C131=P$2,if(OR(BOM!$M131="N",BOM!$M131=""),BOM!$L131,0),0)</f>
        <v>0</v>
      </c>
      <c r="Q132" s="117">
        <f>if(BOM!$C131=P$2,if(BOM!$M131="Y",BOM!$L131,0),0)</f>
        <v>0</v>
      </c>
      <c r="R132" s="117">
        <f>if(BOM!$C131=R$2,if(OR(BOM!$M131="N",BOM!$M131=""),BOM!$L131,0),0)</f>
        <v>0</v>
      </c>
      <c r="S132" s="117">
        <f>if(BOM!$C131=R$2,if(BOM!$M131="Y",BOM!$L131,0),0)</f>
        <v>0</v>
      </c>
      <c r="T132" s="117">
        <f>if(BOM!$C131=T$2,if(OR(BOM!$M131="N",BOM!$M131=""),BOM!$L131,0),0)</f>
        <v>0</v>
      </c>
      <c r="U132" s="117">
        <f>if(BOM!$C131=T$2,if(BOM!$M131="Y",BOM!$L131,0),0)</f>
        <v>0</v>
      </c>
      <c r="V132" s="117">
        <f>if(BOM!$C131=V$2,if(OR(BOM!$M131="N",BOM!$M131=""),BOM!$L131,0),0)</f>
        <v>0</v>
      </c>
      <c r="W132" s="117">
        <f>if(BOM!$C131=V$2,if(BOM!$M131="Y",BOM!$L131,0),0)</f>
        <v>0</v>
      </c>
      <c r="X132" s="117">
        <f>if(BOM!$C131=X$2,if(OR(BOM!$M131="N",BOM!$M131=""),BOM!$L131,0),0)</f>
        <v>0</v>
      </c>
      <c r="Y132" s="117">
        <f>if(BOM!$C131=X$2,if(BOM!$M131="Y",BOM!$L131,0),0)</f>
        <v>0</v>
      </c>
      <c r="Z132" s="117">
        <f>if(BOM!$C131=Z$2,if(OR(BOM!$M131="N",BOM!$M131=""),BOM!$L131,0),0)</f>
        <v>0</v>
      </c>
      <c r="AA132" s="117">
        <f>if(BOM!$C131=Z$2,if(BOM!$M131="Y",BOM!$L131,0),0)</f>
        <v>0</v>
      </c>
      <c r="AB132" s="117">
        <f>if(BOM!$C131=AB$2,if(OR(BOM!$M131="N",BOM!$M131=""),BOM!$L131,0),0)</f>
        <v>0</v>
      </c>
      <c r="AC132" s="117">
        <f>if(BOM!$C131=AB$2,if(BOM!$M131="Y",BOM!$L131,0),0)</f>
        <v>0</v>
      </c>
      <c r="AD132" s="117">
        <f>if(BOM!$C131=AD$2,if(OR(BOM!$M131="N",BOM!$M131=""),BOM!$L131,0),0)</f>
        <v>0</v>
      </c>
      <c r="AE132" s="117">
        <f>if(BOM!$C131=AD$2,if(BOM!$M131="Y",BOM!$L131,0),0)</f>
        <v>0</v>
      </c>
      <c r="AF132" s="117">
        <f>if(BOM!$C131=AF$2,if(OR(BOM!$M131="N",BOM!$M131=""),BOM!$L131,0),0)</f>
        <v>0</v>
      </c>
      <c r="AG132" s="117">
        <f>if(BOM!$C131=AF$2,if(BOM!$M131="Y",BOM!$L131,0),0)</f>
        <v>0</v>
      </c>
      <c r="AH132" s="117">
        <f>if(BOM!$C131=AH$2,if(OR(BOM!$M131="N",BOM!$M131=""),BOM!$L131,0),0)</f>
        <v>0</v>
      </c>
      <c r="AI132" s="117">
        <f>if(BOM!$C131=AH$2,if(BOM!$M131="Y",BOM!$L131,0),0)</f>
        <v>0</v>
      </c>
      <c r="AJ132" s="117">
        <f>if(BOM!$C131=AJ$2,if(OR(BOM!$M131="N",BOM!$M131=""),BOM!$L131,0),0)</f>
        <v>0</v>
      </c>
      <c r="AK132" s="117">
        <f>if(BOM!$C131=AJ$2,if(BOM!$M131="Y",BOM!$L131,0),0)</f>
        <v>0</v>
      </c>
      <c r="AL132" s="117">
        <f>if(BOM!$C131=AL$2,if(OR(BOM!$M131="N",BOM!$M131=""),BOM!$L131,0),0)</f>
        <v>0</v>
      </c>
      <c r="AM132" s="117">
        <f>if(BOM!$C131=AL$2,if(BOM!$M131="Y",BOM!$L131,0),0)</f>
        <v>0</v>
      </c>
    </row>
    <row r="133" hidden="1" outlineLevel="1">
      <c r="A133" s="117">
        <f>if(OR(BOM!$M132="N",BOM!$M132=""),BOM!$L132,0)</f>
        <v>24.95</v>
      </c>
      <c r="B133" s="117">
        <f>if(BOM!$M132="Y",BOM!$L132,0)</f>
        <v>0</v>
      </c>
      <c r="E133" s="117">
        <f>if(BOM!$B132=E$2,if(OR(BOM!$M132="N",BOM!$M132=""),BOM!$L132,0),0)</f>
        <v>24.95</v>
      </c>
      <c r="F133" s="117">
        <f>if(BOM!$B132=E$2,if(BOM!$M132="Y",BOM!$L132,0),0)</f>
        <v>0</v>
      </c>
      <c r="G133" s="117">
        <f>if(BOM!$B132=G$2,if(OR(BOM!$M132="N",BOM!$M132=""),BOM!$L132,0),0)</f>
        <v>0</v>
      </c>
      <c r="H133" s="117">
        <f>if(BOM!$B132=G$2,if(BOM!$M132="Y",BOM!$L132,0),0)</f>
        <v>0</v>
      </c>
      <c r="I133" s="117">
        <f>if(BOM!$B132=I$2,if(OR(BOM!$M132="N",BOM!$M132=""),BOM!$L132,0),0)</f>
        <v>0</v>
      </c>
      <c r="J133" s="117">
        <f>if(BOM!$B132=I$2,if(BOM!$M132="Y",BOM!$L132,0),0)</f>
        <v>0</v>
      </c>
      <c r="K133" s="117">
        <f>if(BOM!$B132=K$2,if(OR(BOM!$M132="N",BOM!$M132=""),BOM!$L132,0),0)</f>
        <v>0</v>
      </c>
      <c r="L133" s="117">
        <f>if(BOM!$B132=K$2,if(BOM!$M132="Y",BOM!$L132,0),0)</f>
        <v>0</v>
      </c>
      <c r="M133" s="117">
        <f>if(BOM!$B132=M$2,if(OR(BOM!$M132="N",BOM!$M132=""),BOM!$L132,0),0)</f>
        <v>0</v>
      </c>
      <c r="N133" s="117">
        <f>if(BOM!$B132=M$2,if(BOM!$M132="Y",BOM!$L132,0),0)</f>
        <v>0</v>
      </c>
      <c r="P133" s="117">
        <f>if(BOM!$C132=P$2,if(OR(BOM!$M132="N",BOM!$M132=""),BOM!$L132,0),0)</f>
        <v>0</v>
      </c>
      <c r="Q133" s="117">
        <f>if(BOM!$C132=P$2,if(BOM!$M132="Y",BOM!$L132,0),0)</f>
        <v>0</v>
      </c>
      <c r="R133" s="117">
        <f>if(BOM!$C132=R$2,if(OR(BOM!$M132="N",BOM!$M132=""),BOM!$L132,0),0)</f>
        <v>0</v>
      </c>
      <c r="S133" s="117">
        <f>if(BOM!$C132=R$2,if(BOM!$M132="Y",BOM!$L132,0),0)</f>
        <v>0</v>
      </c>
      <c r="T133" s="117">
        <f>if(BOM!$C132=T$2,if(OR(BOM!$M132="N",BOM!$M132=""),BOM!$L132,0),0)</f>
        <v>0</v>
      </c>
      <c r="U133" s="117">
        <f>if(BOM!$C132=T$2,if(BOM!$M132="Y",BOM!$L132,0),0)</f>
        <v>0</v>
      </c>
      <c r="V133" s="117">
        <f>if(BOM!$C132=V$2,if(OR(BOM!$M132="N",BOM!$M132=""),BOM!$L132,0),0)</f>
        <v>0</v>
      </c>
      <c r="W133" s="117">
        <f>if(BOM!$C132=V$2,if(BOM!$M132="Y",BOM!$L132,0),0)</f>
        <v>0</v>
      </c>
      <c r="X133" s="117">
        <f>if(BOM!$C132=X$2,if(OR(BOM!$M132="N",BOM!$M132=""),BOM!$L132,0),0)</f>
        <v>0</v>
      </c>
      <c r="Y133" s="117">
        <f>if(BOM!$C132=X$2,if(BOM!$M132="Y",BOM!$L132,0),0)</f>
        <v>0</v>
      </c>
      <c r="Z133" s="117">
        <f>if(BOM!$C132=Z$2,if(OR(BOM!$M132="N",BOM!$M132=""),BOM!$L132,0),0)</f>
        <v>0</v>
      </c>
      <c r="AA133" s="117">
        <f>if(BOM!$C132=Z$2,if(BOM!$M132="Y",BOM!$L132,0),0)</f>
        <v>0</v>
      </c>
      <c r="AB133" s="117">
        <f>if(BOM!$C132=AB$2,if(OR(BOM!$M132="N",BOM!$M132=""),BOM!$L132,0),0)</f>
        <v>0</v>
      </c>
      <c r="AC133" s="117">
        <f>if(BOM!$C132=AB$2,if(BOM!$M132="Y",BOM!$L132,0),0)</f>
        <v>0</v>
      </c>
      <c r="AD133" s="117">
        <f>if(BOM!$C132=AD$2,if(OR(BOM!$M132="N",BOM!$M132=""),BOM!$L132,0),0)</f>
        <v>0</v>
      </c>
      <c r="AE133" s="117">
        <f>if(BOM!$C132=AD$2,if(BOM!$M132="Y",BOM!$L132,0),0)</f>
        <v>0</v>
      </c>
      <c r="AF133" s="117">
        <f>if(BOM!$C132=AF$2,if(OR(BOM!$M132="N",BOM!$M132=""),BOM!$L132,0),0)</f>
        <v>0</v>
      </c>
      <c r="AG133" s="117">
        <f>if(BOM!$C132=AF$2,if(BOM!$M132="Y",BOM!$L132,0),0)</f>
        <v>0</v>
      </c>
      <c r="AH133" s="117">
        <f>if(BOM!$C132=AH$2,if(OR(BOM!$M132="N",BOM!$M132=""),BOM!$L132,0),0)</f>
        <v>0</v>
      </c>
      <c r="AI133" s="117">
        <f>if(BOM!$C132=AH$2,if(BOM!$M132="Y",BOM!$L132,0),0)</f>
        <v>0</v>
      </c>
      <c r="AJ133" s="117">
        <f>if(BOM!$C132=AJ$2,if(OR(BOM!$M132="N",BOM!$M132=""),BOM!$L132,0),0)</f>
        <v>0</v>
      </c>
      <c r="AK133" s="117">
        <f>if(BOM!$C132=AJ$2,if(BOM!$M132="Y",BOM!$L132,0),0)</f>
        <v>0</v>
      </c>
      <c r="AL133" s="117">
        <f>if(BOM!$C132=AL$2,if(OR(BOM!$M132="N",BOM!$M132=""),BOM!$L132,0),0)</f>
        <v>0</v>
      </c>
      <c r="AM133" s="117">
        <f>if(BOM!$C132=AL$2,if(BOM!$M132="Y",BOM!$L132,0),0)</f>
        <v>0</v>
      </c>
    </row>
    <row r="134" hidden="1" outlineLevel="1">
      <c r="A134" s="117">
        <f>if(OR(BOM!$M133="N",BOM!$M133=""),BOM!$L133,0)</f>
        <v>9.93</v>
      </c>
      <c r="B134" s="117">
        <f>if(BOM!$M133="Y",BOM!$L133,0)</f>
        <v>0</v>
      </c>
      <c r="E134" s="117">
        <f>if(BOM!$B133=E$2,if(OR(BOM!$M133="N",BOM!$M133=""),BOM!$L133,0),0)</f>
        <v>9.93</v>
      </c>
      <c r="F134" s="117">
        <f>if(BOM!$B133=E$2,if(BOM!$M133="Y",BOM!$L133,0),0)</f>
        <v>0</v>
      </c>
      <c r="G134" s="117">
        <f>if(BOM!$B133=G$2,if(OR(BOM!$M133="N",BOM!$M133=""),BOM!$L133,0),0)</f>
        <v>0</v>
      </c>
      <c r="H134" s="117">
        <f>if(BOM!$B133=G$2,if(BOM!$M133="Y",BOM!$L133,0),0)</f>
        <v>0</v>
      </c>
      <c r="I134" s="117">
        <f>if(BOM!$B133=I$2,if(OR(BOM!$M133="N",BOM!$M133=""),BOM!$L133,0),0)</f>
        <v>0</v>
      </c>
      <c r="J134" s="117">
        <f>if(BOM!$B133=I$2,if(BOM!$M133="Y",BOM!$L133,0),0)</f>
        <v>0</v>
      </c>
      <c r="K134" s="117">
        <f>if(BOM!$B133=K$2,if(OR(BOM!$M133="N",BOM!$M133=""),BOM!$L133,0),0)</f>
        <v>0</v>
      </c>
      <c r="L134" s="117">
        <f>if(BOM!$B133=K$2,if(BOM!$M133="Y",BOM!$L133,0),0)</f>
        <v>0</v>
      </c>
      <c r="M134" s="117">
        <f>if(BOM!$B133=M$2,if(OR(BOM!$M133="N",BOM!$M133=""),BOM!$L133,0),0)</f>
        <v>0</v>
      </c>
      <c r="N134" s="117">
        <f>if(BOM!$B133=M$2,if(BOM!$M133="Y",BOM!$L133,0),0)</f>
        <v>0</v>
      </c>
      <c r="P134" s="117">
        <f>if(BOM!$C133=P$2,if(OR(BOM!$M133="N",BOM!$M133=""),BOM!$L133,0),0)</f>
        <v>0</v>
      </c>
      <c r="Q134" s="117">
        <f>if(BOM!$C133=P$2,if(BOM!$M133="Y",BOM!$L133,0),0)</f>
        <v>0</v>
      </c>
      <c r="R134" s="117">
        <f>if(BOM!$C133=R$2,if(OR(BOM!$M133="N",BOM!$M133=""),BOM!$L133,0),0)</f>
        <v>0</v>
      </c>
      <c r="S134" s="117">
        <f>if(BOM!$C133=R$2,if(BOM!$M133="Y",BOM!$L133,0),0)</f>
        <v>0</v>
      </c>
      <c r="T134" s="117">
        <f>if(BOM!$C133=T$2,if(OR(BOM!$M133="N",BOM!$M133=""),BOM!$L133,0),0)</f>
        <v>0</v>
      </c>
      <c r="U134" s="117">
        <f>if(BOM!$C133=T$2,if(BOM!$M133="Y",BOM!$L133,0),0)</f>
        <v>0</v>
      </c>
      <c r="V134" s="117">
        <f>if(BOM!$C133=V$2,if(OR(BOM!$M133="N",BOM!$M133=""),BOM!$L133,0),0)</f>
        <v>0</v>
      </c>
      <c r="W134" s="117">
        <f>if(BOM!$C133=V$2,if(BOM!$M133="Y",BOM!$L133,0),0)</f>
        <v>0</v>
      </c>
      <c r="X134" s="117">
        <f>if(BOM!$C133=X$2,if(OR(BOM!$M133="N",BOM!$M133=""),BOM!$L133,0),0)</f>
        <v>0</v>
      </c>
      <c r="Y134" s="117">
        <f>if(BOM!$C133=X$2,if(BOM!$M133="Y",BOM!$L133,0),0)</f>
        <v>0</v>
      </c>
      <c r="Z134" s="117">
        <f>if(BOM!$C133=Z$2,if(OR(BOM!$M133="N",BOM!$M133=""),BOM!$L133,0),0)</f>
        <v>0</v>
      </c>
      <c r="AA134" s="117">
        <f>if(BOM!$C133=Z$2,if(BOM!$M133="Y",BOM!$L133,0),0)</f>
        <v>0</v>
      </c>
      <c r="AB134" s="117">
        <f>if(BOM!$C133=AB$2,if(OR(BOM!$M133="N",BOM!$M133=""),BOM!$L133,0),0)</f>
        <v>0</v>
      </c>
      <c r="AC134" s="117">
        <f>if(BOM!$C133=AB$2,if(BOM!$M133="Y",BOM!$L133,0),0)</f>
        <v>0</v>
      </c>
      <c r="AD134" s="117">
        <f>if(BOM!$C133=AD$2,if(OR(BOM!$M133="N",BOM!$M133=""),BOM!$L133,0),0)</f>
        <v>0</v>
      </c>
      <c r="AE134" s="117">
        <f>if(BOM!$C133=AD$2,if(BOM!$M133="Y",BOM!$L133,0),0)</f>
        <v>0</v>
      </c>
      <c r="AF134" s="117">
        <f>if(BOM!$C133=AF$2,if(OR(BOM!$M133="N",BOM!$M133=""),BOM!$L133,0),0)</f>
        <v>0</v>
      </c>
      <c r="AG134" s="117">
        <f>if(BOM!$C133=AF$2,if(BOM!$M133="Y",BOM!$L133,0),0)</f>
        <v>0</v>
      </c>
      <c r="AH134" s="117">
        <f>if(BOM!$C133=AH$2,if(OR(BOM!$M133="N",BOM!$M133=""),BOM!$L133,0),0)</f>
        <v>0</v>
      </c>
      <c r="AI134" s="117">
        <f>if(BOM!$C133=AH$2,if(BOM!$M133="Y",BOM!$L133,0),0)</f>
        <v>0</v>
      </c>
      <c r="AJ134" s="117">
        <f>if(BOM!$C133=AJ$2,if(OR(BOM!$M133="N",BOM!$M133=""),BOM!$L133,0),0)</f>
        <v>0</v>
      </c>
      <c r="AK134" s="117">
        <f>if(BOM!$C133=AJ$2,if(BOM!$M133="Y",BOM!$L133,0),0)</f>
        <v>0</v>
      </c>
      <c r="AL134" s="117">
        <f>if(BOM!$C133=AL$2,if(OR(BOM!$M133="N",BOM!$M133=""),BOM!$L133,0),0)</f>
        <v>0</v>
      </c>
      <c r="AM134" s="117">
        <f>if(BOM!$C133=AL$2,if(BOM!$M133="Y",BOM!$L133,0),0)</f>
        <v>0</v>
      </c>
    </row>
    <row r="135" hidden="1" outlineLevel="1">
      <c r="A135" s="117">
        <f>if(OR(BOM!$M134="N",BOM!$M134=""),BOM!$L134,0)</f>
        <v>40.47</v>
      </c>
      <c r="B135" s="117">
        <f>if(BOM!$M134="Y",BOM!$L134,0)</f>
        <v>0</v>
      </c>
      <c r="E135" s="117">
        <f>if(BOM!$B134=E$2,if(OR(BOM!$M134="N",BOM!$M134=""),BOM!$L134,0),0)</f>
        <v>40.47</v>
      </c>
      <c r="F135" s="117">
        <f>if(BOM!$B134=E$2,if(BOM!$M134="Y",BOM!$L134,0),0)</f>
        <v>0</v>
      </c>
      <c r="G135" s="117">
        <f>if(BOM!$B134=G$2,if(OR(BOM!$M134="N",BOM!$M134=""),BOM!$L134,0),0)</f>
        <v>0</v>
      </c>
      <c r="H135" s="117">
        <f>if(BOM!$B134=G$2,if(BOM!$M134="Y",BOM!$L134,0),0)</f>
        <v>0</v>
      </c>
      <c r="I135" s="117">
        <f>if(BOM!$B134=I$2,if(OR(BOM!$M134="N",BOM!$M134=""),BOM!$L134,0),0)</f>
        <v>0</v>
      </c>
      <c r="J135" s="117">
        <f>if(BOM!$B134=I$2,if(BOM!$M134="Y",BOM!$L134,0),0)</f>
        <v>0</v>
      </c>
      <c r="K135" s="117">
        <f>if(BOM!$B134=K$2,if(OR(BOM!$M134="N",BOM!$M134=""),BOM!$L134,0),0)</f>
        <v>0</v>
      </c>
      <c r="L135" s="117">
        <f>if(BOM!$B134=K$2,if(BOM!$M134="Y",BOM!$L134,0),0)</f>
        <v>0</v>
      </c>
      <c r="M135" s="117">
        <f>if(BOM!$B134=M$2,if(OR(BOM!$M134="N",BOM!$M134=""),BOM!$L134,0),0)</f>
        <v>0</v>
      </c>
      <c r="N135" s="117">
        <f>if(BOM!$B134=M$2,if(BOM!$M134="Y",BOM!$L134,0),0)</f>
        <v>0</v>
      </c>
      <c r="P135" s="117">
        <f>if(BOM!$C134=P$2,if(OR(BOM!$M134="N",BOM!$M134=""),BOM!$L134,0),0)</f>
        <v>0</v>
      </c>
      <c r="Q135" s="117">
        <f>if(BOM!$C134=P$2,if(BOM!$M134="Y",BOM!$L134,0),0)</f>
        <v>0</v>
      </c>
      <c r="R135" s="117">
        <f>if(BOM!$C134=R$2,if(OR(BOM!$M134="N",BOM!$M134=""),BOM!$L134,0),0)</f>
        <v>0</v>
      </c>
      <c r="S135" s="117">
        <f>if(BOM!$C134=R$2,if(BOM!$M134="Y",BOM!$L134,0),0)</f>
        <v>0</v>
      </c>
      <c r="T135" s="117">
        <f>if(BOM!$C134=T$2,if(OR(BOM!$M134="N",BOM!$M134=""),BOM!$L134,0),0)</f>
        <v>0</v>
      </c>
      <c r="U135" s="117">
        <f>if(BOM!$C134=T$2,if(BOM!$M134="Y",BOM!$L134,0),0)</f>
        <v>0</v>
      </c>
      <c r="V135" s="117">
        <f>if(BOM!$C134=V$2,if(OR(BOM!$M134="N",BOM!$M134=""),BOM!$L134,0),0)</f>
        <v>0</v>
      </c>
      <c r="W135" s="117">
        <f>if(BOM!$C134=V$2,if(BOM!$M134="Y",BOM!$L134,0),0)</f>
        <v>0</v>
      </c>
      <c r="X135" s="117">
        <f>if(BOM!$C134=X$2,if(OR(BOM!$M134="N",BOM!$M134=""),BOM!$L134,0),0)</f>
        <v>0</v>
      </c>
      <c r="Y135" s="117">
        <f>if(BOM!$C134=X$2,if(BOM!$M134="Y",BOM!$L134,0),0)</f>
        <v>0</v>
      </c>
      <c r="Z135" s="117">
        <f>if(BOM!$C134=Z$2,if(OR(BOM!$M134="N",BOM!$M134=""),BOM!$L134,0),0)</f>
        <v>0</v>
      </c>
      <c r="AA135" s="117">
        <f>if(BOM!$C134=Z$2,if(BOM!$M134="Y",BOM!$L134,0),0)</f>
        <v>0</v>
      </c>
      <c r="AB135" s="117">
        <f>if(BOM!$C134=AB$2,if(OR(BOM!$M134="N",BOM!$M134=""),BOM!$L134,0),0)</f>
        <v>0</v>
      </c>
      <c r="AC135" s="117">
        <f>if(BOM!$C134=AB$2,if(BOM!$M134="Y",BOM!$L134,0),0)</f>
        <v>0</v>
      </c>
      <c r="AD135" s="117">
        <f>if(BOM!$C134=AD$2,if(OR(BOM!$M134="N",BOM!$M134=""),BOM!$L134,0),0)</f>
        <v>0</v>
      </c>
      <c r="AE135" s="117">
        <f>if(BOM!$C134=AD$2,if(BOM!$M134="Y",BOM!$L134,0),0)</f>
        <v>0</v>
      </c>
      <c r="AF135" s="117">
        <f>if(BOM!$C134=AF$2,if(OR(BOM!$M134="N",BOM!$M134=""),BOM!$L134,0),0)</f>
        <v>0</v>
      </c>
      <c r="AG135" s="117">
        <f>if(BOM!$C134=AF$2,if(BOM!$M134="Y",BOM!$L134,0),0)</f>
        <v>0</v>
      </c>
      <c r="AH135" s="117">
        <f>if(BOM!$C134=AH$2,if(OR(BOM!$M134="N",BOM!$M134=""),BOM!$L134,0),0)</f>
        <v>0</v>
      </c>
      <c r="AI135" s="117">
        <f>if(BOM!$C134=AH$2,if(BOM!$M134="Y",BOM!$L134,0),0)</f>
        <v>0</v>
      </c>
      <c r="AJ135" s="117">
        <f>if(BOM!$C134=AJ$2,if(OR(BOM!$M134="N",BOM!$M134=""),BOM!$L134,0),0)</f>
        <v>0</v>
      </c>
      <c r="AK135" s="117">
        <f>if(BOM!$C134=AJ$2,if(BOM!$M134="Y",BOM!$L134,0),0)</f>
        <v>0</v>
      </c>
      <c r="AL135" s="117">
        <f>if(BOM!$C134=AL$2,if(OR(BOM!$M134="N",BOM!$M134=""),BOM!$L134,0),0)</f>
        <v>0</v>
      </c>
      <c r="AM135" s="117">
        <f>if(BOM!$C134=AL$2,if(BOM!$M134="Y",BOM!$L134,0),0)</f>
        <v>0</v>
      </c>
    </row>
    <row r="136" hidden="1" outlineLevel="1">
      <c r="A136" s="117">
        <f>if(OR(BOM!$M135="N",BOM!$M135=""),BOM!$L135,0)</f>
        <v>8.49</v>
      </c>
      <c r="B136" s="117">
        <f>if(BOM!$M135="Y",BOM!$L135,0)</f>
        <v>0</v>
      </c>
      <c r="E136" s="117">
        <f>if(BOM!$B135=E$2,if(OR(BOM!$M135="N",BOM!$M135=""),BOM!$L135,0),0)</f>
        <v>8.49</v>
      </c>
      <c r="F136" s="117">
        <f>if(BOM!$B135=E$2,if(BOM!$M135="Y",BOM!$L135,0),0)</f>
        <v>0</v>
      </c>
      <c r="G136" s="117">
        <f>if(BOM!$B135=G$2,if(OR(BOM!$M135="N",BOM!$M135=""),BOM!$L135,0),0)</f>
        <v>0</v>
      </c>
      <c r="H136" s="117">
        <f>if(BOM!$B135=G$2,if(BOM!$M135="Y",BOM!$L135,0),0)</f>
        <v>0</v>
      </c>
      <c r="I136" s="117">
        <f>if(BOM!$B135=I$2,if(OR(BOM!$M135="N",BOM!$M135=""),BOM!$L135,0),0)</f>
        <v>0</v>
      </c>
      <c r="J136" s="117">
        <f>if(BOM!$B135=I$2,if(BOM!$M135="Y",BOM!$L135,0),0)</f>
        <v>0</v>
      </c>
      <c r="K136" s="117">
        <f>if(BOM!$B135=K$2,if(OR(BOM!$M135="N",BOM!$M135=""),BOM!$L135,0),0)</f>
        <v>0</v>
      </c>
      <c r="L136" s="117">
        <f>if(BOM!$B135=K$2,if(BOM!$M135="Y",BOM!$L135,0),0)</f>
        <v>0</v>
      </c>
      <c r="M136" s="117">
        <f>if(BOM!$B135=M$2,if(OR(BOM!$M135="N",BOM!$M135=""),BOM!$L135,0),0)</f>
        <v>0</v>
      </c>
      <c r="N136" s="117">
        <f>if(BOM!$B135=M$2,if(BOM!$M135="Y",BOM!$L135,0),0)</f>
        <v>0</v>
      </c>
      <c r="P136" s="117">
        <f>if(BOM!$C135=P$2,if(OR(BOM!$M135="N",BOM!$M135=""),BOM!$L135,0),0)</f>
        <v>0</v>
      </c>
      <c r="Q136" s="117">
        <f>if(BOM!$C135=P$2,if(BOM!$M135="Y",BOM!$L135,0),0)</f>
        <v>0</v>
      </c>
      <c r="R136" s="117">
        <f>if(BOM!$C135=R$2,if(OR(BOM!$M135="N",BOM!$M135=""),BOM!$L135,0),0)</f>
        <v>0</v>
      </c>
      <c r="S136" s="117">
        <f>if(BOM!$C135=R$2,if(BOM!$M135="Y",BOM!$L135,0),0)</f>
        <v>0</v>
      </c>
      <c r="T136" s="117">
        <f>if(BOM!$C135=T$2,if(OR(BOM!$M135="N",BOM!$M135=""),BOM!$L135,0),0)</f>
        <v>0</v>
      </c>
      <c r="U136" s="117">
        <f>if(BOM!$C135=T$2,if(BOM!$M135="Y",BOM!$L135,0),0)</f>
        <v>0</v>
      </c>
      <c r="V136" s="117">
        <f>if(BOM!$C135=V$2,if(OR(BOM!$M135="N",BOM!$M135=""),BOM!$L135,0),0)</f>
        <v>0</v>
      </c>
      <c r="W136" s="117">
        <f>if(BOM!$C135=V$2,if(BOM!$M135="Y",BOM!$L135,0),0)</f>
        <v>0</v>
      </c>
      <c r="X136" s="117">
        <f>if(BOM!$C135=X$2,if(OR(BOM!$M135="N",BOM!$M135=""),BOM!$L135,0),0)</f>
        <v>0</v>
      </c>
      <c r="Y136" s="117">
        <f>if(BOM!$C135=X$2,if(BOM!$M135="Y",BOM!$L135,0),0)</f>
        <v>0</v>
      </c>
      <c r="Z136" s="117">
        <f>if(BOM!$C135=Z$2,if(OR(BOM!$M135="N",BOM!$M135=""),BOM!$L135,0),0)</f>
        <v>0</v>
      </c>
      <c r="AA136" s="117">
        <f>if(BOM!$C135=Z$2,if(BOM!$M135="Y",BOM!$L135,0),0)</f>
        <v>0</v>
      </c>
      <c r="AB136" s="117">
        <f>if(BOM!$C135=AB$2,if(OR(BOM!$M135="N",BOM!$M135=""),BOM!$L135,0),0)</f>
        <v>0</v>
      </c>
      <c r="AC136" s="117">
        <f>if(BOM!$C135=AB$2,if(BOM!$M135="Y",BOM!$L135,0),0)</f>
        <v>0</v>
      </c>
      <c r="AD136" s="117">
        <f>if(BOM!$C135=AD$2,if(OR(BOM!$M135="N",BOM!$M135=""),BOM!$L135,0),0)</f>
        <v>0</v>
      </c>
      <c r="AE136" s="117">
        <f>if(BOM!$C135=AD$2,if(BOM!$M135="Y",BOM!$L135,0),0)</f>
        <v>0</v>
      </c>
      <c r="AF136" s="117">
        <f>if(BOM!$C135=AF$2,if(OR(BOM!$M135="N",BOM!$M135=""),BOM!$L135,0),0)</f>
        <v>0</v>
      </c>
      <c r="AG136" s="117">
        <f>if(BOM!$C135=AF$2,if(BOM!$M135="Y",BOM!$L135,0),0)</f>
        <v>0</v>
      </c>
      <c r="AH136" s="117">
        <f>if(BOM!$C135=AH$2,if(OR(BOM!$M135="N",BOM!$M135=""),BOM!$L135,0),0)</f>
        <v>0</v>
      </c>
      <c r="AI136" s="117">
        <f>if(BOM!$C135=AH$2,if(BOM!$M135="Y",BOM!$L135,0),0)</f>
        <v>0</v>
      </c>
      <c r="AJ136" s="117">
        <f>if(BOM!$C135=AJ$2,if(OR(BOM!$M135="N",BOM!$M135=""),BOM!$L135,0),0)</f>
        <v>0</v>
      </c>
      <c r="AK136" s="117">
        <f>if(BOM!$C135=AJ$2,if(BOM!$M135="Y",BOM!$L135,0),0)</f>
        <v>0</v>
      </c>
      <c r="AL136" s="117">
        <f>if(BOM!$C135=AL$2,if(OR(BOM!$M135="N",BOM!$M135=""),BOM!$L135,0),0)</f>
        <v>0</v>
      </c>
      <c r="AM136" s="117">
        <f>if(BOM!$C135=AL$2,if(BOM!$M135="Y",BOM!$L135,0),0)</f>
        <v>0</v>
      </c>
    </row>
    <row r="137" hidden="1" outlineLevel="1">
      <c r="A137" s="117">
        <f>if(OR(BOM!$M136="N",BOM!$M136=""),BOM!$L136,0)</f>
        <v>73.74</v>
      </c>
      <c r="B137" s="117">
        <f>if(BOM!$M136="Y",BOM!$L136,0)</f>
        <v>0</v>
      </c>
      <c r="E137" s="117">
        <f>if(BOM!$B136=E$2,if(OR(BOM!$M136="N",BOM!$M136=""),BOM!$L136,0),0)</f>
        <v>73.74</v>
      </c>
      <c r="F137" s="117">
        <f>if(BOM!$B136=E$2,if(BOM!$M136="Y",BOM!$L136,0),0)</f>
        <v>0</v>
      </c>
      <c r="G137" s="117">
        <f>if(BOM!$B136=G$2,if(OR(BOM!$M136="N",BOM!$M136=""),BOM!$L136,0),0)</f>
        <v>0</v>
      </c>
      <c r="H137" s="117">
        <f>if(BOM!$B136=G$2,if(BOM!$M136="Y",BOM!$L136,0),0)</f>
        <v>0</v>
      </c>
      <c r="I137" s="117">
        <f>if(BOM!$B136=I$2,if(OR(BOM!$M136="N",BOM!$M136=""),BOM!$L136,0),0)</f>
        <v>0</v>
      </c>
      <c r="J137" s="117">
        <f>if(BOM!$B136=I$2,if(BOM!$M136="Y",BOM!$L136,0),0)</f>
        <v>0</v>
      </c>
      <c r="K137" s="117">
        <f>if(BOM!$B136=K$2,if(OR(BOM!$M136="N",BOM!$M136=""),BOM!$L136,0),0)</f>
        <v>0</v>
      </c>
      <c r="L137" s="117">
        <f>if(BOM!$B136=K$2,if(BOM!$M136="Y",BOM!$L136,0),0)</f>
        <v>0</v>
      </c>
      <c r="M137" s="117">
        <f>if(BOM!$B136=M$2,if(OR(BOM!$M136="N",BOM!$M136=""),BOM!$L136,0),0)</f>
        <v>0</v>
      </c>
      <c r="N137" s="117">
        <f>if(BOM!$B136=M$2,if(BOM!$M136="Y",BOM!$L136,0),0)</f>
        <v>0</v>
      </c>
      <c r="P137" s="117">
        <f>if(BOM!$C136=P$2,if(OR(BOM!$M136="N",BOM!$M136=""),BOM!$L136,0),0)</f>
        <v>0</v>
      </c>
      <c r="Q137" s="117">
        <f>if(BOM!$C136=P$2,if(BOM!$M136="Y",BOM!$L136,0),0)</f>
        <v>0</v>
      </c>
      <c r="R137" s="117">
        <f>if(BOM!$C136=R$2,if(OR(BOM!$M136="N",BOM!$M136=""),BOM!$L136,0),0)</f>
        <v>0</v>
      </c>
      <c r="S137" s="117">
        <f>if(BOM!$C136=R$2,if(BOM!$M136="Y",BOM!$L136,0),0)</f>
        <v>0</v>
      </c>
      <c r="T137" s="117">
        <f>if(BOM!$C136=T$2,if(OR(BOM!$M136="N",BOM!$M136=""),BOM!$L136,0),0)</f>
        <v>0</v>
      </c>
      <c r="U137" s="117">
        <f>if(BOM!$C136=T$2,if(BOM!$M136="Y",BOM!$L136,0),0)</f>
        <v>0</v>
      </c>
      <c r="V137" s="117">
        <f>if(BOM!$C136=V$2,if(OR(BOM!$M136="N",BOM!$M136=""),BOM!$L136,0),0)</f>
        <v>0</v>
      </c>
      <c r="W137" s="117">
        <f>if(BOM!$C136=V$2,if(BOM!$M136="Y",BOM!$L136,0),0)</f>
        <v>0</v>
      </c>
      <c r="X137" s="117">
        <f>if(BOM!$C136=X$2,if(OR(BOM!$M136="N",BOM!$M136=""),BOM!$L136,0),0)</f>
        <v>0</v>
      </c>
      <c r="Y137" s="117">
        <f>if(BOM!$C136=X$2,if(BOM!$M136="Y",BOM!$L136,0),0)</f>
        <v>0</v>
      </c>
      <c r="Z137" s="117">
        <f>if(BOM!$C136=Z$2,if(OR(BOM!$M136="N",BOM!$M136=""),BOM!$L136,0),0)</f>
        <v>0</v>
      </c>
      <c r="AA137" s="117">
        <f>if(BOM!$C136=Z$2,if(BOM!$M136="Y",BOM!$L136,0),0)</f>
        <v>0</v>
      </c>
      <c r="AB137" s="117">
        <f>if(BOM!$C136=AB$2,if(OR(BOM!$M136="N",BOM!$M136=""),BOM!$L136,0),0)</f>
        <v>0</v>
      </c>
      <c r="AC137" s="117">
        <f>if(BOM!$C136=AB$2,if(BOM!$M136="Y",BOM!$L136,0),0)</f>
        <v>0</v>
      </c>
      <c r="AD137" s="117">
        <f>if(BOM!$C136=AD$2,if(OR(BOM!$M136="N",BOM!$M136=""),BOM!$L136,0),0)</f>
        <v>0</v>
      </c>
      <c r="AE137" s="117">
        <f>if(BOM!$C136=AD$2,if(BOM!$M136="Y",BOM!$L136,0),0)</f>
        <v>0</v>
      </c>
      <c r="AF137" s="117">
        <f>if(BOM!$C136=AF$2,if(OR(BOM!$M136="N",BOM!$M136=""),BOM!$L136,0),0)</f>
        <v>0</v>
      </c>
      <c r="AG137" s="117">
        <f>if(BOM!$C136=AF$2,if(BOM!$M136="Y",BOM!$L136,0),0)</f>
        <v>0</v>
      </c>
      <c r="AH137" s="117">
        <f>if(BOM!$C136=AH$2,if(OR(BOM!$M136="N",BOM!$M136=""),BOM!$L136,0),0)</f>
        <v>0</v>
      </c>
      <c r="AI137" s="117">
        <f>if(BOM!$C136=AH$2,if(BOM!$M136="Y",BOM!$L136,0),0)</f>
        <v>0</v>
      </c>
      <c r="AJ137" s="117">
        <f>if(BOM!$C136=AJ$2,if(OR(BOM!$M136="N",BOM!$M136=""),BOM!$L136,0),0)</f>
        <v>0</v>
      </c>
      <c r="AK137" s="117">
        <f>if(BOM!$C136=AJ$2,if(BOM!$M136="Y",BOM!$L136,0),0)</f>
        <v>0</v>
      </c>
      <c r="AL137" s="117">
        <f>if(BOM!$C136=AL$2,if(OR(BOM!$M136="N",BOM!$M136=""),BOM!$L136,0),0)</f>
        <v>0</v>
      </c>
      <c r="AM137" s="117">
        <f>if(BOM!$C136=AL$2,if(BOM!$M136="Y",BOM!$L136,0),0)</f>
        <v>0</v>
      </c>
    </row>
    <row r="138" hidden="1" outlineLevel="1">
      <c r="A138" s="117">
        <f>if(OR(BOM!$M137="N",BOM!$M137=""),BOM!$L137,0)</f>
        <v>0</v>
      </c>
      <c r="B138" s="117">
        <f>if(BOM!$M137="Y",BOM!$L137,0)</f>
        <v>0</v>
      </c>
      <c r="E138" s="117">
        <f>if(BOM!$B137=E$2,if(OR(BOM!$M137="N",BOM!$M137=""),BOM!$L137,0),0)</f>
        <v>0</v>
      </c>
      <c r="F138" s="117">
        <f>if(BOM!$B137=E$2,if(BOM!$M137="Y",BOM!$L137,0),0)</f>
        <v>0</v>
      </c>
      <c r="G138" s="117">
        <f>if(BOM!$B137=G$2,if(OR(BOM!$M137="N",BOM!$M137=""),BOM!$L137,0),0)</f>
        <v>0</v>
      </c>
      <c r="H138" s="117">
        <f>if(BOM!$B137=G$2,if(BOM!$M137="Y",BOM!$L137,0),0)</f>
        <v>0</v>
      </c>
      <c r="I138" s="117">
        <f>if(BOM!$B137=I$2,if(OR(BOM!$M137="N",BOM!$M137=""),BOM!$L137,0),0)</f>
        <v>0</v>
      </c>
      <c r="J138" s="117">
        <f>if(BOM!$B137=I$2,if(BOM!$M137="Y",BOM!$L137,0),0)</f>
        <v>0</v>
      </c>
      <c r="K138" s="117">
        <f>if(BOM!$B137=K$2,if(OR(BOM!$M137="N",BOM!$M137=""),BOM!$L137,0),0)</f>
        <v>0</v>
      </c>
      <c r="L138" s="117">
        <f>if(BOM!$B137=K$2,if(BOM!$M137="Y",BOM!$L137,0),0)</f>
        <v>0</v>
      </c>
      <c r="M138" s="117">
        <f>if(BOM!$B137=M$2,if(OR(BOM!$M137="N",BOM!$M137=""),BOM!$L137,0),0)</f>
        <v>0</v>
      </c>
      <c r="N138" s="117">
        <f>if(BOM!$B137=M$2,if(BOM!$M137="Y",BOM!$L137,0),0)</f>
        <v>0</v>
      </c>
      <c r="P138" s="117">
        <f>if(BOM!$C137=P$2,if(OR(BOM!$M137="N",BOM!$M137=""),BOM!$L137,0),0)</f>
        <v>0</v>
      </c>
      <c r="Q138" s="117">
        <f>if(BOM!$C137=P$2,if(BOM!$M137="Y",BOM!$L137,0),0)</f>
        <v>0</v>
      </c>
      <c r="R138" s="117">
        <f>if(BOM!$C137=R$2,if(OR(BOM!$M137="N",BOM!$M137=""),BOM!$L137,0),0)</f>
        <v>0</v>
      </c>
      <c r="S138" s="117">
        <f>if(BOM!$C137=R$2,if(BOM!$M137="Y",BOM!$L137,0),0)</f>
        <v>0</v>
      </c>
      <c r="T138" s="117">
        <f>if(BOM!$C137=T$2,if(OR(BOM!$M137="N",BOM!$M137=""),BOM!$L137,0),0)</f>
        <v>0</v>
      </c>
      <c r="U138" s="117">
        <f>if(BOM!$C137=T$2,if(BOM!$M137="Y",BOM!$L137,0),0)</f>
        <v>0</v>
      </c>
      <c r="V138" s="117">
        <f>if(BOM!$C137=V$2,if(OR(BOM!$M137="N",BOM!$M137=""),BOM!$L137,0),0)</f>
        <v>0</v>
      </c>
      <c r="W138" s="117">
        <f>if(BOM!$C137=V$2,if(BOM!$M137="Y",BOM!$L137,0),0)</f>
        <v>0</v>
      </c>
      <c r="X138" s="117">
        <f>if(BOM!$C137=X$2,if(OR(BOM!$M137="N",BOM!$M137=""),BOM!$L137,0),0)</f>
        <v>0</v>
      </c>
      <c r="Y138" s="117">
        <f>if(BOM!$C137=X$2,if(BOM!$M137="Y",BOM!$L137,0),0)</f>
        <v>0</v>
      </c>
      <c r="Z138" s="117">
        <f>if(BOM!$C137=Z$2,if(OR(BOM!$M137="N",BOM!$M137=""),BOM!$L137,0),0)</f>
        <v>0</v>
      </c>
      <c r="AA138" s="117">
        <f>if(BOM!$C137=Z$2,if(BOM!$M137="Y",BOM!$L137,0),0)</f>
        <v>0</v>
      </c>
      <c r="AB138" s="117">
        <f>if(BOM!$C137=AB$2,if(OR(BOM!$M137="N",BOM!$M137=""),BOM!$L137,0),0)</f>
        <v>0</v>
      </c>
      <c r="AC138" s="117">
        <f>if(BOM!$C137=AB$2,if(BOM!$M137="Y",BOM!$L137,0),0)</f>
        <v>0</v>
      </c>
      <c r="AD138" s="117">
        <f>if(BOM!$C137=AD$2,if(OR(BOM!$M137="N",BOM!$M137=""),BOM!$L137,0),0)</f>
        <v>0</v>
      </c>
      <c r="AE138" s="117">
        <f>if(BOM!$C137=AD$2,if(BOM!$M137="Y",BOM!$L137,0),0)</f>
        <v>0</v>
      </c>
      <c r="AF138" s="117">
        <f>if(BOM!$C137=AF$2,if(OR(BOM!$M137="N",BOM!$M137=""),BOM!$L137,0),0)</f>
        <v>0</v>
      </c>
      <c r="AG138" s="117">
        <f>if(BOM!$C137=AF$2,if(BOM!$M137="Y",BOM!$L137,0),0)</f>
        <v>0</v>
      </c>
      <c r="AH138" s="117">
        <f>if(BOM!$C137=AH$2,if(OR(BOM!$M137="N",BOM!$M137=""),BOM!$L137,0),0)</f>
        <v>0</v>
      </c>
      <c r="AI138" s="117">
        <f>if(BOM!$C137=AH$2,if(BOM!$M137="Y",BOM!$L137,0),0)</f>
        <v>0</v>
      </c>
      <c r="AJ138" s="117">
        <f>if(BOM!$C137=AJ$2,if(OR(BOM!$M137="N",BOM!$M137=""),BOM!$L137,0),0)</f>
        <v>0</v>
      </c>
      <c r="AK138" s="117">
        <f>if(BOM!$C137=AJ$2,if(BOM!$M137="Y",BOM!$L137,0),0)</f>
        <v>0</v>
      </c>
      <c r="AL138" s="117">
        <f>if(BOM!$C137=AL$2,if(OR(BOM!$M137="N",BOM!$M137=""),BOM!$L137,0),0)</f>
        <v>0</v>
      </c>
      <c r="AM138" s="117">
        <f>if(BOM!$C137=AL$2,if(BOM!$M137="Y",BOM!$L137,0),0)</f>
        <v>0</v>
      </c>
    </row>
    <row r="139" hidden="1" outlineLevel="1">
      <c r="A139" s="117">
        <f>if(OR(BOM!$M138="N",BOM!$M138=""),BOM!$L138,0)</f>
        <v>0</v>
      </c>
      <c r="B139" s="117">
        <f>if(BOM!$M138="Y",BOM!$L138,0)</f>
        <v>0</v>
      </c>
      <c r="E139" s="117">
        <f>if(BOM!$B138=E$2,if(OR(BOM!$M138="N",BOM!$M138=""),BOM!$L138,0),0)</f>
        <v>0</v>
      </c>
      <c r="F139" s="117">
        <f>if(BOM!$B138=E$2,if(BOM!$M138="Y",BOM!$L138,0),0)</f>
        <v>0</v>
      </c>
      <c r="G139" s="117">
        <f>if(BOM!$B138=G$2,if(OR(BOM!$M138="N",BOM!$M138=""),BOM!$L138,0),0)</f>
        <v>0</v>
      </c>
      <c r="H139" s="117">
        <f>if(BOM!$B138=G$2,if(BOM!$M138="Y",BOM!$L138,0),0)</f>
        <v>0</v>
      </c>
      <c r="I139" s="117">
        <f>if(BOM!$B138=I$2,if(OR(BOM!$M138="N",BOM!$M138=""),BOM!$L138,0),0)</f>
        <v>0</v>
      </c>
      <c r="J139" s="117">
        <f>if(BOM!$B138=I$2,if(BOM!$M138="Y",BOM!$L138,0),0)</f>
        <v>0</v>
      </c>
      <c r="K139" s="117">
        <f>if(BOM!$B138=K$2,if(OR(BOM!$M138="N",BOM!$M138=""),BOM!$L138,0),0)</f>
        <v>0</v>
      </c>
      <c r="L139" s="117">
        <f>if(BOM!$B138=K$2,if(BOM!$M138="Y",BOM!$L138,0),0)</f>
        <v>0</v>
      </c>
      <c r="M139" s="117">
        <f>if(BOM!$B138=M$2,if(OR(BOM!$M138="N",BOM!$M138=""),BOM!$L138,0),0)</f>
        <v>0</v>
      </c>
      <c r="N139" s="117">
        <f>if(BOM!$B138=M$2,if(BOM!$M138="Y",BOM!$L138,0),0)</f>
        <v>0</v>
      </c>
      <c r="P139" s="117">
        <f>if(BOM!$C138=P$2,if(OR(BOM!$M138="N",BOM!$M138=""),BOM!$L138,0),0)</f>
        <v>0</v>
      </c>
      <c r="Q139" s="117">
        <f>if(BOM!$C138=P$2,if(BOM!$M138="Y",BOM!$L138,0),0)</f>
        <v>0</v>
      </c>
      <c r="R139" s="117">
        <f>if(BOM!$C138=R$2,if(OR(BOM!$M138="N",BOM!$M138=""),BOM!$L138,0),0)</f>
        <v>0</v>
      </c>
      <c r="S139" s="117">
        <f>if(BOM!$C138=R$2,if(BOM!$M138="Y",BOM!$L138,0),0)</f>
        <v>0</v>
      </c>
      <c r="T139" s="117">
        <f>if(BOM!$C138=T$2,if(OR(BOM!$M138="N",BOM!$M138=""),BOM!$L138,0),0)</f>
        <v>0</v>
      </c>
      <c r="U139" s="117">
        <f>if(BOM!$C138=T$2,if(BOM!$M138="Y",BOM!$L138,0),0)</f>
        <v>0</v>
      </c>
      <c r="V139" s="117">
        <f>if(BOM!$C138=V$2,if(OR(BOM!$M138="N",BOM!$M138=""),BOM!$L138,0),0)</f>
        <v>0</v>
      </c>
      <c r="W139" s="117">
        <f>if(BOM!$C138=V$2,if(BOM!$M138="Y",BOM!$L138,0),0)</f>
        <v>0</v>
      </c>
      <c r="X139" s="117">
        <f>if(BOM!$C138=X$2,if(OR(BOM!$M138="N",BOM!$M138=""),BOM!$L138,0),0)</f>
        <v>0</v>
      </c>
      <c r="Y139" s="117">
        <f>if(BOM!$C138=X$2,if(BOM!$M138="Y",BOM!$L138,0),0)</f>
        <v>0</v>
      </c>
      <c r="Z139" s="117">
        <f>if(BOM!$C138=Z$2,if(OR(BOM!$M138="N",BOM!$M138=""),BOM!$L138,0),0)</f>
        <v>0</v>
      </c>
      <c r="AA139" s="117">
        <f>if(BOM!$C138=Z$2,if(BOM!$M138="Y",BOM!$L138,0),0)</f>
        <v>0</v>
      </c>
      <c r="AB139" s="117">
        <f>if(BOM!$C138=AB$2,if(OR(BOM!$M138="N",BOM!$M138=""),BOM!$L138,0),0)</f>
        <v>0</v>
      </c>
      <c r="AC139" s="117">
        <f>if(BOM!$C138=AB$2,if(BOM!$M138="Y",BOM!$L138,0),0)</f>
        <v>0</v>
      </c>
      <c r="AD139" s="117">
        <f>if(BOM!$C138=AD$2,if(OR(BOM!$M138="N",BOM!$M138=""),BOM!$L138,0),0)</f>
        <v>0</v>
      </c>
      <c r="AE139" s="117">
        <f>if(BOM!$C138=AD$2,if(BOM!$M138="Y",BOM!$L138,0),0)</f>
        <v>0</v>
      </c>
      <c r="AF139" s="117">
        <f>if(BOM!$C138=AF$2,if(OR(BOM!$M138="N",BOM!$M138=""),BOM!$L138,0),0)</f>
        <v>0</v>
      </c>
      <c r="AG139" s="117">
        <f>if(BOM!$C138=AF$2,if(BOM!$M138="Y",BOM!$L138,0),0)</f>
        <v>0</v>
      </c>
      <c r="AH139" s="117">
        <f>if(BOM!$C138=AH$2,if(OR(BOM!$M138="N",BOM!$M138=""),BOM!$L138,0),0)</f>
        <v>0</v>
      </c>
      <c r="AI139" s="117">
        <f>if(BOM!$C138=AH$2,if(BOM!$M138="Y",BOM!$L138,0),0)</f>
        <v>0</v>
      </c>
      <c r="AJ139" s="117">
        <f>if(BOM!$C138=AJ$2,if(OR(BOM!$M138="N",BOM!$M138=""),BOM!$L138,0),0)</f>
        <v>0</v>
      </c>
      <c r="AK139" s="117">
        <f>if(BOM!$C138=AJ$2,if(BOM!$M138="Y",BOM!$L138,0),0)</f>
        <v>0</v>
      </c>
      <c r="AL139" s="117">
        <f>if(BOM!$C138=AL$2,if(OR(BOM!$M138="N",BOM!$M138=""),BOM!$L138,0),0)</f>
        <v>0</v>
      </c>
      <c r="AM139" s="117">
        <f>if(BOM!$C138=AL$2,if(BOM!$M138="Y",BOM!$L138,0),0)</f>
        <v>0</v>
      </c>
    </row>
    <row r="140" hidden="1" outlineLevel="1">
      <c r="A140" s="117">
        <f>if(OR(BOM!$M139="N",BOM!$M139=""),BOM!$L139,0)</f>
        <v>6.83</v>
      </c>
      <c r="B140" s="117">
        <f>if(BOM!$M139="Y",BOM!$L139,0)</f>
        <v>0</v>
      </c>
      <c r="E140" s="117">
        <f>if(BOM!$B139=E$2,if(OR(BOM!$M139="N",BOM!$M139=""),BOM!$L139,0),0)</f>
        <v>6.83</v>
      </c>
      <c r="F140" s="117">
        <f>if(BOM!$B139=E$2,if(BOM!$M139="Y",BOM!$L139,0),0)</f>
        <v>0</v>
      </c>
      <c r="G140" s="117">
        <f>if(BOM!$B139=G$2,if(OR(BOM!$M139="N",BOM!$M139=""),BOM!$L139,0),0)</f>
        <v>0</v>
      </c>
      <c r="H140" s="117">
        <f>if(BOM!$B139=G$2,if(BOM!$M139="Y",BOM!$L139,0),0)</f>
        <v>0</v>
      </c>
      <c r="I140" s="117">
        <f>if(BOM!$B139=I$2,if(OR(BOM!$M139="N",BOM!$M139=""),BOM!$L139,0),0)</f>
        <v>0</v>
      </c>
      <c r="J140" s="117">
        <f>if(BOM!$B139=I$2,if(BOM!$M139="Y",BOM!$L139,0),0)</f>
        <v>0</v>
      </c>
      <c r="K140" s="117">
        <f>if(BOM!$B139=K$2,if(OR(BOM!$M139="N",BOM!$M139=""),BOM!$L139,0),0)</f>
        <v>0</v>
      </c>
      <c r="L140" s="117">
        <f>if(BOM!$B139=K$2,if(BOM!$M139="Y",BOM!$L139,0),0)</f>
        <v>0</v>
      </c>
      <c r="M140" s="117">
        <f>if(BOM!$B139=M$2,if(OR(BOM!$M139="N",BOM!$M139=""),BOM!$L139,0),0)</f>
        <v>0</v>
      </c>
      <c r="N140" s="117">
        <f>if(BOM!$B139=M$2,if(BOM!$M139="Y",BOM!$L139,0),0)</f>
        <v>0</v>
      </c>
      <c r="P140" s="117">
        <f>if(BOM!$C139=P$2,if(OR(BOM!$M139="N",BOM!$M139=""),BOM!$L139,0),0)</f>
        <v>0</v>
      </c>
      <c r="Q140" s="117">
        <f>if(BOM!$C139=P$2,if(BOM!$M139="Y",BOM!$L139,0),0)</f>
        <v>0</v>
      </c>
      <c r="R140" s="117">
        <f>if(BOM!$C139=R$2,if(OR(BOM!$M139="N",BOM!$M139=""),BOM!$L139,0),0)</f>
        <v>0</v>
      </c>
      <c r="S140" s="117">
        <f>if(BOM!$C139=R$2,if(BOM!$M139="Y",BOM!$L139,0),0)</f>
        <v>0</v>
      </c>
      <c r="T140" s="117">
        <f>if(BOM!$C139=T$2,if(OR(BOM!$M139="N",BOM!$M139=""),BOM!$L139,0),0)</f>
        <v>0</v>
      </c>
      <c r="U140" s="117">
        <f>if(BOM!$C139=T$2,if(BOM!$M139="Y",BOM!$L139,0),0)</f>
        <v>0</v>
      </c>
      <c r="V140" s="117">
        <f>if(BOM!$C139=V$2,if(OR(BOM!$M139="N",BOM!$M139=""),BOM!$L139,0),0)</f>
        <v>0</v>
      </c>
      <c r="W140" s="117">
        <f>if(BOM!$C139=V$2,if(BOM!$M139="Y",BOM!$L139,0),0)</f>
        <v>0</v>
      </c>
      <c r="X140" s="117">
        <f>if(BOM!$C139=X$2,if(OR(BOM!$M139="N",BOM!$M139=""),BOM!$L139,0),0)</f>
        <v>0</v>
      </c>
      <c r="Y140" s="117">
        <f>if(BOM!$C139=X$2,if(BOM!$M139="Y",BOM!$L139,0),0)</f>
        <v>0</v>
      </c>
      <c r="Z140" s="117">
        <f>if(BOM!$C139=Z$2,if(OR(BOM!$M139="N",BOM!$M139=""),BOM!$L139,0),0)</f>
        <v>0</v>
      </c>
      <c r="AA140" s="117">
        <f>if(BOM!$C139=Z$2,if(BOM!$M139="Y",BOM!$L139,0),0)</f>
        <v>0</v>
      </c>
      <c r="AB140" s="117">
        <f>if(BOM!$C139=AB$2,if(OR(BOM!$M139="N",BOM!$M139=""),BOM!$L139,0),0)</f>
        <v>0</v>
      </c>
      <c r="AC140" s="117">
        <f>if(BOM!$C139=AB$2,if(BOM!$M139="Y",BOM!$L139,0),0)</f>
        <v>0</v>
      </c>
      <c r="AD140" s="117">
        <f>if(BOM!$C139=AD$2,if(OR(BOM!$M139="N",BOM!$M139=""),BOM!$L139,0),0)</f>
        <v>0</v>
      </c>
      <c r="AE140" s="117">
        <f>if(BOM!$C139=AD$2,if(BOM!$M139="Y",BOM!$L139,0),0)</f>
        <v>0</v>
      </c>
      <c r="AF140" s="117">
        <f>if(BOM!$C139=AF$2,if(OR(BOM!$M139="N",BOM!$M139=""),BOM!$L139,0),0)</f>
        <v>0</v>
      </c>
      <c r="AG140" s="117">
        <f>if(BOM!$C139=AF$2,if(BOM!$M139="Y",BOM!$L139,0),0)</f>
        <v>0</v>
      </c>
      <c r="AH140" s="117">
        <f>if(BOM!$C139=AH$2,if(OR(BOM!$M139="N",BOM!$M139=""),BOM!$L139,0),0)</f>
        <v>0</v>
      </c>
      <c r="AI140" s="117">
        <f>if(BOM!$C139=AH$2,if(BOM!$M139="Y",BOM!$L139,0),0)</f>
        <v>0</v>
      </c>
      <c r="AJ140" s="117">
        <f>if(BOM!$C139=AJ$2,if(OR(BOM!$M139="N",BOM!$M139=""),BOM!$L139,0),0)</f>
        <v>0</v>
      </c>
      <c r="AK140" s="117">
        <f>if(BOM!$C139=AJ$2,if(BOM!$M139="Y",BOM!$L139,0),0)</f>
        <v>0</v>
      </c>
      <c r="AL140" s="117">
        <f>if(BOM!$C139=AL$2,if(OR(BOM!$M139="N",BOM!$M139=""),BOM!$L139,0),0)</f>
        <v>0</v>
      </c>
      <c r="AM140" s="117">
        <f>if(BOM!$C139=AL$2,if(BOM!$M139="Y",BOM!$L139,0),0)</f>
        <v>0</v>
      </c>
    </row>
    <row r="141" hidden="1" outlineLevel="1">
      <c r="A141" s="117">
        <f>if(OR(BOM!$M140="N",BOM!$M140=""),BOM!$L140,0)</f>
        <v>6.5</v>
      </c>
      <c r="B141" s="117">
        <f>if(BOM!$M140="Y",BOM!$L140,0)</f>
        <v>0</v>
      </c>
      <c r="E141" s="117">
        <f>if(BOM!$B140=E$2,if(OR(BOM!$M140="N",BOM!$M140=""),BOM!$L140,0),0)</f>
        <v>6.5</v>
      </c>
      <c r="F141" s="117">
        <f>if(BOM!$B140=E$2,if(BOM!$M140="Y",BOM!$L140,0),0)</f>
        <v>0</v>
      </c>
      <c r="G141" s="117">
        <f>if(BOM!$B140=G$2,if(OR(BOM!$M140="N",BOM!$M140=""),BOM!$L140,0),0)</f>
        <v>0</v>
      </c>
      <c r="H141" s="117">
        <f>if(BOM!$B140=G$2,if(BOM!$M140="Y",BOM!$L140,0),0)</f>
        <v>0</v>
      </c>
      <c r="I141" s="117">
        <f>if(BOM!$B140=I$2,if(OR(BOM!$M140="N",BOM!$M140=""),BOM!$L140,0),0)</f>
        <v>0</v>
      </c>
      <c r="J141" s="117">
        <f>if(BOM!$B140=I$2,if(BOM!$M140="Y",BOM!$L140,0),0)</f>
        <v>0</v>
      </c>
      <c r="K141" s="117">
        <f>if(BOM!$B140=K$2,if(OR(BOM!$M140="N",BOM!$M140=""),BOM!$L140,0),0)</f>
        <v>0</v>
      </c>
      <c r="L141" s="117">
        <f>if(BOM!$B140=K$2,if(BOM!$M140="Y",BOM!$L140,0),0)</f>
        <v>0</v>
      </c>
      <c r="M141" s="117">
        <f>if(BOM!$B140=M$2,if(OR(BOM!$M140="N",BOM!$M140=""),BOM!$L140,0),0)</f>
        <v>0</v>
      </c>
      <c r="N141" s="117">
        <f>if(BOM!$B140=M$2,if(BOM!$M140="Y",BOM!$L140,0),0)</f>
        <v>0</v>
      </c>
      <c r="P141" s="117">
        <f>if(BOM!$C140=P$2,if(OR(BOM!$M140="N",BOM!$M140=""),BOM!$L140,0),0)</f>
        <v>0</v>
      </c>
      <c r="Q141" s="117">
        <f>if(BOM!$C140=P$2,if(BOM!$M140="Y",BOM!$L140,0),0)</f>
        <v>0</v>
      </c>
      <c r="R141" s="117">
        <f>if(BOM!$C140=R$2,if(OR(BOM!$M140="N",BOM!$M140=""),BOM!$L140,0),0)</f>
        <v>0</v>
      </c>
      <c r="S141" s="117">
        <f>if(BOM!$C140=R$2,if(BOM!$M140="Y",BOM!$L140,0),0)</f>
        <v>0</v>
      </c>
      <c r="T141" s="117">
        <f>if(BOM!$C140=T$2,if(OR(BOM!$M140="N",BOM!$M140=""),BOM!$L140,0),0)</f>
        <v>0</v>
      </c>
      <c r="U141" s="117">
        <f>if(BOM!$C140=T$2,if(BOM!$M140="Y",BOM!$L140,0),0)</f>
        <v>0</v>
      </c>
      <c r="V141" s="117">
        <f>if(BOM!$C140=V$2,if(OR(BOM!$M140="N",BOM!$M140=""),BOM!$L140,0),0)</f>
        <v>0</v>
      </c>
      <c r="W141" s="117">
        <f>if(BOM!$C140=V$2,if(BOM!$M140="Y",BOM!$L140,0),0)</f>
        <v>0</v>
      </c>
      <c r="X141" s="117">
        <f>if(BOM!$C140=X$2,if(OR(BOM!$M140="N",BOM!$M140=""),BOM!$L140,0),0)</f>
        <v>0</v>
      </c>
      <c r="Y141" s="117">
        <f>if(BOM!$C140=X$2,if(BOM!$M140="Y",BOM!$L140,0),0)</f>
        <v>0</v>
      </c>
      <c r="Z141" s="117">
        <f>if(BOM!$C140=Z$2,if(OR(BOM!$M140="N",BOM!$M140=""),BOM!$L140,0),0)</f>
        <v>0</v>
      </c>
      <c r="AA141" s="117">
        <f>if(BOM!$C140=Z$2,if(BOM!$M140="Y",BOM!$L140,0),0)</f>
        <v>0</v>
      </c>
      <c r="AB141" s="117">
        <f>if(BOM!$C140=AB$2,if(OR(BOM!$M140="N",BOM!$M140=""),BOM!$L140,0),0)</f>
        <v>0</v>
      </c>
      <c r="AC141" s="117">
        <f>if(BOM!$C140=AB$2,if(BOM!$M140="Y",BOM!$L140,0),0)</f>
        <v>0</v>
      </c>
      <c r="AD141" s="117">
        <f>if(BOM!$C140=AD$2,if(OR(BOM!$M140="N",BOM!$M140=""),BOM!$L140,0),0)</f>
        <v>0</v>
      </c>
      <c r="AE141" s="117">
        <f>if(BOM!$C140=AD$2,if(BOM!$M140="Y",BOM!$L140,0),0)</f>
        <v>0</v>
      </c>
      <c r="AF141" s="117">
        <f>if(BOM!$C140=AF$2,if(OR(BOM!$M140="N",BOM!$M140=""),BOM!$L140,0),0)</f>
        <v>0</v>
      </c>
      <c r="AG141" s="117">
        <f>if(BOM!$C140=AF$2,if(BOM!$M140="Y",BOM!$L140,0),0)</f>
        <v>0</v>
      </c>
      <c r="AH141" s="117">
        <f>if(BOM!$C140=AH$2,if(OR(BOM!$M140="N",BOM!$M140=""),BOM!$L140,0),0)</f>
        <v>0</v>
      </c>
      <c r="AI141" s="117">
        <f>if(BOM!$C140=AH$2,if(BOM!$M140="Y",BOM!$L140,0),0)</f>
        <v>0</v>
      </c>
      <c r="AJ141" s="117">
        <f>if(BOM!$C140=AJ$2,if(OR(BOM!$M140="N",BOM!$M140=""),BOM!$L140,0),0)</f>
        <v>0</v>
      </c>
      <c r="AK141" s="117">
        <f>if(BOM!$C140=AJ$2,if(BOM!$M140="Y",BOM!$L140,0),0)</f>
        <v>0</v>
      </c>
      <c r="AL141" s="117">
        <f>if(BOM!$C140=AL$2,if(OR(BOM!$M140="N",BOM!$M140=""),BOM!$L140,0),0)</f>
        <v>0</v>
      </c>
      <c r="AM141" s="117">
        <f>if(BOM!$C140=AL$2,if(BOM!$M140="Y",BOM!$L140,0),0)</f>
        <v>0</v>
      </c>
    </row>
    <row r="142" hidden="1" outlineLevel="1">
      <c r="A142" s="117">
        <f>if(OR(BOM!$M141="N",BOM!$M141=""),BOM!$L141,0)</f>
        <v>10.99</v>
      </c>
      <c r="B142" s="117">
        <f>if(BOM!$M141="Y",BOM!$L141,0)</f>
        <v>0</v>
      </c>
      <c r="E142" s="117">
        <f>if(BOM!$B141=E$2,if(OR(BOM!$M141="N",BOM!$M141=""),BOM!$L141,0),0)</f>
        <v>10.99</v>
      </c>
      <c r="F142" s="117">
        <f>if(BOM!$B141=E$2,if(BOM!$M141="Y",BOM!$L141,0),0)</f>
        <v>0</v>
      </c>
      <c r="G142" s="117">
        <f>if(BOM!$B141=G$2,if(OR(BOM!$M141="N",BOM!$M141=""),BOM!$L141,0),0)</f>
        <v>0</v>
      </c>
      <c r="H142" s="117">
        <f>if(BOM!$B141=G$2,if(BOM!$M141="Y",BOM!$L141,0),0)</f>
        <v>0</v>
      </c>
      <c r="I142" s="117">
        <f>if(BOM!$B141=I$2,if(OR(BOM!$M141="N",BOM!$M141=""),BOM!$L141,0),0)</f>
        <v>0</v>
      </c>
      <c r="J142" s="117">
        <f>if(BOM!$B141=I$2,if(BOM!$M141="Y",BOM!$L141,0),0)</f>
        <v>0</v>
      </c>
      <c r="K142" s="117">
        <f>if(BOM!$B141=K$2,if(OR(BOM!$M141="N",BOM!$M141=""),BOM!$L141,0),0)</f>
        <v>0</v>
      </c>
      <c r="L142" s="117">
        <f>if(BOM!$B141=K$2,if(BOM!$M141="Y",BOM!$L141,0),0)</f>
        <v>0</v>
      </c>
      <c r="M142" s="117">
        <f>if(BOM!$B141=M$2,if(OR(BOM!$M141="N",BOM!$M141=""),BOM!$L141,0),0)</f>
        <v>0</v>
      </c>
      <c r="N142" s="117">
        <f>if(BOM!$B141=M$2,if(BOM!$M141="Y",BOM!$L141,0),0)</f>
        <v>0</v>
      </c>
      <c r="P142" s="117">
        <f>if(BOM!$C141=P$2,if(OR(BOM!$M141="N",BOM!$M141=""),BOM!$L141,0),0)</f>
        <v>0</v>
      </c>
      <c r="Q142" s="117">
        <f>if(BOM!$C141=P$2,if(BOM!$M141="Y",BOM!$L141,0),0)</f>
        <v>0</v>
      </c>
      <c r="R142" s="117">
        <f>if(BOM!$C141=R$2,if(OR(BOM!$M141="N",BOM!$M141=""),BOM!$L141,0),0)</f>
        <v>0</v>
      </c>
      <c r="S142" s="117">
        <f>if(BOM!$C141=R$2,if(BOM!$M141="Y",BOM!$L141,0),0)</f>
        <v>0</v>
      </c>
      <c r="T142" s="117">
        <f>if(BOM!$C141=T$2,if(OR(BOM!$M141="N",BOM!$M141=""),BOM!$L141,0),0)</f>
        <v>0</v>
      </c>
      <c r="U142" s="117">
        <f>if(BOM!$C141=T$2,if(BOM!$M141="Y",BOM!$L141,0),0)</f>
        <v>0</v>
      </c>
      <c r="V142" s="117">
        <f>if(BOM!$C141=V$2,if(OR(BOM!$M141="N",BOM!$M141=""),BOM!$L141,0),0)</f>
        <v>0</v>
      </c>
      <c r="W142" s="117">
        <f>if(BOM!$C141=V$2,if(BOM!$M141="Y",BOM!$L141,0),0)</f>
        <v>0</v>
      </c>
      <c r="X142" s="117">
        <f>if(BOM!$C141=X$2,if(OR(BOM!$M141="N",BOM!$M141=""),BOM!$L141,0),0)</f>
        <v>0</v>
      </c>
      <c r="Y142" s="117">
        <f>if(BOM!$C141=X$2,if(BOM!$M141="Y",BOM!$L141,0),0)</f>
        <v>0</v>
      </c>
      <c r="Z142" s="117">
        <f>if(BOM!$C141=Z$2,if(OR(BOM!$M141="N",BOM!$M141=""),BOM!$L141,0),0)</f>
        <v>0</v>
      </c>
      <c r="AA142" s="117">
        <f>if(BOM!$C141=Z$2,if(BOM!$M141="Y",BOM!$L141,0),0)</f>
        <v>0</v>
      </c>
      <c r="AB142" s="117">
        <f>if(BOM!$C141=AB$2,if(OR(BOM!$M141="N",BOM!$M141=""),BOM!$L141,0),0)</f>
        <v>0</v>
      </c>
      <c r="AC142" s="117">
        <f>if(BOM!$C141=AB$2,if(BOM!$M141="Y",BOM!$L141,0),0)</f>
        <v>0</v>
      </c>
      <c r="AD142" s="117">
        <f>if(BOM!$C141=AD$2,if(OR(BOM!$M141="N",BOM!$M141=""),BOM!$L141,0),0)</f>
        <v>0</v>
      </c>
      <c r="AE142" s="117">
        <f>if(BOM!$C141=AD$2,if(BOM!$M141="Y",BOM!$L141,0),0)</f>
        <v>0</v>
      </c>
      <c r="AF142" s="117">
        <f>if(BOM!$C141=AF$2,if(OR(BOM!$M141="N",BOM!$M141=""),BOM!$L141,0),0)</f>
        <v>0</v>
      </c>
      <c r="AG142" s="117">
        <f>if(BOM!$C141=AF$2,if(BOM!$M141="Y",BOM!$L141,0),0)</f>
        <v>0</v>
      </c>
      <c r="AH142" s="117">
        <f>if(BOM!$C141=AH$2,if(OR(BOM!$M141="N",BOM!$M141=""),BOM!$L141,0),0)</f>
        <v>0</v>
      </c>
      <c r="AI142" s="117">
        <f>if(BOM!$C141=AH$2,if(BOM!$M141="Y",BOM!$L141,0),0)</f>
        <v>0</v>
      </c>
      <c r="AJ142" s="117">
        <f>if(BOM!$C141=AJ$2,if(OR(BOM!$M141="N",BOM!$M141=""),BOM!$L141,0),0)</f>
        <v>0</v>
      </c>
      <c r="AK142" s="117">
        <f>if(BOM!$C141=AJ$2,if(BOM!$M141="Y",BOM!$L141,0),0)</f>
        <v>0</v>
      </c>
      <c r="AL142" s="117">
        <f>if(BOM!$C141=AL$2,if(OR(BOM!$M141="N",BOM!$M141=""),BOM!$L141,0),0)</f>
        <v>0</v>
      </c>
      <c r="AM142" s="117">
        <f>if(BOM!$C141=AL$2,if(BOM!$M141="Y",BOM!$L141,0),0)</f>
        <v>0</v>
      </c>
    </row>
    <row r="143" hidden="1" outlineLevel="1">
      <c r="A143" s="117">
        <f>if(OR(BOM!$M142="N",BOM!$M142=""),BOM!$L142,0)</f>
        <v>11.99</v>
      </c>
      <c r="B143" s="117">
        <f>if(BOM!$M142="Y",BOM!$L142,0)</f>
        <v>0</v>
      </c>
      <c r="E143" s="117">
        <f>if(BOM!$B142=E$2,if(OR(BOM!$M142="N",BOM!$M142=""),BOM!$L142,0),0)</f>
        <v>11.99</v>
      </c>
      <c r="F143" s="117">
        <f>if(BOM!$B142=E$2,if(BOM!$M142="Y",BOM!$L142,0),0)</f>
        <v>0</v>
      </c>
      <c r="G143" s="117">
        <f>if(BOM!$B142=G$2,if(OR(BOM!$M142="N",BOM!$M142=""),BOM!$L142,0),0)</f>
        <v>0</v>
      </c>
      <c r="H143" s="117">
        <f>if(BOM!$B142=G$2,if(BOM!$M142="Y",BOM!$L142,0),0)</f>
        <v>0</v>
      </c>
      <c r="I143" s="117">
        <f>if(BOM!$B142=I$2,if(OR(BOM!$M142="N",BOM!$M142=""),BOM!$L142,0),0)</f>
        <v>0</v>
      </c>
      <c r="J143" s="117">
        <f>if(BOM!$B142=I$2,if(BOM!$M142="Y",BOM!$L142,0),0)</f>
        <v>0</v>
      </c>
      <c r="K143" s="117">
        <f>if(BOM!$B142=K$2,if(OR(BOM!$M142="N",BOM!$M142=""),BOM!$L142,0),0)</f>
        <v>0</v>
      </c>
      <c r="L143" s="117">
        <f>if(BOM!$B142=K$2,if(BOM!$M142="Y",BOM!$L142,0),0)</f>
        <v>0</v>
      </c>
      <c r="M143" s="117">
        <f>if(BOM!$B142=M$2,if(OR(BOM!$M142="N",BOM!$M142=""),BOM!$L142,0),0)</f>
        <v>0</v>
      </c>
      <c r="N143" s="117">
        <f>if(BOM!$B142=M$2,if(BOM!$M142="Y",BOM!$L142,0),0)</f>
        <v>0</v>
      </c>
      <c r="P143" s="117">
        <f>if(BOM!$C142=P$2,if(OR(BOM!$M142="N",BOM!$M142=""),BOM!$L142,0),0)</f>
        <v>0</v>
      </c>
      <c r="Q143" s="117">
        <f>if(BOM!$C142=P$2,if(BOM!$M142="Y",BOM!$L142,0),0)</f>
        <v>0</v>
      </c>
      <c r="R143" s="117">
        <f>if(BOM!$C142=R$2,if(OR(BOM!$M142="N",BOM!$M142=""),BOM!$L142,0),0)</f>
        <v>0</v>
      </c>
      <c r="S143" s="117">
        <f>if(BOM!$C142=R$2,if(BOM!$M142="Y",BOM!$L142,0),0)</f>
        <v>0</v>
      </c>
      <c r="T143" s="117">
        <f>if(BOM!$C142=T$2,if(OR(BOM!$M142="N",BOM!$M142=""),BOM!$L142,0),0)</f>
        <v>0</v>
      </c>
      <c r="U143" s="117">
        <f>if(BOM!$C142=T$2,if(BOM!$M142="Y",BOM!$L142,0),0)</f>
        <v>0</v>
      </c>
      <c r="V143" s="117">
        <f>if(BOM!$C142=V$2,if(OR(BOM!$M142="N",BOM!$M142=""),BOM!$L142,0),0)</f>
        <v>0</v>
      </c>
      <c r="W143" s="117">
        <f>if(BOM!$C142=V$2,if(BOM!$M142="Y",BOM!$L142,0),0)</f>
        <v>0</v>
      </c>
      <c r="X143" s="117">
        <f>if(BOM!$C142=X$2,if(OR(BOM!$M142="N",BOM!$M142=""),BOM!$L142,0),0)</f>
        <v>0</v>
      </c>
      <c r="Y143" s="117">
        <f>if(BOM!$C142=X$2,if(BOM!$M142="Y",BOM!$L142,0),0)</f>
        <v>0</v>
      </c>
      <c r="Z143" s="117">
        <f>if(BOM!$C142=Z$2,if(OR(BOM!$M142="N",BOM!$M142=""),BOM!$L142,0),0)</f>
        <v>0</v>
      </c>
      <c r="AA143" s="117">
        <f>if(BOM!$C142=Z$2,if(BOM!$M142="Y",BOM!$L142,0),0)</f>
        <v>0</v>
      </c>
      <c r="AB143" s="117">
        <f>if(BOM!$C142=AB$2,if(OR(BOM!$M142="N",BOM!$M142=""),BOM!$L142,0),0)</f>
        <v>0</v>
      </c>
      <c r="AC143" s="117">
        <f>if(BOM!$C142=AB$2,if(BOM!$M142="Y",BOM!$L142,0),0)</f>
        <v>0</v>
      </c>
      <c r="AD143" s="117">
        <f>if(BOM!$C142=AD$2,if(OR(BOM!$M142="N",BOM!$M142=""),BOM!$L142,0),0)</f>
        <v>0</v>
      </c>
      <c r="AE143" s="117">
        <f>if(BOM!$C142=AD$2,if(BOM!$M142="Y",BOM!$L142,0),0)</f>
        <v>0</v>
      </c>
      <c r="AF143" s="117">
        <f>if(BOM!$C142=AF$2,if(OR(BOM!$M142="N",BOM!$M142=""),BOM!$L142,0),0)</f>
        <v>0</v>
      </c>
      <c r="AG143" s="117">
        <f>if(BOM!$C142=AF$2,if(BOM!$M142="Y",BOM!$L142,0),0)</f>
        <v>0</v>
      </c>
      <c r="AH143" s="117">
        <f>if(BOM!$C142=AH$2,if(OR(BOM!$M142="N",BOM!$M142=""),BOM!$L142,0),0)</f>
        <v>0</v>
      </c>
      <c r="AI143" s="117">
        <f>if(BOM!$C142=AH$2,if(BOM!$M142="Y",BOM!$L142,0),0)</f>
        <v>0</v>
      </c>
      <c r="AJ143" s="117">
        <f>if(BOM!$C142=AJ$2,if(OR(BOM!$M142="N",BOM!$M142=""),BOM!$L142,0),0)</f>
        <v>0</v>
      </c>
      <c r="AK143" s="117">
        <f>if(BOM!$C142=AJ$2,if(BOM!$M142="Y",BOM!$L142,0),0)</f>
        <v>0</v>
      </c>
      <c r="AL143" s="117">
        <f>if(BOM!$C142=AL$2,if(OR(BOM!$M142="N",BOM!$M142=""),BOM!$L142,0),0)</f>
        <v>0</v>
      </c>
      <c r="AM143" s="117">
        <f>if(BOM!$C142=AL$2,if(BOM!$M142="Y",BOM!$L142,0),0)</f>
        <v>0</v>
      </c>
    </row>
    <row r="144" hidden="1" outlineLevel="1">
      <c r="A144" s="117">
        <f>if(OR(BOM!$M143="N",BOM!$M143=""),BOM!$L143,0)</f>
        <v>47.97</v>
      </c>
      <c r="B144" s="117">
        <f>if(BOM!$M143="Y",BOM!$L143,0)</f>
        <v>0</v>
      </c>
      <c r="E144" s="117">
        <f>if(BOM!$B143=E$2,if(OR(BOM!$M143="N",BOM!$M143=""),BOM!$L143,0),0)</f>
        <v>47.97</v>
      </c>
      <c r="F144" s="117">
        <f>if(BOM!$B143=E$2,if(BOM!$M143="Y",BOM!$L143,0),0)</f>
        <v>0</v>
      </c>
      <c r="G144" s="117">
        <f>if(BOM!$B143=G$2,if(OR(BOM!$M143="N",BOM!$M143=""),BOM!$L143,0),0)</f>
        <v>0</v>
      </c>
      <c r="H144" s="117">
        <f>if(BOM!$B143=G$2,if(BOM!$M143="Y",BOM!$L143,0),0)</f>
        <v>0</v>
      </c>
      <c r="I144" s="117">
        <f>if(BOM!$B143=I$2,if(OR(BOM!$M143="N",BOM!$M143=""),BOM!$L143,0),0)</f>
        <v>0</v>
      </c>
      <c r="J144" s="117">
        <f>if(BOM!$B143=I$2,if(BOM!$M143="Y",BOM!$L143,0),0)</f>
        <v>0</v>
      </c>
      <c r="K144" s="117">
        <f>if(BOM!$B143=K$2,if(OR(BOM!$M143="N",BOM!$M143=""),BOM!$L143,0),0)</f>
        <v>0</v>
      </c>
      <c r="L144" s="117">
        <f>if(BOM!$B143=K$2,if(BOM!$M143="Y",BOM!$L143,0),0)</f>
        <v>0</v>
      </c>
      <c r="M144" s="117">
        <f>if(BOM!$B143=M$2,if(OR(BOM!$M143="N",BOM!$M143=""),BOM!$L143,0),0)</f>
        <v>0</v>
      </c>
      <c r="N144" s="117">
        <f>if(BOM!$B143=M$2,if(BOM!$M143="Y",BOM!$L143,0),0)</f>
        <v>0</v>
      </c>
      <c r="P144" s="117">
        <f>if(BOM!$C143=P$2,if(OR(BOM!$M143="N",BOM!$M143=""),BOM!$L143,0),0)</f>
        <v>0</v>
      </c>
      <c r="Q144" s="117">
        <f>if(BOM!$C143=P$2,if(BOM!$M143="Y",BOM!$L143,0),0)</f>
        <v>0</v>
      </c>
      <c r="R144" s="117">
        <f>if(BOM!$C143=R$2,if(OR(BOM!$M143="N",BOM!$M143=""),BOM!$L143,0),0)</f>
        <v>0</v>
      </c>
      <c r="S144" s="117">
        <f>if(BOM!$C143=R$2,if(BOM!$M143="Y",BOM!$L143,0),0)</f>
        <v>0</v>
      </c>
      <c r="T144" s="117">
        <f>if(BOM!$C143=T$2,if(OR(BOM!$M143="N",BOM!$M143=""),BOM!$L143,0),0)</f>
        <v>0</v>
      </c>
      <c r="U144" s="117">
        <f>if(BOM!$C143=T$2,if(BOM!$M143="Y",BOM!$L143,0),0)</f>
        <v>0</v>
      </c>
      <c r="V144" s="117">
        <f>if(BOM!$C143=V$2,if(OR(BOM!$M143="N",BOM!$M143=""),BOM!$L143,0),0)</f>
        <v>0</v>
      </c>
      <c r="W144" s="117">
        <f>if(BOM!$C143=V$2,if(BOM!$M143="Y",BOM!$L143,0),0)</f>
        <v>0</v>
      </c>
      <c r="X144" s="117">
        <f>if(BOM!$C143=X$2,if(OR(BOM!$M143="N",BOM!$M143=""),BOM!$L143,0),0)</f>
        <v>0</v>
      </c>
      <c r="Y144" s="117">
        <f>if(BOM!$C143=X$2,if(BOM!$M143="Y",BOM!$L143,0),0)</f>
        <v>0</v>
      </c>
      <c r="Z144" s="117">
        <f>if(BOM!$C143=Z$2,if(OR(BOM!$M143="N",BOM!$M143=""),BOM!$L143,0),0)</f>
        <v>0</v>
      </c>
      <c r="AA144" s="117">
        <f>if(BOM!$C143=Z$2,if(BOM!$M143="Y",BOM!$L143,0),0)</f>
        <v>0</v>
      </c>
      <c r="AB144" s="117">
        <f>if(BOM!$C143=AB$2,if(OR(BOM!$M143="N",BOM!$M143=""),BOM!$L143,0),0)</f>
        <v>0</v>
      </c>
      <c r="AC144" s="117">
        <f>if(BOM!$C143=AB$2,if(BOM!$M143="Y",BOM!$L143,0),0)</f>
        <v>0</v>
      </c>
      <c r="AD144" s="117">
        <f>if(BOM!$C143=AD$2,if(OR(BOM!$M143="N",BOM!$M143=""),BOM!$L143,0),0)</f>
        <v>0</v>
      </c>
      <c r="AE144" s="117">
        <f>if(BOM!$C143=AD$2,if(BOM!$M143="Y",BOM!$L143,0),0)</f>
        <v>0</v>
      </c>
      <c r="AF144" s="117">
        <f>if(BOM!$C143=AF$2,if(OR(BOM!$M143="N",BOM!$M143=""),BOM!$L143,0),0)</f>
        <v>0</v>
      </c>
      <c r="AG144" s="117">
        <f>if(BOM!$C143=AF$2,if(BOM!$M143="Y",BOM!$L143,0),0)</f>
        <v>0</v>
      </c>
      <c r="AH144" s="117">
        <f>if(BOM!$C143=AH$2,if(OR(BOM!$M143="N",BOM!$M143=""),BOM!$L143,0),0)</f>
        <v>0</v>
      </c>
      <c r="AI144" s="117">
        <f>if(BOM!$C143=AH$2,if(BOM!$M143="Y",BOM!$L143,0),0)</f>
        <v>0</v>
      </c>
      <c r="AJ144" s="117">
        <f>if(BOM!$C143=AJ$2,if(OR(BOM!$M143="N",BOM!$M143=""),BOM!$L143,0),0)</f>
        <v>0</v>
      </c>
      <c r="AK144" s="117">
        <f>if(BOM!$C143=AJ$2,if(BOM!$M143="Y",BOM!$L143,0),0)</f>
        <v>0</v>
      </c>
      <c r="AL144" s="117">
        <f>if(BOM!$C143=AL$2,if(OR(BOM!$M143="N",BOM!$M143=""),BOM!$L143,0),0)</f>
        <v>0</v>
      </c>
      <c r="AM144" s="117">
        <f>if(BOM!$C143=AL$2,if(BOM!$M143="Y",BOM!$L143,0),0)</f>
        <v>0</v>
      </c>
    </row>
    <row r="145" hidden="1" outlineLevel="1">
      <c r="A145" s="117">
        <f>if(OR(BOM!$M144="N",BOM!$M144=""),BOM!$L144,0)</f>
        <v>0</v>
      </c>
      <c r="B145" s="117">
        <f>if(BOM!$M144="Y",BOM!$L144,0)</f>
        <v>26.99</v>
      </c>
      <c r="E145" s="117">
        <f>if(BOM!$B144=E$2,if(OR(BOM!$M144="N",BOM!$M144=""),BOM!$L144,0),0)</f>
        <v>0</v>
      </c>
      <c r="F145" s="117">
        <f>if(BOM!$B144=E$2,if(BOM!$M144="Y",BOM!$L144,0),0)</f>
        <v>26.99</v>
      </c>
      <c r="G145" s="117">
        <f>if(BOM!$B144=G$2,if(OR(BOM!$M144="N",BOM!$M144=""),BOM!$L144,0),0)</f>
        <v>0</v>
      </c>
      <c r="H145" s="117">
        <f>if(BOM!$B144=G$2,if(BOM!$M144="Y",BOM!$L144,0),0)</f>
        <v>0</v>
      </c>
      <c r="I145" s="117">
        <f>if(BOM!$B144=I$2,if(OR(BOM!$M144="N",BOM!$M144=""),BOM!$L144,0),0)</f>
        <v>0</v>
      </c>
      <c r="J145" s="117">
        <f>if(BOM!$B144=I$2,if(BOM!$M144="Y",BOM!$L144,0),0)</f>
        <v>0</v>
      </c>
      <c r="K145" s="117">
        <f>if(BOM!$B144=K$2,if(OR(BOM!$M144="N",BOM!$M144=""),BOM!$L144,0),0)</f>
        <v>0</v>
      </c>
      <c r="L145" s="117">
        <f>if(BOM!$B144=K$2,if(BOM!$M144="Y",BOM!$L144,0),0)</f>
        <v>0</v>
      </c>
      <c r="M145" s="117">
        <f>if(BOM!$B144=M$2,if(OR(BOM!$M144="N",BOM!$M144=""),BOM!$L144,0),0)</f>
        <v>0</v>
      </c>
      <c r="N145" s="117">
        <f>if(BOM!$B144=M$2,if(BOM!$M144="Y",BOM!$L144,0),0)</f>
        <v>0</v>
      </c>
      <c r="P145" s="117">
        <f>if(BOM!$C144=P$2,if(OR(BOM!$M144="N",BOM!$M144=""),BOM!$L144,0),0)</f>
        <v>0</v>
      </c>
      <c r="Q145" s="117">
        <f>if(BOM!$C144=P$2,if(BOM!$M144="Y",BOM!$L144,0),0)</f>
        <v>0</v>
      </c>
      <c r="R145" s="117">
        <f>if(BOM!$C144=R$2,if(OR(BOM!$M144="N",BOM!$M144=""),BOM!$L144,0),0)</f>
        <v>0</v>
      </c>
      <c r="S145" s="117">
        <f>if(BOM!$C144=R$2,if(BOM!$M144="Y",BOM!$L144,0),0)</f>
        <v>0</v>
      </c>
      <c r="T145" s="117">
        <f>if(BOM!$C144=T$2,if(OR(BOM!$M144="N",BOM!$M144=""),BOM!$L144,0),0)</f>
        <v>0</v>
      </c>
      <c r="U145" s="117">
        <f>if(BOM!$C144=T$2,if(BOM!$M144="Y",BOM!$L144,0),0)</f>
        <v>0</v>
      </c>
      <c r="V145" s="117">
        <f>if(BOM!$C144=V$2,if(OR(BOM!$M144="N",BOM!$M144=""),BOM!$L144,0),0)</f>
        <v>0</v>
      </c>
      <c r="W145" s="117">
        <f>if(BOM!$C144=V$2,if(BOM!$M144="Y",BOM!$L144,0),0)</f>
        <v>0</v>
      </c>
      <c r="X145" s="117">
        <f>if(BOM!$C144=X$2,if(OR(BOM!$M144="N",BOM!$M144=""),BOM!$L144,0),0)</f>
        <v>0</v>
      </c>
      <c r="Y145" s="117">
        <f>if(BOM!$C144=X$2,if(BOM!$M144="Y",BOM!$L144,0),0)</f>
        <v>0</v>
      </c>
      <c r="Z145" s="117">
        <f>if(BOM!$C144=Z$2,if(OR(BOM!$M144="N",BOM!$M144=""),BOM!$L144,0),0)</f>
        <v>0</v>
      </c>
      <c r="AA145" s="117">
        <f>if(BOM!$C144=Z$2,if(BOM!$M144="Y",BOM!$L144,0),0)</f>
        <v>0</v>
      </c>
      <c r="AB145" s="117">
        <f>if(BOM!$C144=AB$2,if(OR(BOM!$M144="N",BOM!$M144=""),BOM!$L144,0),0)</f>
        <v>0</v>
      </c>
      <c r="AC145" s="117">
        <f>if(BOM!$C144=AB$2,if(BOM!$M144="Y",BOM!$L144,0),0)</f>
        <v>0</v>
      </c>
      <c r="AD145" s="117">
        <f>if(BOM!$C144=AD$2,if(OR(BOM!$M144="N",BOM!$M144=""),BOM!$L144,0),0)</f>
        <v>0</v>
      </c>
      <c r="AE145" s="117">
        <f>if(BOM!$C144=AD$2,if(BOM!$M144="Y",BOM!$L144,0),0)</f>
        <v>0</v>
      </c>
      <c r="AF145" s="117">
        <f>if(BOM!$C144=AF$2,if(OR(BOM!$M144="N",BOM!$M144=""),BOM!$L144,0),0)</f>
        <v>0</v>
      </c>
      <c r="AG145" s="117">
        <f>if(BOM!$C144=AF$2,if(BOM!$M144="Y",BOM!$L144,0),0)</f>
        <v>0</v>
      </c>
      <c r="AH145" s="117">
        <f>if(BOM!$C144=AH$2,if(OR(BOM!$M144="N",BOM!$M144=""),BOM!$L144,0),0)</f>
        <v>0</v>
      </c>
      <c r="AI145" s="117">
        <f>if(BOM!$C144=AH$2,if(BOM!$M144="Y",BOM!$L144,0),0)</f>
        <v>0</v>
      </c>
      <c r="AJ145" s="117">
        <f>if(BOM!$C144=AJ$2,if(OR(BOM!$M144="N",BOM!$M144=""),BOM!$L144,0),0)</f>
        <v>0</v>
      </c>
      <c r="AK145" s="117">
        <f>if(BOM!$C144=AJ$2,if(BOM!$M144="Y",BOM!$L144,0),0)</f>
        <v>0</v>
      </c>
      <c r="AL145" s="117">
        <f>if(BOM!$C144=AL$2,if(OR(BOM!$M144="N",BOM!$M144=""),BOM!$L144,0),0)</f>
        <v>0</v>
      </c>
      <c r="AM145" s="117">
        <f>if(BOM!$C144=AL$2,if(BOM!$M144="Y",BOM!$L144,0),0)</f>
        <v>0</v>
      </c>
    </row>
    <row r="146" hidden="1" outlineLevel="1">
      <c r="A146" s="117">
        <f>if(OR(BOM!$M145="N",BOM!$M145=""),BOM!$L145,0)</f>
        <v>0</v>
      </c>
      <c r="B146" s="117">
        <f>if(BOM!$M145="Y",BOM!$L145,0)</f>
        <v>8.99</v>
      </c>
      <c r="E146" s="117">
        <f>if(BOM!$B145=E$2,if(OR(BOM!$M145="N",BOM!$M145=""),BOM!$L145,0),0)</f>
        <v>0</v>
      </c>
      <c r="F146" s="117">
        <f>if(BOM!$B145=E$2,if(BOM!$M145="Y",BOM!$L145,0),0)</f>
        <v>8.99</v>
      </c>
      <c r="G146" s="117">
        <f>if(BOM!$B145=G$2,if(OR(BOM!$M145="N",BOM!$M145=""),BOM!$L145,0),0)</f>
        <v>0</v>
      </c>
      <c r="H146" s="117">
        <f>if(BOM!$B145=G$2,if(BOM!$M145="Y",BOM!$L145,0),0)</f>
        <v>0</v>
      </c>
      <c r="I146" s="117">
        <f>if(BOM!$B145=I$2,if(OR(BOM!$M145="N",BOM!$M145=""),BOM!$L145,0),0)</f>
        <v>0</v>
      </c>
      <c r="J146" s="117">
        <f>if(BOM!$B145=I$2,if(BOM!$M145="Y",BOM!$L145,0),0)</f>
        <v>0</v>
      </c>
      <c r="K146" s="117">
        <f>if(BOM!$B145=K$2,if(OR(BOM!$M145="N",BOM!$M145=""),BOM!$L145,0),0)</f>
        <v>0</v>
      </c>
      <c r="L146" s="117">
        <f>if(BOM!$B145=K$2,if(BOM!$M145="Y",BOM!$L145,0),0)</f>
        <v>0</v>
      </c>
      <c r="M146" s="117">
        <f>if(BOM!$B145=M$2,if(OR(BOM!$M145="N",BOM!$M145=""),BOM!$L145,0),0)</f>
        <v>0</v>
      </c>
      <c r="N146" s="117">
        <f>if(BOM!$B145=M$2,if(BOM!$M145="Y",BOM!$L145,0),0)</f>
        <v>0</v>
      </c>
      <c r="P146" s="117">
        <f>if(BOM!$C145=P$2,if(OR(BOM!$M145="N",BOM!$M145=""),BOM!$L145,0),0)</f>
        <v>0</v>
      </c>
      <c r="Q146" s="117">
        <f>if(BOM!$C145=P$2,if(BOM!$M145="Y",BOM!$L145,0),0)</f>
        <v>0</v>
      </c>
      <c r="R146" s="117">
        <f>if(BOM!$C145=R$2,if(OR(BOM!$M145="N",BOM!$M145=""),BOM!$L145,0),0)</f>
        <v>0</v>
      </c>
      <c r="S146" s="117">
        <f>if(BOM!$C145=R$2,if(BOM!$M145="Y",BOM!$L145,0),0)</f>
        <v>0</v>
      </c>
      <c r="T146" s="117">
        <f>if(BOM!$C145=T$2,if(OR(BOM!$M145="N",BOM!$M145=""),BOM!$L145,0),0)</f>
        <v>0</v>
      </c>
      <c r="U146" s="117">
        <f>if(BOM!$C145=T$2,if(BOM!$M145="Y",BOM!$L145,0),0)</f>
        <v>0</v>
      </c>
      <c r="V146" s="117">
        <f>if(BOM!$C145=V$2,if(OR(BOM!$M145="N",BOM!$M145=""),BOM!$L145,0),0)</f>
        <v>0</v>
      </c>
      <c r="W146" s="117">
        <f>if(BOM!$C145=V$2,if(BOM!$M145="Y",BOM!$L145,0),0)</f>
        <v>0</v>
      </c>
      <c r="X146" s="117">
        <f>if(BOM!$C145=X$2,if(OR(BOM!$M145="N",BOM!$M145=""),BOM!$L145,0),0)</f>
        <v>0</v>
      </c>
      <c r="Y146" s="117">
        <f>if(BOM!$C145=X$2,if(BOM!$M145="Y",BOM!$L145,0),0)</f>
        <v>0</v>
      </c>
      <c r="Z146" s="117">
        <f>if(BOM!$C145=Z$2,if(OR(BOM!$M145="N",BOM!$M145=""),BOM!$L145,0),0)</f>
        <v>0</v>
      </c>
      <c r="AA146" s="117">
        <f>if(BOM!$C145=Z$2,if(BOM!$M145="Y",BOM!$L145,0),0)</f>
        <v>0</v>
      </c>
      <c r="AB146" s="117">
        <f>if(BOM!$C145=AB$2,if(OR(BOM!$M145="N",BOM!$M145=""),BOM!$L145,0),0)</f>
        <v>0</v>
      </c>
      <c r="AC146" s="117">
        <f>if(BOM!$C145=AB$2,if(BOM!$M145="Y",BOM!$L145,0),0)</f>
        <v>0</v>
      </c>
      <c r="AD146" s="117">
        <f>if(BOM!$C145=AD$2,if(OR(BOM!$M145="N",BOM!$M145=""),BOM!$L145,0),0)</f>
        <v>0</v>
      </c>
      <c r="AE146" s="117">
        <f>if(BOM!$C145=AD$2,if(BOM!$M145="Y",BOM!$L145,0),0)</f>
        <v>0</v>
      </c>
      <c r="AF146" s="117">
        <f>if(BOM!$C145=AF$2,if(OR(BOM!$M145="N",BOM!$M145=""),BOM!$L145,0),0)</f>
        <v>0</v>
      </c>
      <c r="AG146" s="117">
        <f>if(BOM!$C145=AF$2,if(BOM!$M145="Y",BOM!$L145,0),0)</f>
        <v>0</v>
      </c>
      <c r="AH146" s="117">
        <f>if(BOM!$C145=AH$2,if(OR(BOM!$M145="N",BOM!$M145=""),BOM!$L145,0),0)</f>
        <v>0</v>
      </c>
      <c r="AI146" s="117">
        <f>if(BOM!$C145=AH$2,if(BOM!$M145="Y",BOM!$L145,0),0)</f>
        <v>0</v>
      </c>
      <c r="AJ146" s="117">
        <f>if(BOM!$C145=AJ$2,if(OR(BOM!$M145="N",BOM!$M145=""),BOM!$L145,0),0)</f>
        <v>0</v>
      </c>
      <c r="AK146" s="117">
        <f>if(BOM!$C145=AJ$2,if(BOM!$M145="Y",BOM!$L145,0),0)</f>
        <v>0</v>
      </c>
      <c r="AL146" s="117">
        <f>if(BOM!$C145=AL$2,if(OR(BOM!$M145="N",BOM!$M145=""),BOM!$L145,0),0)</f>
        <v>0</v>
      </c>
      <c r="AM146" s="117">
        <f>if(BOM!$C145=AL$2,if(BOM!$M145="Y",BOM!$L145,0),0)</f>
        <v>0</v>
      </c>
    </row>
    <row r="147" hidden="1" outlineLevel="1">
      <c r="A147" s="117">
        <f>if(OR(BOM!$M146="N",BOM!$M146=""),BOM!$L146,0)</f>
        <v>0</v>
      </c>
      <c r="B147" s="117">
        <f>if(BOM!$M146="Y",BOM!$L146,0)</f>
        <v>6.49</v>
      </c>
      <c r="E147" s="117">
        <f>if(BOM!$B146=E$2,if(OR(BOM!$M146="N",BOM!$M146=""),BOM!$L146,0),0)</f>
        <v>0</v>
      </c>
      <c r="F147" s="117">
        <f>if(BOM!$B146=E$2,if(BOM!$M146="Y",BOM!$L146,0),0)</f>
        <v>6.49</v>
      </c>
      <c r="G147" s="117">
        <f>if(BOM!$B146=G$2,if(OR(BOM!$M146="N",BOM!$M146=""),BOM!$L146,0),0)</f>
        <v>0</v>
      </c>
      <c r="H147" s="117">
        <f>if(BOM!$B146=G$2,if(BOM!$M146="Y",BOM!$L146,0),0)</f>
        <v>0</v>
      </c>
      <c r="I147" s="117">
        <f>if(BOM!$B146=I$2,if(OR(BOM!$M146="N",BOM!$M146=""),BOM!$L146,0),0)</f>
        <v>0</v>
      </c>
      <c r="J147" s="117">
        <f>if(BOM!$B146=I$2,if(BOM!$M146="Y",BOM!$L146,0),0)</f>
        <v>0</v>
      </c>
      <c r="K147" s="117">
        <f>if(BOM!$B146=K$2,if(OR(BOM!$M146="N",BOM!$M146=""),BOM!$L146,0),0)</f>
        <v>0</v>
      </c>
      <c r="L147" s="117">
        <f>if(BOM!$B146=K$2,if(BOM!$M146="Y",BOM!$L146,0),0)</f>
        <v>0</v>
      </c>
      <c r="M147" s="117">
        <f>if(BOM!$B146=M$2,if(OR(BOM!$M146="N",BOM!$M146=""),BOM!$L146,0),0)</f>
        <v>0</v>
      </c>
      <c r="N147" s="117">
        <f>if(BOM!$B146=M$2,if(BOM!$M146="Y",BOM!$L146,0),0)</f>
        <v>0</v>
      </c>
      <c r="P147" s="117">
        <f>if(BOM!$C146=P$2,if(OR(BOM!$M146="N",BOM!$M146=""),BOM!$L146,0),0)</f>
        <v>0</v>
      </c>
      <c r="Q147" s="117">
        <f>if(BOM!$C146=P$2,if(BOM!$M146="Y",BOM!$L146,0),0)</f>
        <v>0</v>
      </c>
      <c r="R147" s="117">
        <f>if(BOM!$C146=R$2,if(OR(BOM!$M146="N",BOM!$M146=""),BOM!$L146,0),0)</f>
        <v>0</v>
      </c>
      <c r="S147" s="117">
        <f>if(BOM!$C146=R$2,if(BOM!$M146="Y",BOM!$L146,0),0)</f>
        <v>0</v>
      </c>
      <c r="T147" s="117">
        <f>if(BOM!$C146=T$2,if(OR(BOM!$M146="N",BOM!$M146=""),BOM!$L146,0),0)</f>
        <v>0</v>
      </c>
      <c r="U147" s="117">
        <f>if(BOM!$C146=T$2,if(BOM!$M146="Y",BOM!$L146,0),0)</f>
        <v>0</v>
      </c>
      <c r="V147" s="117">
        <f>if(BOM!$C146=V$2,if(OR(BOM!$M146="N",BOM!$M146=""),BOM!$L146,0),0)</f>
        <v>0</v>
      </c>
      <c r="W147" s="117">
        <f>if(BOM!$C146=V$2,if(BOM!$M146="Y",BOM!$L146,0),0)</f>
        <v>0</v>
      </c>
      <c r="X147" s="117">
        <f>if(BOM!$C146=X$2,if(OR(BOM!$M146="N",BOM!$M146=""),BOM!$L146,0),0)</f>
        <v>0</v>
      </c>
      <c r="Y147" s="117">
        <f>if(BOM!$C146=X$2,if(BOM!$M146="Y",BOM!$L146,0),0)</f>
        <v>0</v>
      </c>
      <c r="Z147" s="117">
        <f>if(BOM!$C146=Z$2,if(OR(BOM!$M146="N",BOM!$M146=""),BOM!$L146,0),0)</f>
        <v>0</v>
      </c>
      <c r="AA147" s="117">
        <f>if(BOM!$C146=Z$2,if(BOM!$M146="Y",BOM!$L146,0),0)</f>
        <v>0</v>
      </c>
      <c r="AB147" s="117">
        <f>if(BOM!$C146=AB$2,if(OR(BOM!$M146="N",BOM!$M146=""),BOM!$L146,0),0)</f>
        <v>0</v>
      </c>
      <c r="AC147" s="117">
        <f>if(BOM!$C146=AB$2,if(BOM!$M146="Y",BOM!$L146,0),0)</f>
        <v>0</v>
      </c>
      <c r="AD147" s="117">
        <f>if(BOM!$C146=AD$2,if(OR(BOM!$M146="N",BOM!$M146=""),BOM!$L146,0),0)</f>
        <v>0</v>
      </c>
      <c r="AE147" s="117">
        <f>if(BOM!$C146=AD$2,if(BOM!$M146="Y",BOM!$L146,0),0)</f>
        <v>0</v>
      </c>
      <c r="AF147" s="117">
        <f>if(BOM!$C146=AF$2,if(OR(BOM!$M146="N",BOM!$M146=""),BOM!$L146,0),0)</f>
        <v>0</v>
      </c>
      <c r="AG147" s="117">
        <f>if(BOM!$C146=AF$2,if(BOM!$M146="Y",BOM!$L146,0),0)</f>
        <v>0</v>
      </c>
      <c r="AH147" s="117">
        <f>if(BOM!$C146=AH$2,if(OR(BOM!$M146="N",BOM!$M146=""),BOM!$L146,0),0)</f>
        <v>0</v>
      </c>
      <c r="AI147" s="117">
        <f>if(BOM!$C146=AH$2,if(BOM!$M146="Y",BOM!$L146,0),0)</f>
        <v>0</v>
      </c>
      <c r="AJ147" s="117">
        <f>if(BOM!$C146=AJ$2,if(OR(BOM!$M146="N",BOM!$M146=""),BOM!$L146,0),0)</f>
        <v>0</v>
      </c>
      <c r="AK147" s="117">
        <f>if(BOM!$C146=AJ$2,if(BOM!$M146="Y",BOM!$L146,0),0)</f>
        <v>0</v>
      </c>
      <c r="AL147" s="117">
        <f>if(BOM!$C146=AL$2,if(OR(BOM!$M146="N",BOM!$M146=""),BOM!$L146,0),0)</f>
        <v>0</v>
      </c>
      <c r="AM147" s="117">
        <f>if(BOM!$C146=AL$2,if(BOM!$M146="Y",BOM!$L146,0),0)</f>
        <v>0</v>
      </c>
    </row>
    <row r="148" hidden="1" outlineLevel="1">
      <c r="A148" s="117">
        <f>if(OR(BOM!$M147="N",BOM!$M147=""),BOM!$L147,0)</f>
        <v>6.99</v>
      </c>
      <c r="B148" s="117">
        <f>if(BOM!$M147="Y",BOM!$L147,0)</f>
        <v>0</v>
      </c>
      <c r="E148" s="117">
        <f>if(BOM!$B147=E$2,if(OR(BOM!$M147="N",BOM!$M147=""),BOM!$L147,0),0)</f>
        <v>6.99</v>
      </c>
      <c r="F148" s="117">
        <f>if(BOM!$B147=E$2,if(BOM!$M147="Y",BOM!$L147,0),0)</f>
        <v>0</v>
      </c>
      <c r="G148" s="117">
        <f>if(BOM!$B147=G$2,if(OR(BOM!$M147="N",BOM!$M147=""),BOM!$L147,0),0)</f>
        <v>0</v>
      </c>
      <c r="H148" s="117">
        <f>if(BOM!$B147=G$2,if(BOM!$M147="Y",BOM!$L147,0),0)</f>
        <v>0</v>
      </c>
      <c r="I148" s="117">
        <f>if(BOM!$B147=I$2,if(OR(BOM!$M147="N",BOM!$M147=""),BOM!$L147,0),0)</f>
        <v>0</v>
      </c>
      <c r="J148" s="117">
        <f>if(BOM!$B147=I$2,if(BOM!$M147="Y",BOM!$L147,0),0)</f>
        <v>0</v>
      </c>
      <c r="K148" s="117">
        <f>if(BOM!$B147=K$2,if(OR(BOM!$M147="N",BOM!$M147=""),BOM!$L147,0),0)</f>
        <v>0</v>
      </c>
      <c r="L148" s="117">
        <f>if(BOM!$B147=K$2,if(BOM!$M147="Y",BOM!$L147,0),0)</f>
        <v>0</v>
      </c>
      <c r="M148" s="117">
        <f>if(BOM!$B147=M$2,if(OR(BOM!$M147="N",BOM!$M147=""),BOM!$L147,0),0)</f>
        <v>0</v>
      </c>
      <c r="N148" s="117">
        <f>if(BOM!$B147=M$2,if(BOM!$M147="Y",BOM!$L147,0),0)</f>
        <v>0</v>
      </c>
      <c r="P148" s="117">
        <f>if(BOM!$C147=P$2,if(OR(BOM!$M147="N",BOM!$M147=""),BOM!$L147,0),0)</f>
        <v>0</v>
      </c>
      <c r="Q148" s="117">
        <f>if(BOM!$C147=P$2,if(BOM!$M147="Y",BOM!$L147,0),0)</f>
        <v>0</v>
      </c>
      <c r="R148" s="117">
        <f>if(BOM!$C147=R$2,if(OR(BOM!$M147="N",BOM!$M147=""),BOM!$L147,0),0)</f>
        <v>0</v>
      </c>
      <c r="S148" s="117">
        <f>if(BOM!$C147=R$2,if(BOM!$M147="Y",BOM!$L147,0),0)</f>
        <v>0</v>
      </c>
      <c r="T148" s="117">
        <f>if(BOM!$C147=T$2,if(OR(BOM!$M147="N",BOM!$M147=""),BOM!$L147,0),0)</f>
        <v>0</v>
      </c>
      <c r="U148" s="117">
        <f>if(BOM!$C147=T$2,if(BOM!$M147="Y",BOM!$L147,0),0)</f>
        <v>0</v>
      </c>
      <c r="V148" s="117">
        <f>if(BOM!$C147=V$2,if(OR(BOM!$M147="N",BOM!$M147=""),BOM!$L147,0),0)</f>
        <v>0</v>
      </c>
      <c r="W148" s="117">
        <f>if(BOM!$C147=V$2,if(BOM!$M147="Y",BOM!$L147,0),0)</f>
        <v>0</v>
      </c>
      <c r="X148" s="117">
        <f>if(BOM!$C147=X$2,if(OR(BOM!$M147="N",BOM!$M147=""),BOM!$L147,0),0)</f>
        <v>0</v>
      </c>
      <c r="Y148" s="117">
        <f>if(BOM!$C147=X$2,if(BOM!$M147="Y",BOM!$L147,0),0)</f>
        <v>0</v>
      </c>
      <c r="Z148" s="117">
        <f>if(BOM!$C147=Z$2,if(OR(BOM!$M147="N",BOM!$M147=""),BOM!$L147,0),0)</f>
        <v>0</v>
      </c>
      <c r="AA148" s="117">
        <f>if(BOM!$C147=Z$2,if(BOM!$M147="Y",BOM!$L147,0),0)</f>
        <v>0</v>
      </c>
      <c r="AB148" s="117">
        <f>if(BOM!$C147=AB$2,if(OR(BOM!$M147="N",BOM!$M147=""),BOM!$L147,0),0)</f>
        <v>0</v>
      </c>
      <c r="AC148" s="117">
        <f>if(BOM!$C147=AB$2,if(BOM!$M147="Y",BOM!$L147,0),0)</f>
        <v>0</v>
      </c>
      <c r="AD148" s="117">
        <f>if(BOM!$C147=AD$2,if(OR(BOM!$M147="N",BOM!$M147=""),BOM!$L147,0),0)</f>
        <v>0</v>
      </c>
      <c r="AE148" s="117">
        <f>if(BOM!$C147=AD$2,if(BOM!$M147="Y",BOM!$L147,0),0)</f>
        <v>0</v>
      </c>
      <c r="AF148" s="117">
        <f>if(BOM!$C147=AF$2,if(OR(BOM!$M147="N",BOM!$M147=""),BOM!$L147,0),0)</f>
        <v>0</v>
      </c>
      <c r="AG148" s="117">
        <f>if(BOM!$C147=AF$2,if(BOM!$M147="Y",BOM!$L147,0),0)</f>
        <v>0</v>
      </c>
      <c r="AH148" s="117">
        <f>if(BOM!$C147=AH$2,if(OR(BOM!$M147="N",BOM!$M147=""),BOM!$L147,0),0)</f>
        <v>0</v>
      </c>
      <c r="AI148" s="117">
        <f>if(BOM!$C147=AH$2,if(BOM!$M147="Y",BOM!$L147,0),0)</f>
        <v>0</v>
      </c>
      <c r="AJ148" s="117">
        <f>if(BOM!$C147=AJ$2,if(OR(BOM!$M147="N",BOM!$M147=""),BOM!$L147,0),0)</f>
        <v>0</v>
      </c>
      <c r="AK148" s="117">
        <f>if(BOM!$C147=AJ$2,if(BOM!$M147="Y",BOM!$L147,0),0)</f>
        <v>0</v>
      </c>
      <c r="AL148" s="117">
        <f>if(BOM!$C147=AL$2,if(OR(BOM!$M147="N",BOM!$M147=""),BOM!$L147,0),0)</f>
        <v>0</v>
      </c>
      <c r="AM148" s="117">
        <f>if(BOM!$C147=AL$2,if(BOM!$M147="Y",BOM!$L147,0),0)</f>
        <v>0</v>
      </c>
    </row>
    <row r="149" hidden="1" outlineLevel="1">
      <c r="A149" s="117">
        <f>if(OR(BOM!$M148="N",BOM!$M148=""),BOM!$L148,0)</f>
        <v>13.99</v>
      </c>
      <c r="B149" s="117">
        <f>if(BOM!$M148="Y",BOM!$L148,0)</f>
        <v>0</v>
      </c>
      <c r="E149" s="117">
        <f>if(BOM!$B148=E$2,if(OR(BOM!$M148="N",BOM!$M148=""),BOM!$L148,0),0)</f>
        <v>13.99</v>
      </c>
      <c r="F149" s="117">
        <f>if(BOM!$B148=E$2,if(BOM!$M148="Y",BOM!$L148,0),0)</f>
        <v>0</v>
      </c>
      <c r="G149" s="117">
        <f>if(BOM!$B148=G$2,if(OR(BOM!$M148="N",BOM!$M148=""),BOM!$L148,0),0)</f>
        <v>0</v>
      </c>
      <c r="H149" s="117">
        <f>if(BOM!$B148=G$2,if(BOM!$M148="Y",BOM!$L148,0),0)</f>
        <v>0</v>
      </c>
      <c r="I149" s="117">
        <f>if(BOM!$B148=I$2,if(OR(BOM!$M148="N",BOM!$M148=""),BOM!$L148,0),0)</f>
        <v>0</v>
      </c>
      <c r="J149" s="117">
        <f>if(BOM!$B148=I$2,if(BOM!$M148="Y",BOM!$L148,0),0)</f>
        <v>0</v>
      </c>
      <c r="K149" s="117">
        <f>if(BOM!$B148=K$2,if(OR(BOM!$M148="N",BOM!$M148=""),BOM!$L148,0),0)</f>
        <v>0</v>
      </c>
      <c r="L149" s="117">
        <f>if(BOM!$B148=K$2,if(BOM!$M148="Y",BOM!$L148,0),0)</f>
        <v>0</v>
      </c>
      <c r="M149" s="117">
        <f>if(BOM!$B148=M$2,if(OR(BOM!$M148="N",BOM!$M148=""),BOM!$L148,0),0)</f>
        <v>0</v>
      </c>
      <c r="N149" s="117">
        <f>if(BOM!$B148=M$2,if(BOM!$M148="Y",BOM!$L148,0),0)</f>
        <v>0</v>
      </c>
      <c r="P149" s="117">
        <f>if(BOM!$C148=P$2,if(OR(BOM!$M148="N",BOM!$M148=""),BOM!$L148,0),0)</f>
        <v>0</v>
      </c>
      <c r="Q149" s="117">
        <f>if(BOM!$C148=P$2,if(BOM!$M148="Y",BOM!$L148,0),0)</f>
        <v>0</v>
      </c>
      <c r="R149" s="117">
        <f>if(BOM!$C148=R$2,if(OR(BOM!$M148="N",BOM!$M148=""),BOM!$L148,0),0)</f>
        <v>0</v>
      </c>
      <c r="S149" s="117">
        <f>if(BOM!$C148=R$2,if(BOM!$M148="Y",BOM!$L148,0),0)</f>
        <v>0</v>
      </c>
      <c r="T149" s="117">
        <f>if(BOM!$C148=T$2,if(OR(BOM!$M148="N",BOM!$M148=""),BOM!$L148,0),0)</f>
        <v>0</v>
      </c>
      <c r="U149" s="117">
        <f>if(BOM!$C148=T$2,if(BOM!$M148="Y",BOM!$L148,0),0)</f>
        <v>0</v>
      </c>
      <c r="V149" s="117">
        <f>if(BOM!$C148=V$2,if(OR(BOM!$M148="N",BOM!$M148=""),BOM!$L148,0),0)</f>
        <v>0</v>
      </c>
      <c r="W149" s="117">
        <f>if(BOM!$C148=V$2,if(BOM!$M148="Y",BOM!$L148,0),0)</f>
        <v>0</v>
      </c>
      <c r="X149" s="117">
        <f>if(BOM!$C148=X$2,if(OR(BOM!$M148="N",BOM!$M148=""),BOM!$L148,0),0)</f>
        <v>0</v>
      </c>
      <c r="Y149" s="117">
        <f>if(BOM!$C148=X$2,if(BOM!$M148="Y",BOM!$L148,0),0)</f>
        <v>0</v>
      </c>
      <c r="Z149" s="117">
        <f>if(BOM!$C148=Z$2,if(OR(BOM!$M148="N",BOM!$M148=""),BOM!$L148,0),0)</f>
        <v>0</v>
      </c>
      <c r="AA149" s="117">
        <f>if(BOM!$C148=Z$2,if(BOM!$M148="Y",BOM!$L148,0),0)</f>
        <v>0</v>
      </c>
      <c r="AB149" s="117">
        <f>if(BOM!$C148=AB$2,if(OR(BOM!$M148="N",BOM!$M148=""),BOM!$L148,0),0)</f>
        <v>0</v>
      </c>
      <c r="AC149" s="117">
        <f>if(BOM!$C148=AB$2,if(BOM!$M148="Y",BOM!$L148,0),0)</f>
        <v>0</v>
      </c>
      <c r="AD149" s="117">
        <f>if(BOM!$C148=AD$2,if(OR(BOM!$M148="N",BOM!$M148=""),BOM!$L148,0),0)</f>
        <v>0</v>
      </c>
      <c r="AE149" s="117">
        <f>if(BOM!$C148=AD$2,if(BOM!$M148="Y",BOM!$L148,0),0)</f>
        <v>0</v>
      </c>
      <c r="AF149" s="117">
        <f>if(BOM!$C148=AF$2,if(OR(BOM!$M148="N",BOM!$M148=""),BOM!$L148,0),0)</f>
        <v>0</v>
      </c>
      <c r="AG149" s="117">
        <f>if(BOM!$C148=AF$2,if(BOM!$M148="Y",BOM!$L148,0),0)</f>
        <v>0</v>
      </c>
      <c r="AH149" s="117">
        <f>if(BOM!$C148=AH$2,if(OR(BOM!$M148="N",BOM!$M148=""),BOM!$L148,0),0)</f>
        <v>0</v>
      </c>
      <c r="AI149" s="117">
        <f>if(BOM!$C148=AH$2,if(BOM!$M148="Y",BOM!$L148,0),0)</f>
        <v>0</v>
      </c>
      <c r="AJ149" s="117">
        <f>if(BOM!$C148=AJ$2,if(OR(BOM!$M148="N",BOM!$M148=""),BOM!$L148,0),0)</f>
        <v>0</v>
      </c>
      <c r="AK149" s="117">
        <f>if(BOM!$C148=AJ$2,if(BOM!$M148="Y",BOM!$L148,0),0)</f>
        <v>0</v>
      </c>
      <c r="AL149" s="117">
        <f>if(BOM!$C148=AL$2,if(OR(BOM!$M148="N",BOM!$M148=""),BOM!$L148,0),0)</f>
        <v>0</v>
      </c>
      <c r="AM149" s="117">
        <f>if(BOM!$C148=AL$2,if(BOM!$M148="Y",BOM!$L148,0),0)</f>
        <v>0</v>
      </c>
    </row>
    <row r="150" hidden="1" outlineLevel="1">
      <c r="A150" s="117">
        <f>if(OR(BOM!$M149="N",BOM!$M149=""),BOM!$L149,0)</f>
        <v>7.59</v>
      </c>
      <c r="B150" s="117">
        <f>if(BOM!$M149="Y",BOM!$L149,0)</f>
        <v>0</v>
      </c>
      <c r="E150" s="117">
        <f>if(BOM!$B149=E$2,if(OR(BOM!$M149="N",BOM!$M149=""),BOM!$L149,0),0)</f>
        <v>7.59</v>
      </c>
      <c r="F150" s="117">
        <f>if(BOM!$B149=E$2,if(BOM!$M149="Y",BOM!$L149,0),0)</f>
        <v>0</v>
      </c>
      <c r="G150" s="117">
        <f>if(BOM!$B149=G$2,if(OR(BOM!$M149="N",BOM!$M149=""),BOM!$L149,0),0)</f>
        <v>0</v>
      </c>
      <c r="H150" s="117">
        <f>if(BOM!$B149=G$2,if(BOM!$M149="Y",BOM!$L149,0),0)</f>
        <v>0</v>
      </c>
      <c r="I150" s="117">
        <f>if(BOM!$B149=I$2,if(OR(BOM!$M149="N",BOM!$M149=""),BOM!$L149,0),0)</f>
        <v>0</v>
      </c>
      <c r="J150" s="117">
        <f>if(BOM!$B149=I$2,if(BOM!$M149="Y",BOM!$L149,0),0)</f>
        <v>0</v>
      </c>
      <c r="K150" s="117">
        <f>if(BOM!$B149=K$2,if(OR(BOM!$M149="N",BOM!$M149=""),BOM!$L149,0),0)</f>
        <v>0</v>
      </c>
      <c r="L150" s="117">
        <f>if(BOM!$B149=K$2,if(BOM!$M149="Y",BOM!$L149,0),0)</f>
        <v>0</v>
      </c>
      <c r="M150" s="117">
        <f>if(BOM!$B149=M$2,if(OR(BOM!$M149="N",BOM!$M149=""),BOM!$L149,0),0)</f>
        <v>0</v>
      </c>
      <c r="N150" s="117">
        <f>if(BOM!$B149=M$2,if(BOM!$M149="Y",BOM!$L149,0),0)</f>
        <v>0</v>
      </c>
      <c r="P150" s="117">
        <f>if(BOM!$C149=P$2,if(OR(BOM!$M149="N",BOM!$M149=""),BOM!$L149,0),0)</f>
        <v>0</v>
      </c>
      <c r="Q150" s="117">
        <f>if(BOM!$C149=P$2,if(BOM!$M149="Y",BOM!$L149,0),0)</f>
        <v>0</v>
      </c>
      <c r="R150" s="117">
        <f>if(BOM!$C149=R$2,if(OR(BOM!$M149="N",BOM!$M149=""),BOM!$L149,0),0)</f>
        <v>0</v>
      </c>
      <c r="S150" s="117">
        <f>if(BOM!$C149=R$2,if(BOM!$M149="Y",BOM!$L149,0),0)</f>
        <v>0</v>
      </c>
      <c r="T150" s="117">
        <f>if(BOM!$C149=T$2,if(OR(BOM!$M149="N",BOM!$M149=""),BOM!$L149,0),0)</f>
        <v>0</v>
      </c>
      <c r="U150" s="117">
        <f>if(BOM!$C149=T$2,if(BOM!$M149="Y",BOM!$L149,0),0)</f>
        <v>0</v>
      </c>
      <c r="V150" s="117">
        <f>if(BOM!$C149=V$2,if(OR(BOM!$M149="N",BOM!$M149=""),BOM!$L149,0),0)</f>
        <v>0</v>
      </c>
      <c r="W150" s="117">
        <f>if(BOM!$C149=V$2,if(BOM!$M149="Y",BOM!$L149,0),0)</f>
        <v>0</v>
      </c>
      <c r="X150" s="117">
        <f>if(BOM!$C149=X$2,if(OR(BOM!$M149="N",BOM!$M149=""),BOM!$L149,0),0)</f>
        <v>0</v>
      </c>
      <c r="Y150" s="117">
        <f>if(BOM!$C149=X$2,if(BOM!$M149="Y",BOM!$L149,0),0)</f>
        <v>0</v>
      </c>
      <c r="Z150" s="117">
        <f>if(BOM!$C149=Z$2,if(OR(BOM!$M149="N",BOM!$M149=""),BOM!$L149,0),0)</f>
        <v>0</v>
      </c>
      <c r="AA150" s="117">
        <f>if(BOM!$C149=Z$2,if(BOM!$M149="Y",BOM!$L149,0),0)</f>
        <v>0</v>
      </c>
      <c r="AB150" s="117">
        <f>if(BOM!$C149=AB$2,if(OR(BOM!$M149="N",BOM!$M149=""),BOM!$L149,0),0)</f>
        <v>0</v>
      </c>
      <c r="AC150" s="117">
        <f>if(BOM!$C149=AB$2,if(BOM!$M149="Y",BOM!$L149,0),0)</f>
        <v>0</v>
      </c>
      <c r="AD150" s="117">
        <f>if(BOM!$C149=AD$2,if(OR(BOM!$M149="N",BOM!$M149=""),BOM!$L149,0),0)</f>
        <v>0</v>
      </c>
      <c r="AE150" s="117">
        <f>if(BOM!$C149=AD$2,if(BOM!$M149="Y",BOM!$L149,0),0)</f>
        <v>0</v>
      </c>
      <c r="AF150" s="117">
        <f>if(BOM!$C149=AF$2,if(OR(BOM!$M149="N",BOM!$M149=""),BOM!$L149,0),0)</f>
        <v>0</v>
      </c>
      <c r="AG150" s="117">
        <f>if(BOM!$C149=AF$2,if(BOM!$M149="Y",BOM!$L149,0),0)</f>
        <v>0</v>
      </c>
      <c r="AH150" s="117">
        <f>if(BOM!$C149=AH$2,if(OR(BOM!$M149="N",BOM!$M149=""),BOM!$L149,0),0)</f>
        <v>0</v>
      </c>
      <c r="AI150" s="117">
        <f>if(BOM!$C149=AH$2,if(BOM!$M149="Y",BOM!$L149,0),0)</f>
        <v>0</v>
      </c>
      <c r="AJ150" s="117">
        <f>if(BOM!$C149=AJ$2,if(OR(BOM!$M149="N",BOM!$M149=""),BOM!$L149,0),0)</f>
        <v>0</v>
      </c>
      <c r="AK150" s="117">
        <f>if(BOM!$C149=AJ$2,if(BOM!$M149="Y",BOM!$L149,0),0)</f>
        <v>0</v>
      </c>
      <c r="AL150" s="117">
        <f>if(BOM!$C149=AL$2,if(OR(BOM!$M149="N",BOM!$M149=""),BOM!$L149,0),0)</f>
        <v>0</v>
      </c>
      <c r="AM150" s="117">
        <f>if(BOM!$C149=AL$2,if(BOM!$M149="Y",BOM!$L149,0),0)</f>
        <v>0</v>
      </c>
    </row>
    <row r="151" hidden="1" outlineLevel="1">
      <c r="A151" s="117">
        <f>if(OR(BOM!$M150="N",BOM!$M150=""),BOM!$L150,0)</f>
        <v>14.49</v>
      </c>
      <c r="B151" s="117">
        <f>if(BOM!$M150="Y",BOM!$L150,0)</f>
        <v>0</v>
      </c>
      <c r="E151" s="117">
        <f>if(BOM!$B150=E$2,if(OR(BOM!$M150="N",BOM!$M150=""),BOM!$L150,0),0)</f>
        <v>14.49</v>
      </c>
      <c r="F151" s="117">
        <f>if(BOM!$B150=E$2,if(BOM!$M150="Y",BOM!$L150,0),0)</f>
        <v>0</v>
      </c>
      <c r="G151" s="117">
        <f>if(BOM!$B150=G$2,if(OR(BOM!$M150="N",BOM!$M150=""),BOM!$L150,0),0)</f>
        <v>0</v>
      </c>
      <c r="H151" s="117">
        <f>if(BOM!$B150=G$2,if(BOM!$M150="Y",BOM!$L150,0),0)</f>
        <v>0</v>
      </c>
      <c r="I151" s="117">
        <f>if(BOM!$B150=I$2,if(OR(BOM!$M150="N",BOM!$M150=""),BOM!$L150,0),0)</f>
        <v>0</v>
      </c>
      <c r="J151" s="117">
        <f>if(BOM!$B150=I$2,if(BOM!$M150="Y",BOM!$L150,0),0)</f>
        <v>0</v>
      </c>
      <c r="K151" s="117">
        <f>if(BOM!$B150=K$2,if(OR(BOM!$M150="N",BOM!$M150=""),BOM!$L150,0),0)</f>
        <v>0</v>
      </c>
      <c r="L151" s="117">
        <f>if(BOM!$B150=K$2,if(BOM!$M150="Y",BOM!$L150,0),0)</f>
        <v>0</v>
      </c>
      <c r="M151" s="117">
        <f>if(BOM!$B150=M$2,if(OR(BOM!$M150="N",BOM!$M150=""),BOM!$L150,0),0)</f>
        <v>0</v>
      </c>
      <c r="N151" s="117">
        <f>if(BOM!$B150=M$2,if(BOM!$M150="Y",BOM!$L150,0),0)</f>
        <v>0</v>
      </c>
      <c r="P151" s="117">
        <f>if(BOM!$C150=P$2,if(OR(BOM!$M150="N",BOM!$M150=""),BOM!$L150,0),0)</f>
        <v>0</v>
      </c>
      <c r="Q151" s="117">
        <f>if(BOM!$C150=P$2,if(BOM!$M150="Y",BOM!$L150,0),0)</f>
        <v>0</v>
      </c>
      <c r="R151" s="117">
        <f>if(BOM!$C150=R$2,if(OR(BOM!$M150="N",BOM!$M150=""),BOM!$L150,0),0)</f>
        <v>0</v>
      </c>
      <c r="S151" s="117">
        <f>if(BOM!$C150=R$2,if(BOM!$M150="Y",BOM!$L150,0),0)</f>
        <v>0</v>
      </c>
      <c r="T151" s="117">
        <f>if(BOM!$C150=T$2,if(OR(BOM!$M150="N",BOM!$M150=""),BOM!$L150,0),0)</f>
        <v>0</v>
      </c>
      <c r="U151" s="117">
        <f>if(BOM!$C150=T$2,if(BOM!$M150="Y",BOM!$L150,0),0)</f>
        <v>0</v>
      </c>
      <c r="V151" s="117">
        <f>if(BOM!$C150=V$2,if(OR(BOM!$M150="N",BOM!$M150=""),BOM!$L150,0),0)</f>
        <v>0</v>
      </c>
      <c r="W151" s="117">
        <f>if(BOM!$C150=V$2,if(BOM!$M150="Y",BOM!$L150,0),0)</f>
        <v>0</v>
      </c>
      <c r="X151" s="117">
        <f>if(BOM!$C150=X$2,if(OR(BOM!$M150="N",BOM!$M150=""),BOM!$L150,0),0)</f>
        <v>0</v>
      </c>
      <c r="Y151" s="117">
        <f>if(BOM!$C150=X$2,if(BOM!$M150="Y",BOM!$L150,0),0)</f>
        <v>0</v>
      </c>
      <c r="Z151" s="117">
        <f>if(BOM!$C150=Z$2,if(OR(BOM!$M150="N",BOM!$M150=""),BOM!$L150,0),0)</f>
        <v>0</v>
      </c>
      <c r="AA151" s="117">
        <f>if(BOM!$C150=Z$2,if(BOM!$M150="Y",BOM!$L150,0),0)</f>
        <v>0</v>
      </c>
      <c r="AB151" s="117">
        <f>if(BOM!$C150=AB$2,if(OR(BOM!$M150="N",BOM!$M150=""),BOM!$L150,0),0)</f>
        <v>0</v>
      </c>
      <c r="AC151" s="117">
        <f>if(BOM!$C150=AB$2,if(BOM!$M150="Y",BOM!$L150,0),0)</f>
        <v>0</v>
      </c>
      <c r="AD151" s="117">
        <f>if(BOM!$C150=AD$2,if(OR(BOM!$M150="N",BOM!$M150=""),BOM!$L150,0),0)</f>
        <v>0</v>
      </c>
      <c r="AE151" s="117">
        <f>if(BOM!$C150=AD$2,if(BOM!$M150="Y",BOM!$L150,0),0)</f>
        <v>0</v>
      </c>
      <c r="AF151" s="117">
        <f>if(BOM!$C150=AF$2,if(OR(BOM!$M150="N",BOM!$M150=""),BOM!$L150,0),0)</f>
        <v>0</v>
      </c>
      <c r="AG151" s="117">
        <f>if(BOM!$C150=AF$2,if(BOM!$M150="Y",BOM!$L150,0),0)</f>
        <v>0</v>
      </c>
      <c r="AH151" s="117">
        <f>if(BOM!$C150=AH$2,if(OR(BOM!$M150="N",BOM!$M150=""),BOM!$L150,0),0)</f>
        <v>0</v>
      </c>
      <c r="AI151" s="117">
        <f>if(BOM!$C150=AH$2,if(BOM!$M150="Y",BOM!$L150,0),0)</f>
        <v>0</v>
      </c>
      <c r="AJ151" s="117">
        <f>if(BOM!$C150=AJ$2,if(OR(BOM!$M150="N",BOM!$M150=""),BOM!$L150,0),0)</f>
        <v>0</v>
      </c>
      <c r="AK151" s="117">
        <f>if(BOM!$C150=AJ$2,if(BOM!$M150="Y",BOM!$L150,0),0)</f>
        <v>0</v>
      </c>
      <c r="AL151" s="117">
        <f>if(BOM!$C150=AL$2,if(OR(BOM!$M150="N",BOM!$M150=""),BOM!$L150,0),0)</f>
        <v>0</v>
      </c>
      <c r="AM151" s="117">
        <f>if(BOM!$C150=AL$2,if(BOM!$M150="Y",BOM!$L150,0),0)</f>
        <v>0</v>
      </c>
    </row>
    <row r="152" hidden="1" outlineLevel="1">
      <c r="A152" s="117">
        <f>if(OR(BOM!$M151="N",BOM!$M151=""),BOM!$L151,0)</f>
        <v>16.5</v>
      </c>
      <c r="B152" s="117">
        <f>if(BOM!$M151="Y",BOM!$L151,0)</f>
        <v>0</v>
      </c>
      <c r="E152" s="117">
        <f>if(BOM!$B151=E$2,if(OR(BOM!$M151="N",BOM!$M151=""),BOM!$L151,0),0)</f>
        <v>16.5</v>
      </c>
      <c r="F152" s="117">
        <f>if(BOM!$B151=E$2,if(BOM!$M151="Y",BOM!$L151,0),0)</f>
        <v>0</v>
      </c>
      <c r="G152" s="117">
        <f>if(BOM!$B151=G$2,if(OR(BOM!$M151="N",BOM!$M151=""),BOM!$L151,0),0)</f>
        <v>0</v>
      </c>
      <c r="H152" s="117">
        <f>if(BOM!$B151=G$2,if(BOM!$M151="Y",BOM!$L151,0),0)</f>
        <v>0</v>
      </c>
      <c r="I152" s="117">
        <f>if(BOM!$B151=I$2,if(OR(BOM!$M151="N",BOM!$M151=""),BOM!$L151,0),0)</f>
        <v>0</v>
      </c>
      <c r="J152" s="117">
        <f>if(BOM!$B151=I$2,if(BOM!$M151="Y",BOM!$L151,0),0)</f>
        <v>0</v>
      </c>
      <c r="K152" s="117">
        <f>if(BOM!$B151=K$2,if(OR(BOM!$M151="N",BOM!$M151=""),BOM!$L151,0),0)</f>
        <v>0</v>
      </c>
      <c r="L152" s="117">
        <f>if(BOM!$B151=K$2,if(BOM!$M151="Y",BOM!$L151,0),0)</f>
        <v>0</v>
      </c>
      <c r="M152" s="117">
        <f>if(BOM!$B151=M$2,if(OR(BOM!$M151="N",BOM!$M151=""),BOM!$L151,0),0)</f>
        <v>0</v>
      </c>
      <c r="N152" s="117">
        <f>if(BOM!$B151=M$2,if(BOM!$M151="Y",BOM!$L151,0),0)</f>
        <v>0</v>
      </c>
      <c r="P152" s="117">
        <f>if(BOM!$C151=P$2,if(OR(BOM!$M151="N",BOM!$M151=""),BOM!$L151,0),0)</f>
        <v>0</v>
      </c>
      <c r="Q152" s="117">
        <f>if(BOM!$C151=P$2,if(BOM!$M151="Y",BOM!$L151,0),0)</f>
        <v>0</v>
      </c>
      <c r="R152" s="117">
        <f>if(BOM!$C151=R$2,if(OR(BOM!$M151="N",BOM!$M151=""),BOM!$L151,0),0)</f>
        <v>0</v>
      </c>
      <c r="S152" s="117">
        <f>if(BOM!$C151=R$2,if(BOM!$M151="Y",BOM!$L151,0),0)</f>
        <v>0</v>
      </c>
      <c r="T152" s="117">
        <f>if(BOM!$C151=T$2,if(OR(BOM!$M151="N",BOM!$M151=""),BOM!$L151,0),0)</f>
        <v>0</v>
      </c>
      <c r="U152" s="117">
        <f>if(BOM!$C151=T$2,if(BOM!$M151="Y",BOM!$L151,0),0)</f>
        <v>0</v>
      </c>
      <c r="V152" s="117">
        <f>if(BOM!$C151=V$2,if(OR(BOM!$M151="N",BOM!$M151=""),BOM!$L151,0),0)</f>
        <v>0</v>
      </c>
      <c r="W152" s="117">
        <f>if(BOM!$C151=V$2,if(BOM!$M151="Y",BOM!$L151,0),0)</f>
        <v>0</v>
      </c>
      <c r="X152" s="117">
        <f>if(BOM!$C151=X$2,if(OR(BOM!$M151="N",BOM!$M151=""),BOM!$L151,0),0)</f>
        <v>0</v>
      </c>
      <c r="Y152" s="117">
        <f>if(BOM!$C151=X$2,if(BOM!$M151="Y",BOM!$L151,0),0)</f>
        <v>0</v>
      </c>
      <c r="Z152" s="117">
        <f>if(BOM!$C151=Z$2,if(OR(BOM!$M151="N",BOM!$M151=""),BOM!$L151,0),0)</f>
        <v>0</v>
      </c>
      <c r="AA152" s="117">
        <f>if(BOM!$C151=Z$2,if(BOM!$M151="Y",BOM!$L151,0),0)</f>
        <v>0</v>
      </c>
      <c r="AB152" s="117">
        <f>if(BOM!$C151=AB$2,if(OR(BOM!$M151="N",BOM!$M151=""),BOM!$L151,0),0)</f>
        <v>0</v>
      </c>
      <c r="AC152" s="117">
        <f>if(BOM!$C151=AB$2,if(BOM!$M151="Y",BOM!$L151,0),0)</f>
        <v>0</v>
      </c>
      <c r="AD152" s="117">
        <f>if(BOM!$C151=AD$2,if(OR(BOM!$M151="N",BOM!$M151=""),BOM!$L151,0),0)</f>
        <v>0</v>
      </c>
      <c r="AE152" s="117">
        <f>if(BOM!$C151=AD$2,if(BOM!$M151="Y",BOM!$L151,0),0)</f>
        <v>0</v>
      </c>
      <c r="AF152" s="117">
        <f>if(BOM!$C151=AF$2,if(OR(BOM!$M151="N",BOM!$M151=""),BOM!$L151,0),0)</f>
        <v>0</v>
      </c>
      <c r="AG152" s="117">
        <f>if(BOM!$C151=AF$2,if(BOM!$M151="Y",BOM!$L151,0),0)</f>
        <v>0</v>
      </c>
      <c r="AH152" s="117">
        <f>if(BOM!$C151=AH$2,if(OR(BOM!$M151="N",BOM!$M151=""),BOM!$L151,0),0)</f>
        <v>0</v>
      </c>
      <c r="AI152" s="117">
        <f>if(BOM!$C151=AH$2,if(BOM!$M151="Y",BOM!$L151,0),0)</f>
        <v>0</v>
      </c>
      <c r="AJ152" s="117">
        <f>if(BOM!$C151=AJ$2,if(OR(BOM!$M151="N",BOM!$M151=""),BOM!$L151,0),0)</f>
        <v>0</v>
      </c>
      <c r="AK152" s="117">
        <f>if(BOM!$C151=AJ$2,if(BOM!$M151="Y",BOM!$L151,0),0)</f>
        <v>0</v>
      </c>
      <c r="AL152" s="117">
        <f>if(BOM!$C151=AL$2,if(OR(BOM!$M151="N",BOM!$M151=""),BOM!$L151,0),0)</f>
        <v>0</v>
      </c>
      <c r="AM152" s="117">
        <f>if(BOM!$C151=AL$2,if(BOM!$M151="Y",BOM!$L151,0),0)</f>
        <v>0</v>
      </c>
    </row>
    <row r="153" hidden="1" outlineLevel="1">
      <c r="A153" s="117">
        <f>if(OR(BOM!$M152="N",BOM!$M152=""),BOM!$L152,0)</f>
        <v>8.99</v>
      </c>
      <c r="B153" s="117">
        <f>if(BOM!$M152="Y",BOM!$L152,0)</f>
        <v>0</v>
      </c>
      <c r="E153" s="117">
        <f>if(BOM!$B152=E$2,if(OR(BOM!$M152="N",BOM!$M152=""),BOM!$L152,0),0)</f>
        <v>8.99</v>
      </c>
      <c r="F153" s="117">
        <f>if(BOM!$B152=E$2,if(BOM!$M152="Y",BOM!$L152,0),0)</f>
        <v>0</v>
      </c>
      <c r="G153" s="117">
        <f>if(BOM!$B152=G$2,if(OR(BOM!$M152="N",BOM!$M152=""),BOM!$L152,0),0)</f>
        <v>0</v>
      </c>
      <c r="H153" s="117">
        <f>if(BOM!$B152=G$2,if(BOM!$M152="Y",BOM!$L152,0),0)</f>
        <v>0</v>
      </c>
      <c r="I153" s="117">
        <f>if(BOM!$B152=I$2,if(OR(BOM!$M152="N",BOM!$M152=""),BOM!$L152,0),0)</f>
        <v>0</v>
      </c>
      <c r="J153" s="117">
        <f>if(BOM!$B152=I$2,if(BOM!$M152="Y",BOM!$L152,0),0)</f>
        <v>0</v>
      </c>
      <c r="K153" s="117">
        <f>if(BOM!$B152=K$2,if(OR(BOM!$M152="N",BOM!$M152=""),BOM!$L152,0),0)</f>
        <v>0</v>
      </c>
      <c r="L153" s="117">
        <f>if(BOM!$B152=K$2,if(BOM!$M152="Y",BOM!$L152,0),0)</f>
        <v>0</v>
      </c>
      <c r="M153" s="117">
        <f>if(BOM!$B152=M$2,if(OR(BOM!$M152="N",BOM!$M152=""),BOM!$L152,0),0)</f>
        <v>0</v>
      </c>
      <c r="N153" s="117">
        <f>if(BOM!$B152=M$2,if(BOM!$M152="Y",BOM!$L152,0),0)</f>
        <v>0</v>
      </c>
      <c r="P153" s="117">
        <f>if(BOM!$C152=P$2,if(OR(BOM!$M152="N",BOM!$M152=""),BOM!$L152,0),0)</f>
        <v>0</v>
      </c>
      <c r="Q153" s="117">
        <f>if(BOM!$C152=P$2,if(BOM!$M152="Y",BOM!$L152,0),0)</f>
        <v>0</v>
      </c>
      <c r="R153" s="117">
        <f>if(BOM!$C152=R$2,if(OR(BOM!$M152="N",BOM!$M152=""),BOM!$L152,0),0)</f>
        <v>0</v>
      </c>
      <c r="S153" s="117">
        <f>if(BOM!$C152=R$2,if(BOM!$M152="Y",BOM!$L152,0),0)</f>
        <v>0</v>
      </c>
      <c r="T153" s="117">
        <f>if(BOM!$C152=T$2,if(OR(BOM!$M152="N",BOM!$M152=""),BOM!$L152,0),0)</f>
        <v>0</v>
      </c>
      <c r="U153" s="117">
        <f>if(BOM!$C152=T$2,if(BOM!$M152="Y",BOM!$L152,0),0)</f>
        <v>0</v>
      </c>
      <c r="V153" s="117">
        <f>if(BOM!$C152=V$2,if(OR(BOM!$M152="N",BOM!$M152=""),BOM!$L152,0),0)</f>
        <v>0</v>
      </c>
      <c r="W153" s="117">
        <f>if(BOM!$C152=V$2,if(BOM!$M152="Y",BOM!$L152,0),0)</f>
        <v>0</v>
      </c>
      <c r="X153" s="117">
        <f>if(BOM!$C152=X$2,if(OR(BOM!$M152="N",BOM!$M152=""),BOM!$L152,0),0)</f>
        <v>0</v>
      </c>
      <c r="Y153" s="117">
        <f>if(BOM!$C152=X$2,if(BOM!$M152="Y",BOM!$L152,0),0)</f>
        <v>0</v>
      </c>
      <c r="Z153" s="117">
        <f>if(BOM!$C152=Z$2,if(OR(BOM!$M152="N",BOM!$M152=""),BOM!$L152,0),0)</f>
        <v>0</v>
      </c>
      <c r="AA153" s="117">
        <f>if(BOM!$C152=Z$2,if(BOM!$M152="Y",BOM!$L152,0),0)</f>
        <v>0</v>
      </c>
      <c r="AB153" s="117">
        <f>if(BOM!$C152=AB$2,if(OR(BOM!$M152="N",BOM!$M152=""),BOM!$L152,0),0)</f>
        <v>0</v>
      </c>
      <c r="AC153" s="117">
        <f>if(BOM!$C152=AB$2,if(BOM!$M152="Y",BOM!$L152,0),0)</f>
        <v>0</v>
      </c>
      <c r="AD153" s="117">
        <f>if(BOM!$C152=AD$2,if(OR(BOM!$M152="N",BOM!$M152=""),BOM!$L152,0),0)</f>
        <v>0</v>
      </c>
      <c r="AE153" s="117">
        <f>if(BOM!$C152=AD$2,if(BOM!$M152="Y",BOM!$L152,0),0)</f>
        <v>0</v>
      </c>
      <c r="AF153" s="117">
        <f>if(BOM!$C152=AF$2,if(OR(BOM!$M152="N",BOM!$M152=""),BOM!$L152,0),0)</f>
        <v>0</v>
      </c>
      <c r="AG153" s="117">
        <f>if(BOM!$C152=AF$2,if(BOM!$M152="Y",BOM!$L152,0),0)</f>
        <v>0</v>
      </c>
      <c r="AH153" s="117">
        <f>if(BOM!$C152=AH$2,if(OR(BOM!$M152="N",BOM!$M152=""),BOM!$L152,0),0)</f>
        <v>0</v>
      </c>
      <c r="AI153" s="117">
        <f>if(BOM!$C152=AH$2,if(BOM!$M152="Y",BOM!$L152,0),0)</f>
        <v>0</v>
      </c>
      <c r="AJ153" s="117">
        <f>if(BOM!$C152=AJ$2,if(OR(BOM!$M152="N",BOM!$M152=""),BOM!$L152,0),0)</f>
        <v>0</v>
      </c>
      <c r="AK153" s="117">
        <f>if(BOM!$C152=AJ$2,if(BOM!$M152="Y",BOM!$L152,0),0)</f>
        <v>0</v>
      </c>
      <c r="AL153" s="117">
        <f>if(BOM!$C152=AL$2,if(OR(BOM!$M152="N",BOM!$M152=""),BOM!$L152,0),0)</f>
        <v>0</v>
      </c>
      <c r="AM153" s="117">
        <f>if(BOM!$C152=AL$2,if(BOM!$M152="Y",BOM!$L152,0),0)</f>
        <v>0</v>
      </c>
    </row>
    <row r="154" hidden="1" outlineLevel="1">
      <c r="A154" s="117">
        <f>if(OR(BOM!$M153="N",BOM!$M153=""),BOM!$L153,0)</f>
        <v>0</v>
      </c>
      <c r="B154" s="117">
        <f>if(BOM!$M153="Y",BOM!$L153,0)</f>
        <v>14.99</v>
      </c>
      <c r="E154" s="117">
        <f>if(BOM!$B153=E$2,if(OR(BOM!$M153="N",BOM!$M153=""),BOM!$L153,0),0)</f>
        <v>0</v>
      </c>
      <c r="F154" s="117">
        <f>if(BOM!$B153=E$2,if(BOM!$M153="Y",BOM!$L153,0),0)</f>
        <v>14.99</v>
      </c>
      <c r="G154" s="117">
        <f>if(BOM!$B153=G$2,if(OR(BOM!$M153="N",BOM!$M153=""),BOM!$L153,0),0)</f>
        <v>0</v>
      </c>
      <c r="H154" s="117">
        <f>if(BOM!$B153=G$2,if(BOM!$M153="Y",BOM!$L153,0),0)</f>
        <v>0</v>
      </c>
      <c r="I154" s="117">
        <f>if(BOM!$B153=I$2,if(OR(BOM!$M153="N",BOM!$M153=""),BOM!$L153,0),0)</f>
        <v>0</v>
      </c>
      <c r="J154" s="117">
        <f>if(BOM!$B153=I$2,if(BOM!$M153="Y",BOM!$L153,0),0)</f>
        <v>0</v>
      </c>
      <c r="K154" s="117">
        <f>if(BOM!$B153=K$2,if(OR(BOM!$M153="N",BOM!$M153=""),BOM!$L153,0),0)</f>
        <v>0</v>
      </c>
      <c r="L154" s="117">
        <f>if(BOM!$B153=K$2,if(BOM!$M153="Y",BOM!$L153,0),0)</f>
        <v>0</v>
      </c>
      <c r="M154" s="117">
        <f>if(BOM!$B153=M$2,if(OR(BOM!$M153="N",BOM!$M153=""),BOM!$L153,0),0)</f>
        <v>0</v>
      </c>
      <c r="N154" s="117">
        <f>if(BOM!$B153=M$2,if(BOM!$M153="Y",BOM!$L153,0),0)</f>
        <v>0</v>
      </c>
      <c r="P154" s="117">
        <f>if(BOM!$C153=P$2,if(OR(BOM!$M153="N",BOM!$M153=""),BOM!$L153,0),0)</f>
        <v>0</v>
      </c>
      <c r="Q154" s="117">
        <f>if(BOM!$C153=P$2,if(BOM!$M153="Y",BOM!$L153,0),0)</f>
        <v>0</v>
      </c>
      <c r="R154" s="117">
        <f>if(BOM!$C153=R$2,if(OR(BOM!$M153="N",BOM!$M153=""),BOM!$L153,0),0)</f>
        <v>0</v>
      </c>
      <c r="S154" s="117">
        <f>if(BOM!$C153=R$2,if(BOM!$M153="Y",BOM!$L153,0),0)</f>
        <v>0</v>
      </c>
      <c r="T154" s="117">
        <f>if(BOM!$C153=T$2,if(OR(BOM!$M153="N",BOM!$M153=""),BOM!$L153,0),0)</f>
        <v>0</v>
      </c>
      <c r="U154" s="117">
        <f>if(BOM!$C153=T$2,if(BOM!$M153="Y",BOM!$L153,0),0)</f>
        <v>0</v>
      </c>
      <c r="V154" s="117">
        <f>if(BOM!$C153=V$2,if(OR(BOM!$M153="N",BOM!$M153=""),BOM!$L153,0),0)</f>
        <v>0</v>
      </c>
      <c r="W154" s="117">
        <f>if(BOM!$C153=V$2,if(BOM!$M153="Y",BOM!$L153,0),0)</f>
        <v>0</v>
      </c>
      <c r="X154" s="117">
        <f>if(BOM!$C153=X$2,if(OR(BOM!$M153="N",BOM!$M153=""),BOM!$L153,0),0)</f>
        <v>0</v>
      </c>
      <c r="Y154" s="117">
        <f>if(BOM!$C153=X$2,if(BOM!$M153="Y",BOM!$L153,0),0)</f>
        <v>0</v>
      </c>
      <c r="Z154" s="117">
        <f>if(BOM!$C153=Z$2,if(OR(BOM!$M153="N",BOM!$M153=""),BOM!$L153,0),0)</f>
        <v>0</v>
      </c>
      <c r="AA154" s="117">
        <f>if(BOM!$C153=Z$2,if(BOM!$M153="Y",BOM!$L153,0),0)</f>
        <v>0</v>
      </c>
      <c r="AB154" s="117">
        <f>if(BOM!$C153=AB$2,if(OR(BOM!$M153="N",BOM!$M153=""),BOM!$L153,0),0)</f>
        <v>0</v>
      </c>
      <c r="AC154" s="117">
        <f>if(BOM!$C153=AB$2,if(BOM!$M153="Y",BOM!$L153,0),0)</f>
        <v>0</v>
      </c>
      <c r="AD154" s="117">
        <f>if(BOM!$C153=AD$2,if(OR(BOM!$M153="N",BOM!$M153=""),BOM!$L153,0),0)</f>
        <v>0</v>
      </c>
      <c r="AE154" s="117">
        <f>if(BOM!$C153=AD$2,if(BOM!$M153="Y",BOM!$L153,0),0)</f>
        <v>0</v>
      </c>
      <c r="AF154" s="117">
        <f>if(BOM!$C153=AF$2,if(OR(BOM!$M153="N",BOM!$M153=""),BOM!$L153,0),0)</f>
        <v>0</v>
      </c>
      <c r="AG154" s="117">
        <f>if(BOM!$C153=AF$2,if(BOM!$M153="Y",BOM!$L153,0),0)</f>
        <v>0</v>
      </c>
      <c r="AH154" s="117">
        <f>if(BOM!$C153=AH$2,if(OR(BOM!$M153="N",BOM!$M153=""),BOM!$L153,0),0)</f>
        <v>0</v>
      </c>
      <c r="AI154" s="117">
        <f>if(BOM!$C153=AH$2,if(BOM!$M153="Y",BOM!$L153,0),0)</f>
        <v>0</v>
      </c>
      <c r="AJ154" s="117">
        <f>if(BOM!$C153=AJ$2,if(OR(BOM!$M153="N",BOM!$M153=""),BOM!$L153,0),0)</f>
        <v>0</v>
      </c>
      <c r="AK154" s="117">
        <f>if(BOM!$C153=AJ$2,if(BOM!$M153="Y",BOM!$L153,0),0)</f>
        <v>0</v>
      </c>
      <c r="AL154" s="117">
        <f>if(BOM!$C153=AL$2,if(OR(BOM!$M153="N",BOM!$M153=""),BOM!$L153,0),0)</f>
        <v>0</v>
      </c>
      <c r="AM154" s="117">
        <f>if(BOM!$C153=AL$2,if(BOM!$M153="Y",BOM!$L153,0),0)</f>
        <v>0</v>
      </c>
    </row>
    <row r="155" hidden="1" outlineLevel="1">
      <c r="A155" s="117">
        <f>if(OR(BOM!$M154="N",BOM!$M154=""),BOM!$L154,0)</f>
        <v>0</v>
      </c>
      <c r="B155" s="117">
        <f>if(BOM!$M154="Y",BOM!$L154,0)</f>
        <v>9.53</v>
      </c>
      <c r="E155" s="117">
        <f>if(BOM!$B154=E$2,if(OR(BOM!$M154="N",BOM!$M154=""),BOM!$L154,0),0)</f>
        <v>0</v>
      </c>
      <c r="F155" s="117">
        <f>if(BOM!$B154=E$2,if(BOM!$M154="Y",BOM!$L154,0),0)</f>
        <v>9.53</v>
      </c>
      <c r="G155" s="117">
        <f>if(BOM!$B154=G$2,if(OR(BOM!$M154="N",BOM!$M154=""),BOM!$L154,0),0)</f>
        <v>0</v>
      </c>
      <c r="H155" s="117">
        <f>if(BOM!$B154=G$2,if(BOM!$M154="Y",BOM!$L154,0),0)</f>
        <v>0</v>
      </c>
      <c r="I155" s="117">
        <f>if(BOM!$B154=I$2,if(OR(BOM!$M154="N",BOM!$M154=""),BOM!$L154,0),0)</f>
        <v>0</v>
      </c>
      <c r="J155" s="117">
        <f>if(BOM!$B154=I$2,if(BOM!$M154="Y",BOM!$L154,0),0)</f>
        <v>0</v>
      </c>
      <c r="K155" s="117">
        <f>if(BOM!$B154=K$2,if(OR(BOM!$M154="N",BOM!$M154=""),BOM!$L154,0),0)</f>
        <v>0</v>
      </c>
      <c r="L155" s="117">
        <f>if(BOM!$B154=K$2,if(BOM!$M154="Y",BOM!$L154,0),0)</f>
        <v>0</v>
      </c>
      <c r="M155" s="117">
        <f>if(BOM!$B154=M$2,if(OR(BOM!$M154="N",BOM!$M154=""),BOM!$L154,0),0)</f>
        <v>0</v>
      </c>
      <c r="N155" s="117">
        <f>if(BOM!$B154=M$2,if(BOM!$M154="Y",BOM!$L154,0),0)</f>
        <v>0</v>
      </c>
      <c r="P155" s="117">
        <f>if(BOM!$C154=P$2,if(OR(BOM!$M154="N",BOM!$M154=""),BOM!$L154,0),0)</f>
        <v>0</v>
      </c>
      <c r="Q155" s="117">
        <f>if(BOM!$C154=P$2,if(BOM!$M154="Y",BOM!$L154,0),0)</f>
        <v>0</v>
      </c>
      <c r="R155" s="117">
        <f>if(BOM!$C154=R$2,if(OR(BOM!$M154="N",BOM!$M154=""),BOM!$L154,0),0)</f>
        <v>0</v>
      </c>
      <c r="S155" s="117">
        <f>if(BOM!$C154=R$2,if(BOM!$M154="Y",BOM!$L154,0),0)</f>
        <v>0</v>
      </c>
      <c r="T155" s="117">
        <f>if(BOM!$C154=T$2,if(OR(BOM!$M154="N",BOM!$M154=""),BOM!$L154,0),0)</f>
        <v>0</v>
      </c>
      <c r="U155" s="117">
        <f>if(BOM!$C154=T$2,if(BOM!$M154="Y",BOM!$L154,0),0)</f>
        <v>0</v>
      </c>
      <c r="V155" s="117">
        <f>if(BOM!$C154=V$2,if(OR(BOM!$M154="N",BOM!$M154=""),BOM!$L154,0),0)</f>
        <v>0</v>
      </c>
      <c r="W155" s="117">
        <f>if(BOM!$C154=V$2,if(BOM!$M154="Y",BOM!$L154,0),0)</f>
        <v>0</v>
      </c>
      <c r="X155" s="117">
        <f>if(BOM!$C154=X$2,if(OR(BOM!$M154="N",BOM!$M154=""),BOM!$L154,0),0)</f>
        <v>0</v>
      </c>
      <c r="Y155" s="117">
        <f>if(BOM!$C154=X$2,if(BOM!$M154="Y",BOM!$L154,0),0)</f>
        <v>0</v>
      </c>
      <c r="Z155" s="117">
        <f>if(BOM!$C154=Z$2,if(OR(BOM!$M154="N",BOM!$M154=""),BOM!$L154,0),0)</f>
        <v>0</v>
      </c>
      <c r="AA155" s="117">
        <f>if(BOM!$C154=Z$2,if(BOM!$M154="Y",BOM!$L154,0),0)</f>
        <v>0</v>
      </c>
      <c r="AB155" s="117">
        <f>if(BOM!$C154=AB$2,if(OR(BOM!$M154="N",BOM!$M154=""),BOM!$L154,0),0)</f>
        <v>0</v>
      </c>
      <c r="AC155" s="117">
        <f>if(BOM!$C154=AB$2,if(BOM!$M154="Y",BOM!$L154,0),0)</f>
        <v>0</v>
      </c>
      <c r="AD155" s="117">
        <f>if(BOM!$C154=AD$2,if(OR(BOM!$M154="N",BOM!$M154=""),BOM!$L154,0),0)</f>
        <v>0</v>
      </c>
      <c r="AE155" s="117">
        <f>if(BOM!$C154=AD$2,if(BOM!$M154="Y",BOM!$L154,0),0)</f>
        <v>0</v>
      </c>
      <c r="AF155" s="117">
        <f>if(BOM!$C154=AF$2,if(OR(BOM!$M154="N",BOM!$M154=""),BOM!$L154,0),0)</f>
        <v>0</v>
      </c>
      <c r="AG155" s="117">
        <f>if(BOM!$C154=AF$2,if(BOM!$M154="Y",BOM!$L154,0),0)</f>
        <v>0</v>
      </c>
      <c r="AH155" s="117">
        <f>if(BOM!$C154=AH$2,if(OR(BOM!$M154="N",BOM!$M154=""),BOM!$L154,0),0)</f>
        <v>0</v>
      </c>
      <c r="AI155" s="117">
        <f>if(BOM!$C154=AH$2,if(BOM!$M154="Y",BOM!$L154,0),0)</f>
        <v>0</v>
      </c>
      <c r="AJ155" s="117">
        <f>if(BOM!$C154=AJ$2,if(OR(BOM!$M154="N",BOM!$M154=""),BOM!$L154,0),0)</f>
        <v>0</v>
      </c>
      <c r="AK155" s="117">
        <f>if(BOM!$C154=AJ$2,if(BOM!$M154="Y",BOM!$L154,0),0)</f>
        <v>0</v>
      </c>
      <c r="AL155" s="117">
        <f>if(BOM!$C154=AL$2,if(OR(BOM!$M154="N",BOM!$M154=""),BOM!$L154,0),0)</f>
        <v>0</v>
      </c>
      <c r="AM155" s="117">
        <f>if(BOM!$C154=AL$2,if(BOM!$M154="Y",BOM!$L154,0),0)</f>
        <v>0</v>
      </c>
    </row>
    <row r="156" hidden="1" outlineLevel="1">
      <c r="A156" s="117">
        <f>if(OR(BOM!$M155="N",BOM!$M155=""),BOM!$L155,0)</f>
        <v>0</v>
      </c>
      <c r="B156" s="117">
        <f>if(BOM!$M155="Y",BOM!$L155,0)</f>
        <v>6.99</v>
      </c>
      <c r="E156" s="117">
        <f>if(BOM!$B155=E$2,if(OR(BOM!$M155="N",BOM!$M155=""),BOM!$L155,0),0)</f>
        <v>0</v>
      </c>
      <c r="F156" s="117">
        <f>if(BOM!$B155=E$2,if(BOM!$M155="Y",BOM!$L155,0),0)</f>
        <v>6.99</v>
      </c>
      <c r="G156" s="117">
        <f>if(BOM!$B155=G$2,if(OR(BOM!$M155="N",BOM!$M155=""),BOM!$L155,0),0)</f>
        <v>0</v>
      </c>
      <c r="H156" s="117">
        <f>if(BOM!$B155=G$2,if(BOM!$M155="Y",BOM!$L155,0),0)</f>
        <v>0</v>
      </c>
      <c r="I156" s="117">
        <f>if(BOM!$B155=I$2,if(OR(BOM!$M155="N",BOM!$M155=""),BOM!$L155,0),0)</f>
        <v>0</v>
      </c>
      <c r="J156" s="117">
        <f>if(BOM!$B155=I$2,if(BOM!$M155="Y",BOM!$L155,0),0)</f>
        <v>0</v>
      </c>
      <c r="K156" s="117">
        <f>if(BOM!$B155=K$2,if(OR(BOM!$M155="N",BOM!$M155=""),BOM!$L155,0),0)</f>
        <v>0</v>
      </c>
      <c r="L156" s="117">
        <f>if(BOM!$B155=K$2,if(BOM!$M155="Y",BOM!$L155,0),0)</f>
        <v>0</v>
      </c>
      <c r="M156" s="117">
        <f>if(BOM!$B155=M$2,if(OR(BOM!$M155="N",BOM!$M155=""),BOM!$L155,0),0)</f>
        <v>0</v>
      </c>
      <c r="N156" s="117">
        <f>if(BOM!$B155=M$2,if(BOM!$M155="Y",BOM!$L155,0),0)</f>
        <v>0</v>
      </c>
      <c r="P156" s="117">
        <f>if(BOM!$C155=P$2,if(OR(BOM!$M155="N",BOM!$M155=""),BOM!$L155,0),0)</f>
        <v>0</v>
      </c>
      <c r="Q156" s="117">
        <f>if(BOM!$C155=P$2,if(BOM!$M155="Y",BOM!$L155,0),0)</f>
        <v>0</v>
      </c>
      <c r="R156" s="117">
        <f>if(BOM!$C155=R$2,if(OR(BOM!$M155="N",BOM!$M155=""),BOM!$L155,0),0)</f>
        <v>0</v>
      </c>
      <c r="S156" s="117">
        <f>if(BOM!$C155=R$2,if(BOM!$M155="Y",BOM!$L155,0),0)</f>
        <v>0</v>
      </c>
      <c r="T156" s="117">
        <f>if(BOM!$C155=T$2,if(OR(BOM!$M155="N",BOM!$M155=""),BOM!$L155,0),0)</f>
        <v>0</v>
      </c>
      <c r="U156" s="117">
        <f>if(BOM!$C155=T$2,if(BOM!$M155="Y",BOM!$L155,0),0)</f>
        <v>0</v>
      </c>
      <c r="V156" s="117">
        <f>if(BOM!$C155=V$2,if(OR(BOM!$M155="N",BOM!$M155=""),BOM!$L155,0),0)</f>
        <v>0</v>
      </c>
      <c r="W156" s="117">
        <f>if(BOM!$C155=V$2,if(BOM!$M155="Y",BOM!$L155,0),0)</f>
        <v>0</v>
      </c>
      <c r="X156" s="117">
        <f>if(BOM!$C155=X$2,if(OR(BOM!$M155="N",BOM!$M155=""),BOM!$L155,0),0)</f>
        <v>0</v>
      </c>
      <c r="Y156" s="117">
        <f>if(BOM!$C155=X$2,if(BOM!$M155="Y",BOM!$L155,0),0)</f>
        <v>0</v>
      </c>
      <c r="Z156" s="117">
        <f>if(BOM!$C155=Z$2,if(OR(BOM!$M155="N",BOM!$M155=""),BOM!$L155,0),0)</f>
        <v>0</v>
      </c>
      <c r="AA156" s="117">
        <f>if(BOM!$C155=Z$2,if(BOM!$M155="Y",BOM!$L155,0),0)</f>
        <v>0</v>
      </c>
      <c r="AB156" s="117">
        <f>if(BOM!$C155=AB$2,if(OR(BOM!$M155="N",BOM!$M155=""),BOM!$L155,0),0)</f>
        <v>0</v>
      </c>
      <c r="AC156" s="117">
        <f>if(BOM!$C155=AB$2,if(BOM!$M155="Y",BOM!$L155,0),0)</f>
        <v>0</v>
      </c>
      <c r="AD156" s="117">
        <f>if(BOM!$C155=AD$2,if(OR(BOM!$M155="N",BOM!$M155=""),BOM!$L155,0),0)</f>
        <v>0</v>
      </c>
      <c r="AE156" s="117">
        <f>if(BOM!$C155=AD$2,if(BOM!$M155="Y",BOM!$L155,0),0)</f>
        <v>0</v>
      </c>
      <c r="AF156" s="117">
        <f>if(BOM!$C155=AF$2,if(OR(BOM!$M155="N",BOM!$M155=""),BOM!$L155,0),0)</f>
        <v>0</v>
      </c>
      <c r="AG156" s="117">
        <f>if(BOM!$C155=AF$2,if(BOM!$M155="Y",BOM!$L155,0),0)</f>
        <v>0</v>
      </c>
      <c r="AH156" s="117">
        <f>if(BOM!$C155=AH$2,if(OR(BOM!$M155="N",BOM!$M155=""),BOM!$L155,0),0)</f>
        <v>0</v>
      </c>
      <c r="AI156" s="117">
        <f>if(BOM!$C155=AH$2,if(BOM!$M155="Y",BOM!$L155,0),0)</f>
        <v>0</v>
      </c>
      <c r="AJ156" s="117">
        <f>if(BOM!$C155=AJ$2,if(OR(BOM!$M155="N",BOM!$M155=""),BOM!$L155,0),0)</f>
        <v>0</v>
      </c>
      <c r="AK156" s="117">
        <f>if(BOM!$C155=AJ$2,if(BOM!$M155="Y",BOM!$L155,0),0)</f>
        <v>0</v>
      </c>
      <c r="AL156" s="117">
        <f>if(BOM!$C155=AL$2,if(OR(BOM!$M155="N",BOM!$M155=""),BOM!$L155,0),0)</f>
        <v>0</v>
      </c>
      <c r="AM156" s="117">
        <f>if(BOM!$C155=AL$2,if(BOM!$M155="Y",BOM!$L155,0),0)</f>
        <v>0</v>
      </c>
    </row>
    <row r="157" hidden="1" outlineLevel="1">
      <c r="A157" s="117">
        <f>if(OR(BOM!$M156="N",BOM!$M156=""),BOM!$L156,0)</f>
        <v>32</v>
      </c>
      <c r="B157" s="117">
        <f>if(BOM!$M156="Y",BOM!$L156,0)</f>
        <v>0</v>
      </c>
      <c r="E157" s="117">
        <f>if(BOM!$B156=E$2,if(OR(BOM!$M156="N",BOM!$M156=""),BOM!$L156,0),0)</f>
        <v>32</v>
      </c>
      <c r="F157" s="117">
        <f>if(BOM!$B156=E$2,if(BOM!$M156="Y",BOM!$L156,0),0)</f>
        <v>0</v>
      </c>
      <c r="G157" s="117">
        <f>if(BOM!$B156=G$2,if(OR(BOM!$M156="N",BOM!$M156=""),BOM!$L156,0),0)</f>
        <v>0</v>
      </c>
      <c r="H157" s="117">
        <f>if(BOM!$B156=G$2,if(BOM!$M156="Y",BOM!$L156,0),0)</f>
        <v>0</v>
      </c>
      <c r="I157" s="117">
        <f>if(BOM!$B156=I$2,if(OR(BOM!$M156="N",BOM!$M156=""),BOM!$L156,0),0)</f>
        <v>0</v>
      </c>
      <c r="J157" s="117">
        <f>if(BOM!$B156=I$2,if(BOM!$M156="Y",BOM!$L156,0),0)</f>
        <v>0</v>
      </c>
      <c r="K157" s="117">
        <f>if(BOM!$B156=K$2,if(OR(BOM!$M156="N",BOM!$M156=""),BOM!$L156,0),0)</f>
        <v>0</v>
      </c>
      <c r="L157" s="117">
        <f>if(BOM!$B156=K$2,if(BOM!$M156="Y",BOM!$L156,0),0)</f>
        <v>0</v>
      </c>
      <c r="M157" s="117">
        <f>if(BOM!$B156=M$2,if(OR(BOM!$M156="N",BOM!$M156=""),BOM!$L156,0),0)</f>
        <v>0</v>
      </c>
      <c r="N157" s="117">
        <f>if(BOM!$B156=M$2,if(BOM!$M156="Y",BOM!$L156,0),0)</f>
        <v>0</v>
      </c>
      <c r="P157" s="117">
        <f>if(BOM!$C156=P$2,if(OR(BOM!$M156="N",BOM!$M156=""),BOM!$L156,0),0)</f>
        <v>0</v>
      </c>
      <c r="Q157" s="117">
        <f>if(BOM!$C156=P$2,if(BOM!$M156="Y",BOM!$L156,0),0)</f>
        <v>0</v>
      </c>
      <c r="R157" s="117">
        <f>if(BOM!$C156=R$2,if(OR(BOM!$M156="N",BOM!$M156=""),BOM!$L156,0),0)</f>
        <v>0</v>
      </c>
      <c r="S157" s="117">
        <f>if(BOM!$C156=R$2,if(BOM!$M156="Y",BOM!$L156,0),0)</f>
        <v>0</v>
      </c>
      <c r="T157" s="117">
        <f>if(BOM!$C156=T$2,if(OR(BOM!$M156="N",BOM!$M156=""),BOM!$L156,0),0)</f>
        <v>0</v>
      </c>
      <c r="U157" s="117">
        <f>if(BOM!$C156=T$2,if(BOM!$M156="Y",BOM!$L156,0),0)</f>
        <v>0</v>
      </c>
      <c r="V157" s="117">
        <f>if(BOM!$C156=V$2,if(OR(BOM!$M156="N",BOM!$M156=""),BOM!$L156,0),0)</f>
        <v>0</v>
      </c>
      <c r="W157" s="117">
        <f>if(BOM!$C156=V$2,if(BOM!$M156="Y",BOM!$L156,0),0)</f>
        <v>0</v>
      </c>
      <c r="X157" s="117">
        <f>if(BOM!$C156=X$2,if(OR(BOM!$M156="N",BOM!$M156=""),BOM!$L156,0),0)</f>
        <v>0</v>
      </c>
      <c r="Y157" s="117">
        <f>if(BOM!$C156=X$2,if(BOM!$M156="Y",BOM!$L156,0),0)</f>
        <v>0</v>
      </c>
      <c r="Z157" s="117">
        <f>if(BOM!$C156=Z$2,if(OR(BOM!$M156="N",BOM!$M156=""),BOM!$L156,0),0)</f>
        <v>0</v>
      </c>
      <c r="AA157" s="117">
        <f>if(BOM!$C156=Z$2,if(BOM!$M156="Y",BOM!$L156,0),0)</f>
        <v>0</v>
      </c>
      <c r="AB157" s="117">
        <f>if(BOM!$C156=AB$2,if(OR(BOM!$M156="N",BOM!$M156=""),BOM!$L156,0),0)</f>
        <v>0</v>
      </c>
      <c r="AC157" s="117">
        <f>if(BOM!$C156=AB$2,if(BOM!$M156="Y",BOM!$L156,0),0)</f>
        <v>0</v>
      </c>
      <c r="AD157" s="117">
        <f>if(BOM!$C156=AD$2,if(OR(BOM!$M156="N",BOM!$M156=""),BOM!$L156,0),0)</f>
        <v>0</v>
      </c>
      <c r="AE157" s="117">
        <f>if(BOM!$C156=AD$2,if(BOM!$M156="Y",BOM!$L156,0),0)</f>
        <v>0</v>
      </c>
      <c r="AF157" s="117">
        <f>if(BOM!$C156=AF$2,if(OR(BOM!$M156="N",BOM!$M156=""),BOM!$L156,0),0)</f>
        <v>0</v>
      </c>
      <c r="AG157" s="117">
        <f>if(BOM!$C156=AF$2,if(BOM!$M156="Y",BOM!$L156,0),0)</f>
        <v>0</v>
      </c>
      <c r="AH157" s="117">
        <f>if(BOM!$C156=AH$2,if(OR(BOM!$M156="N",BOM!$M156=""),BOM!$L156,0),0)</f>
        <v>0</v>
      </c>
      <c r="AI157" s="117">
        <f>if(BOM!$C156=AH$2,if(BOM!$M156="Y",BOM!$L156,0),0)</f>
        <v>0</v>
      </c>
      <c r="AJ157" s="117">
        <f>if(BOM!$C156=AJ$2,if(OR(BOM!$M156="N",BOM!$M156=""),BOM!$L156,0),0)</f>
        <v>0</v>
      </c>
      <c r="AK157" s="117">
        <f>if(BOM!$C156=AJ$2,if(BOM!$M156="Y",BOM!$L156,0),0)</f>
        <v>0</v>
      </c>
      <c r="AL157" s="117">
        <f>if(BOM!$C156=AL$2,if(OR(BOM!$M156="N",BOM!$M156=""),BOM!$L156,0),0)</f>
        <v>0</v>
      </c>
      <c r="AM157" s="117">
        <f>if(BOM!$C156=AL$2,if(BOM!$M156="Y",BOM!$L156,0),0)</f>
        <v>0</v>
      </c>
    </row>
    <row r="158" hidden="1" outlineLevel="1">
      <c r="A158" s="117">
        <f>if(OR(BOM!$M157="N",BOM!$M157=""),BOM!$L157,0)</f>
        <v>12.99</v>
      </c>
      <c r="B158" s="117">
        <f>if(BOM!$M157="Y",BOM!$L157,0)</f>
        <v>0</v>
      </c>
      <c r="E158" s="117">
        <f>if(BOM!$B157=E$2,if(OR(BOM!$M157="N",BOM!$M157=""),BOM!$L157,0),0)</f>
        <v>12.99</v>
      </c>
      <c r="F158" s="117">
        <f>if(BOM!$B157=E$2,if(BOM!$M157="Y",BOM!$L157,0),0)</f>
        <v>0</v>
      </c>
      <c r="G158" s="117">
        <f>if(BOM!$B157=G$2,if(OR(BOM!$M157="N",BOM!$M157=""),BOM!$L157,0),0)</f>
        <v>0</v>
      </c>
      <c r="H158" s="117">
        <f>if(BOM!$B157=G$2,if(BOM!$M157="Y",BOM!$L157,0),0)</f>
        <v>0</v>
      </c>
      <c r="I158" s="117">
        <f>if(BOM!$B157=I$2,if(OR(BOM!$M157="N",BOM!$M157=""),BOM!$L157,0),0)</f>
        <v>0</v>
      </c>
      <c r="J158" s="117">
        <f>if(BOM!$B157=I$2,if(BOM!$M157="Y",BOM!$L157,0),0)</f>
        <v>0</v>
      </c>
      <c r="K158" s="117">
        <f>if(BOM!$B157=K$2,if(OR(BOM!$M157="N",BOM!$M157=""),BOM!$L157,0),0)</f>
        <v>0</v>
      </c>
      <c r="L158" s="117">
        <f>if(BOM!$B157=K$2,if(BOM!$M157="Y",BOM!$L157,0),0)</f>
        <v>0</v>
      </c>
      <c r="M158" s="117">
        <f>if(BOM!$B157=M$2,if(OR(BOM!$M157="N",BOM!$M157=""),BOM!$L157,0),0)</f>
        <v>0</v>
      </c>
      <c r="N158" s="117">
        <f>if(BOM!$B157=M$2,if(BOM!$M157="Y",BOM!$L157,0),0)</f>
        <v>0</v>
      </c>
      <c r="P158" s="117">
        <f>if(BOM!$C157=P$2,if(OR(BOM!$M157="N",BOM!$M157=""),BOM!$L157,0),0)</f>
        <v>0</v>
      </c>
      <c r="Q158" s="117">
        <f>if(BOM!$C157=P$2,if(BOM!$M157="Y",BOM!$L157,0),0)</f>
        <v>0</v>
      </c>
      <c r="R158" s="117">
        <f>if(BOM!$C157=R$2,if(OR(BOM!$M157="N",BOM!$M157=""),BOM!$L157,0),0)</f>
        <v>0</v>
      </c>
      <c r="S158" s="117">
        <f>if(BOM!$C157=R$2,if(BOM!$M157="Y",BOM!$L157,0),0)</f>
        <v>0</v>
      </c>
      <c r="T158" s="117">
        <f>if(BOM!$C157=T$2,if(OR(BOM!$M157="N",BOM!$M157=""),BOM!$L157,0),0)</f>
        <v>0</v>
      </c>
      <c r="U158" s="117">
        <f>if(BOM!$C157=T$2,if(BOM!$M157="Y",BOM!$L157,0),0)</f>
        <v>0</v>
      </c>
      <c r="V158" s="117">
        <f>if(BOM!$C157=V$2,if(OR(BOM!$M157="N",BOM!$M157=""),BOM!$L157,0),0)</f>
        <v>0</v>
      </c>
      <c r="W158" s="117">
        <f>if(BOM!$C157=V$2,if(BOM!$M157="Y",BOM!$L157,0),0)</f>
        <v>0</v>
      </c>
      <c r="X158" s="117">
        <f>if(BOM!$C157=X$2,if(OR(BOM!$M157="N",BOM!$M157=""),BOM!$L157,0),0)</f>
        <v>0</v>
      </c>
      <c r="Y158" s="117">
        <f>if(BOM!$C157=X$2,if(BOM!$M157="Y",BOM!$L157,0),0)</f>
        <v>0</v>
      </c>
      <c r="Z158" s="117">
        <f>if(BOM!$C157=Z$2,if(OR(BOM!$M157="N",BOM!$M157=""),BOM!$L157,0),0)</f>
        <v>0</v>
      </c>
      <c r="AA158" s="117">
        <f>if(BOM!$C157=Z$2,if(BOM!$M157="Y",BOM!$L157,0),0)</f>
        <v>0</v>
      </c>
      <c r="AB158" s="117">
        <f>if(BOM!$C157=AB$2,if(OR(BOM!$M157="N",BOM!$M157=""),BOM!$L157,0),0)</f>
        <v>0</v>
      </c>
      <c r="AC158" s="117">
        <f>if(BOM!$C157=AB$2,if(BOM!$M157="Y",BOM!$L157,0),0)</f>
        <v>0</v>
      </c>
      <c r="AD158" s="117">
        <f>if(BOM!$C157=AD$2,if(OR(BOM!$M157="N",BOM!$M157=""),BOM!$L157,0),0)</f>
        <v>0</v>
      </c>
      <c r="AE158" s="117">
        <f>if(BOM!$C157=AD$2,if(BOM!$M157="Y",BOM!$L157,0),0)</f>
        <v>0</v>
      </c>
      <c r="AF158" s="117">
        <f>if(BOM!$C157=AF$2,if(OR(BOM!$M157="N",BOM!$M157=""),BOM!$L157,0),0)</f>
        <v>0</v>
      </c>
      <c r="AG158" s="117">
        <f>if(BOM!$C157=AF$2,if(BOM!$M157="Y",BOM!$L157,0),0)</f>
        <v>0</v>
      </c>
      <c r="AH158" s="117">
        <f>if(BOM!$C157=AH$2,if(OR(BOM!$M157="N",BOM!$M157=""),BOM!$L157,0),0)</f>
        <v>0</v>
      </c>
      <c r="AI158" s="117">
        <f>if(BOM!$C157=AH$2,if(BOM!$M157="Y",BOM!$L157,0),0)</f>
        <v>0</v>
      </c>
      <c r="AJ158" s="117">
        <f>if(BOM!$C157=AJ$2,if(OR(BOM!$M157="N",BOM!$M157=""),BOM!$L157,0),0)</f>
        <v>0</v>
      </c>
      <c r="AK158" s="117">
        <f>if(BOM!$C157=AJ$2,if(BOM!$M157="Y",BOM!$L157,0),0)</f>
        <v>0</v>
      </c>
      <c r="AL158" s="117">
        <f>if(BOM!$C157=AL$2,if(OR(BOM!$M157="N",BOM!$M157=""),BOM!$L157,0),0)</f>
        <v>0</v>
      </c>
      <c r="AM158" s="117">
        <f>if(BOM!$C157=AL$2,if(BOM!$M157="Y",BOM!$L157,0),0)</f>
        <v>0</v>
      </c>
    </row>
    <row r="159" hidden="1" outlineLevel="1">
      <c r="A159" s="117">
        <f>if(OR(BOM!$M158="N",BOM!$M158=""),BOM!$L158,0)</f>
        <v>19.96</v>
      </c>
      <c r="B159" s="117">
        <f>if(BOM!$M158="Y",BOM!$L158,0)</f>
        <v>0</v>
      </c>
      <c r="E159" s="117">
        <f>if(BOM!$B158=E$2,if(OR(BOM!$M158="N",BOM!$M158=""),BOM!$L158,0),0)</f>
        <v>19.96</v>
      </c>
      <c r="F159" s="117">
        <f>if(BOM!$B158=E$2,if(BOM!$M158="Y",BOM!$L158,0),0)</f>
        <v>0</v>
      </c>
      <c r="G159" s="117">
        <f>if(BOM!$B158=G$2,if(OR(BOM!$M158="N",BOM!$M158=""),BOM!$L158,0),0)</f>
        <v>0</v>
      </c>
      <c r="H159" s="117">
        <f>if(BOM!$B158=G$2,if(BOM!$M158="Y",BOM!$L158,0),0)</f>
        <v>0</v>
      </c>
      <c r="I159" s="117">
        <f>if(BOM!$B158=I$2,if(OR(BOM!$M158="N",BOM!$M158=""),BOM!$L158,0),0)</f>
        <v>0</v>
      </c>
      <c r="J159" s="117">
        <f>if(BOM!$B158=I$2,if(BOM!$M158="Y",BOM!$L158,0),0)</f>
        <v>0</v>
      </c>
      <c r="K159" s="117">
        <f>if(BOM!$B158=K$2,if(OR(BOM!$M158="N",BOM!$M158=""),BOM!$L158,0),0)</f>
        <v>0</v>
      </c>
      <c r="L159" s="117">
        <f>if(BOM!$B158=K$2,if(BOM!$M158="Y",BOM!$L158,0),0)</f>
        <v>0</v>
      </c>
      <c r="M159" s="117">
        <f>if(BOM!$B158=M$2,if(OR(BOM!$M158="N",BOM!$M158=""),BOM!$L158,0),0)</f>
        <v>0</v>
      </c>
      <c r="N159" s="117">
        <f>if(BOM!$B158=M$2,if(BOM!$M158="Y",BOM!$L158,0),0)</f>
        <v>0</v>
      </c>
      <c r="P159" s="117">
        <f>if(BOM!$C158=P$2,if(OR(BOM!$M158="N",BOM!$M158=""),BOM!$L158,0),0)</f>
        <v>0</v>
      </c>
      <c r="Q159" s="117">
        <f>if(BOM!$C158=P$2,if(BOM!$M158="Y",BOM!$L158,0),0)</f>
        <v>0</v>
      </c>
      <c r="R159" s="117">
        <f>if(BOM!$C158=R$2,if(OR(BOM!$M158="N",BOM!$M158=""),BOM!$L158,0),0)</f>
        <v>0</v>
      </c>
      <c r="S159" s="117">
        <f>if(BOM!$C158=R$2,if(BOM!$M158="Y",BOM!$L158,0),0)</f>
        <v>0</v>
      </c>
      <c r="T159" s="117">
        <f>if(BOM!$C158=T$2,if(OR(BOM!$M158="N",BOM!$M158=""),BOM!$L158,0),0)</f>
        <v>0</v>
      </c>
      <c r="U159" s="117">
        <f>if(BOM!$C158=T$2,if(BOM!$M158="Y",BOM!$L158,0),0)</f>
        <v>0</v>
      </c>
      <c r="V159" s="117">
        <f>if(BOM!$C158=V$2,if(OR(BOM!$M158="N",BOM!$M158=""),BOM!$L158,0),0)</f>
        <v>0</v>
      </c>
      <c r="W159" s="117">
        <f>if(BOM!$C158=V$2,if(BOM!$M158="Y",BOM!$L158,0),0)</f>
        <v>0</v>
      </c>
      <c r="X159" s="117">
        <f>if(BOM!$C158=X$2,if(OR(BOM!$M158="N",BOM!$M158=""),BOM!$L158,0),0)</f>
        <v>0</v>
      </c>
      <c r="Y159" s="117">
        <f>if(BOM!$C158=X$2,if(BOM!$M158="Y",BOM!$L158,0),0)</f>
        <v>0</v>
      </c>
      <c r="Z159" s="117">
        <f>if(BOM!$C158=Z$2,if(OR(BOM!$M158="N",BOM!$M158=""),BOM!$L158,0),0)</f>
        <v>0</v>
      </c>
      <c r="AA159" s="117">
        <f>if(BOM!$C158=Z$2,if(BOM!$M158="Y",BOM!$L158,0),0)</f>
        <v>0</v>
      </c>
      <c r="AB159" s="117">
        <f>if(BOM!$C158=AB$2,if(OR(BOM!$M158="N",BOM!$M158=""),BOM!$L158,0),0)</f>
        <v>0</v>
      </c>
      <c r="AC159" s="117">
        <f>if(BOM!$C158=AB$2,if(BOM!$M158="Y",BOM!$L158,0),0)</f>
        <v>0</v>
      </c>
      <c r="AD159" s="117">
        <f>if(BOM!$C158=AD$2,if(OR(BOM!$M158="N",BOM!$M158=""),BOM!$L158,0),0)</f>
        <v>0</v>
      </c>
      <c r="AE159" s="117">
        <f>if(BOM!$C158=AD$2,if(BOM!$M158="Y",BOM!$L158,0),0)</f>
        <v>0</v>
      </c>
      <c r="AF159" s="117">
        <f>if(BOM!$C158=AF$2,if(OR(BOM!$M158="N",BOM!$M158=""),BOM!$L158,0),0)</f>
        <v>0</v>
      </c>
      <c r="AG159" s="117">
        <f>if(BOM!$C158=AF$2,if(BOM!$M158="Y",BOM!$L158,0),0)</f>
        <v>0</v>
      </c>
      <c r="AH159" s="117">
        <f>if(BOM!$C158=AH$2,if(OR(BOM!$M158="N",BOM!$M158=""),BOM!$L158,0),0)</f>
        <v>0</v>
      </c>
      <c r="AI159" s="117">
        <f>if(BOM!$C158=AH$2,if(BOM!$M158="Y",BOM!$L158,0),0)</f>
        <v>0</v>
      </c>
      <c r="AJ159" s="117">
        <f>if(BOM!$C158=AJ$2,if(OR(BOM!$M158="N",BOM!$M158=""),BOM!$L158,0),0)</f>
        <v>0</v>
      </c>
      <c r="AK159" s="117">
        <f>if(BOM!$C158=AJ$2,if(BOM!$M158="Y",BOM!$L158,0),0)</f>
        <v>0</v>
      </c>
      <c r="AL159" s="117">
        <f>if(BOM!$C158=AL$2,if(OR(BOM!$M158="N",BOM!$M158=""),BOM!$L158,0),0)</f>
        <v>0</v>
      </c>
      <c r="AM159" s="117">
        <f>if(BOM!$C158=AL$2,if(BOM!$M158="Y",BOM!$L158,0),0)</f>
        <v>0</v>
      </c>
    </row>
    <row r="160" hidden="1" outlineLevel="1">
      <c r="A160" s="117">
        <f>if(OR(BOM!$M159="N",BOM!$M159=""),BOM!$L159,0)</f>
        <v>16.99</v>
      </c>
      <c r="B160" s="117">
        <f>if(BOM!$M159="Y",BOM!$L159,0)</f>
        <v>0</v>
      </c>
      <c r="E160" s="117">
        <f>if(BOM!$B159=E$2,if(OR(BOM!$M159="N",BOM!$M159=""),BOM!$L159,0),0)</f>
        <v>16.99</v>
      </c>
      <c r="F160" s="117">
        <f>if(BOM!$B159=E$2,if(BOM!$M159="Y",BOM!$L159,0),0)</f>
        <v>0</v>
      </c>
      <c r="G160" s="117">
        <f>if(BOM!$B159=G$2,if(OR(BOM!$M159="N",BOM!$M159=""),BOM!$L159,0),0)</f>
        <v>0</v>
      </c>
      <c r="H160" s="117">
        <f>if(BOM!$B159=G$2,if(BOM!$M159="Y",BOM!$L159,0),0)</f>
        <v>0</v>
      </c>
      <c r="I160" s="117">
        <f>if(BOM!$B159=I$2,if(OR(BOM!$M159="N",BOM!$M159=""),BOM!$L159,0),0)</f>
        <v>0</v>
      </c>
      <c r="J160" s="117">
        <f>if(BOM!$B159=I$2,if(BOM!$M159="Y",BOM!$L159,0),0)</f>
        <v>0</v>
      </c>
      <c r="K160" s="117">
        <f>if(BOM!$B159=K$2,if(OR(BOM!$M159="N",BOM!$M159=""),BOM!$L159,0),0)</f>
        <v>0</v>
      </c>
      <c r="L160" s="117">
        <f>if(BOM!$B159=K$2,if(BOM!$M159="Y",BOM!$L159,0),0)</f>
        <v>0</v>
      </c>
      <c r="M160" s="117">
        <f>if(BOM!$B159=M$2,if(OR(BOM!$M159="N",BOM!$M159=""),BOM!$L159,0),0)</f>
        <v>0</v>
      </c>
      <c r="N160" s="117">
        <f>if(BOM!$B159=M$2,if(BOM!$M159="Y",BOM!$L159,0),0)</f>
        <v>0</v>
      </c>
      <c r="P160" s="117">
        <f>if(BOM!$C159=P$2,if(OR(BOM!$M159="N",BOM!$M159=""),BOM!$L159,0),0)</f>
        <v>0</v>
      </c>
      <c r="Q160" s="117">
        <f>if(BOM!$C159=P$2,if(BOM!$M159="Y",BOM!$L159,0),0)</f>
        <v>0</v>
      </c>
      <c r="R160" s="117">
        <f>if(BOM!$C159=R$2,if(OR(BOM!$M159="N",BOM!$M159=""),BOM!$L159,0),0)</f>
        <v>0</v>
      </c>
      <c r="S160" s="117">
        <f>if(BOM!$C159=R$2,if(BOM!$M159="Y",BOM!$L159,0),0)</f>
        <v>0</v>
      </c>
      <c r="T160" s="117">
        <f>if(BOM!$C159=T$2,if(OR(BOM!$M159="N",BOM!$M159=""),BOM!$L159,0),0)</f>
        <v>0</v>
      </c>
      <c r="U160" s="117">
        <f>if(BOM!$C159=T$2,if(BOM!$M159="Y",BOM!$L159,0),0)</f>
        <v>0</v>
      </c>
      <c r="V160" s="117">
        <f>if(BOM!$C159=V$2,if(OR(BOM!$M159="N",BOM!$M159=""),BOM!$L159,0),0)</f>
        <v>0</v>
      </c>
      <c r="W160" s="117">
        <f>if(BOM!$C159=V$2,if(BOM!$M159="Y",BOM!$L159,0),0)</f>
        <v>0</v>
      </c>
      <c r="X160" s="117">
        <f>if(BOM!$C159=X$2,if(OR(BOM!$M159="N",BOM!$M159=""),BOM!$L159,0),0)</f>
        <v>0</v>
      </c>
      <c r="Y160" s="117">
        <f>if(BOM!$C159=X$2,if(BOM!$M159="Y",BOM!$L159,0),0)</f>
        <v>0</v>
      </c>
      <c r="Z160" s="117">
        <f>if(BOM!$C159=Z$2,if(OR(BOM!$M159="N",BOM!$M159=""),BOM!$L159,0),0)</f>
        <v>0</v>
      </c>
      <c r="AA160" s="117">
        <f>if(BOM!$C159=Z$2,if(BOM!$M159="Y",BOM!$L159,0),0)</f>
        <v>0</v>
      </c>
      <c r="AB160" s="117">
        <f>if(BOM!$C159=AB$2,if(OR(BOM!$M159="N",BOM!$M159=""),BOM!$L159,0),0)</f>
        <v>0</v>
      </c>
      <c r="AC160" s="117">
        <f>if(BOM!$C159=AB$2,if(BOM!$M159="Y",BOM!$L159,0),0)</f>
        <v>0</v>
      </c>
      <c r="AD160" s="117">
        <f>if(BOM!$C159=AD$2,if(OR(BOM!$M159="N",BOM!$M159=""),BOM!$L159,0),0)</f>
        <v>0</v>
      </c>
      <c r="AE160" s="117">
        <f>if(BOM!$C159=AD$2,if(BOM!$M159="Y",BOM!$L159,0),0)</f>
        <v>0</v>
      </c>
      <c r="AF160" s="117">
        <f>if(BOM!$C159=AF$2,if(OR(BOM!$M159="N",BOM!$M159=""),BOM!$L159,0),0)</f>
        <v>0</v>
      </c>
      <c r="AG160" s="117">
        <f>if(BOM!$C159=AF$2,if(BOM!$M159="Y",BOM!$L159,0),0)</f>
        <v>0</v>
      </c>
      <c r="AH160" s="117">
        <f>if(BOM!$C159=AH$2,if(OR(BOM!$M159="N",BOM!$M159=""),BOM!$L159,0),0)</f>
        <v>0</v>
      </c>
      <c r="AI160" s="117">
        <f>if(BOM!$C159=AH$2,if(BOM!$M159="Y",BOM!$L159,0),0)</f>
        <v>0</v>
      </c>
      <c r="AJ160" s="117">
        <f>if(BOM!$C159=AJ$2,if(OR(BOM!$M159="N",BOM!$M159=""),BOM!$L159,0),0)</f>
        <v>0</v>
      </c>
      <c r="AK160" s="117">
        <f>if(BOM!$C159=AJ$2,if(BOM!$M159="Y",BOM!$L159,0),0)</f>
        <v>0</v>
      </c>
      <c r="AL160" s="117">
        <f>if(BOM!$C159=AL$2,if(OR(BOM!$M159="N",BOM!$M159=""),BOM!$L159,0),0)</f>
        <v>0</v>
      </c>
      <c r="AM160" s="117">
        <f>if(BOM!$C159=AL$2,if(BOM!$M159="Y",BOM!$L159,0),0)</f>
        <v>0</v>
      </c>
    </row>
    <row r="161" hidden="1" outlineLevel="1">
      <c r="A161" s="117">
        <f>if(OR(BOM!$M160="N",BOM!$M160=""),BOM!$L160,0)</f>
        <v>0</v>
      </c>
      <c r="B161" s="117">
        <f>if(BOM!$M160="Y",BOM!$L160,0)</f>
        <v>19.39</v>
      </c>
      <c r="E161" s="117">
        <f>if(BOM!$B160=E$2,if(OR(BOM!$M160="N",BOM!$M160=""),BOM!$L160,0),0)</f>
        <v>0</v>
      </c>
      <c r="F161" s="117">
        <f>if(BOM!$B160=E$2,if(BOM!$M160="Y",BOM!$L160,0),0)</f>
        <v>19.39</v>
      </c>
      <c r="G161" s="117">
        <f>if(BOM!$B160=G$2,if(OR(BOM!$M160="N",BOM!$M160=""),BOM!$L160,0),0)</f>
        <v>0</v>
      </c>
      <c r="H161" s="117">
        <f>if(BOM!$B160=G$2,if(BOM!$M160="Y",BOM!$L160,0),0)</f>
        <v>0</v>
      </c>
      <c r="I161" s="117">
        <f>if(BOM!$B160=I$2,if(OR(BOM!$M160="N",BOM!$M160=""),BOM!$L160,0),0)</f>
        <v>0</v>
      </c>
      <c r="J161" s="117">
        <f>if(BOM!$B160=I$2,if(BOM!$M160="Y",BOM!$L160,0),0)</f>
        <v>0</v>
      </c>
      <c r="K161" s="117">
        <f>if(BOM!$B160=K$2,if(OR(BOM!$M160="N",BOM!$M160=""),BOM!$L160,0),0)</f>
        <v>0</v>
      </c>
      <c r="L161" s="117">
        <f>if(BOM!$B160=K$2,if(BOM!$M160="Y",BOM!$L160,0),0)</f>
        <v>0</v>
      </c>
      <c r="M161" s="117">
        <f>if(BOM!$B160=M$2,if(OR(BOM!$M160="N",BOM!$M160=""),BOM!$L160,0),0)</f>
        <v>0</v>
      </c>
      <c r="N161" s="117">
        <f>if(BOM!$B160=M$2,if(BOM!$M160="Y",BOM!$L160,0),0)</f>
        <v>0</v>
      </c>
      <c r="P161" s="117">
        <f>if(BOM!$C160=P$2,if(OR(BOM!$M160="N",BOM!$M160=""),BOM!$L160,0),0)</f>
        <v>0</v>
      </c>
      <c r="Q161" s="117">
        <f>if(BOM!$C160=P$2,if(BOM!$M160="Y",BOM!$L160,0),0)</f>
        <v>0</v>
      </c>
      <c r="R161" s="117">
        <f>if(BOM!$C160=R$2,if(OR(BOM!$M160="N",BOM!$M160=""),BOM!$L160,0),0)</f>
        <v>0</v>
      </c>
      <c r="S161" s="117">
        <f>if(BOM!$C160=R$2,if(BOM!$M160="Y",BOM!$L160,0),0)</f>
        <v>0</v>
      </c>
      <c r="T161" s="117">
        <f>if(BOM!$C160=T$2,if(OR(BOM!$M160="N",BOM!$M160=""),BOM!$L160,0),0)</f>
        <v>0</v>
      </c>
      <c r="U161" s="117">
        <f>if(BOM!$C160=T$2,if(BOM!$M160="Y",BOM!$L160,0),0)</f>
        <v>0</v>
      </c>
      <c r="V161" s="117">
        <f>if(BOM!$C160=V$2,if(OR(BOM!$M160="N",BOM!$M160=""),BOM!$L160,0),0)</f>
        <v>0</v>
      </c>
      <c r="W161" s="117">
        <f>if(BOM!$C160=V$2,if(BOM!$M160="Y",BOM!$L160,0),0)</f>
        <v>0</v>
      </c>
      <c r="X161" s="117">
        <f>if(BOM!$C160=X$2,if(OR(BOM!$M160="N",BOM!$M160=""),BOM!$L160,0),0)</f>
        <v>0</v>
      </c>
      <c r="Y161" s="117">
        <f>if(BOM!$C160=X$2,if(BOM!$M160="Y",BOM!$L160,0),0)</f>
        <v>0</v>
      </c>
      <c r="Z161" s="117">
        <f>if(BOM!$C160=Z$2,if(OR(BOM!$M160="N",BOM!$M160=""),BOM!$L160,0),0)</f>
        <v>0</v>
      </c>
      <c r="AA161" s="117">
        <f>if(BOM!$C160=Z$2,if(BOM!$M160="Y",BOM!$L160,0),0)</f>
        <v>0</v>
      </c>
      <c r="AB161" s="117">
        <f>if(BOM!$C160=AB$2,if(OR(BOM!$M160="N",BOM!$M160=""),BOM!$L160,0),0)</f>
        <v>0</v>
      </c>
      <c r="AC161" s="117">
        <f>if(BOM!$C160=AB$2,if(BOM!$M160="Y",BOM!$L160,0),0)</f>
        <v>0</v>
      </c>
      <c r="AD161" s="117">
        <f>if(BOM!$C160=AD$2,if(OR(BOM!$M160="N",BOM!$M160=""),BOM!$L160,0),0)</f>
        <v>0</v>
      </c>
      <c r="AE161" s="117">
        <f>if(BOM!$C160=AD$2,if(BOM!$M160="Y",BOM!$L160,0),0)</f>
        <v>0</v>
      </c>
      <c r="AF161" s="117">
        <f>if(BOM!$C160=AF$2,if(OR(BOM!$M160="N",BOM!$M160=""),BOM!$L160,0),0)</f>
        <v>0</v>
      </c>
      <c r="AG161" s="117">
        <f>if(BOM!$C160=AF$2,if(BOM!$M160="Y",BOM!$L160,0),0)</f>
        <v>0</v>
      </c>
      <c r="AH161" s="117">
        <f>if(BOM!$C160=AH$2,if(OR(BOM!$M160="N",BOM!$M160=""),BOM!$L160,0),0)</f>
        <v>0</v>
      </c>
      <c r="AI161" s="117">
        <f>if(BOM!$C160=AH$2,if(BOM!$M160="Y",BOM!$L160,0),0)</f>
        <v>0</v>
      </c>
      <c r="AJ161" s="117">
        <f>if(BOM!$C160=AJ$2,if(OR(BOM!$M160="N",BOM!$M160=""),BOM!$L160,0),0)</f>
        <v>0</v>
      </c>
      <c r="AK161" s="117">
        <f>if(BOM!$C160=AJ$2,if(BOM!$M160="Y",BOM!$L160,0),0)</f>
        <v>0</v>
      </c>
      <c r="AL161" s="117">
        <f>if(BOM!$C160=AL$2,if(OR(BOM!$M160="N",BOM!$M160=""),BOM!$L160,0),0)</f>
        <v>0</v>
      </c>
      <c r="AM161" s="117">
        <f>if(BOM!$C160=AL$2,if(BOM!$M160="Y",BOM!$L160,0),0)</f>
        <v>0</v>
      </c>
    </row>
    <row r="162" hidden="1" outlineLevel="1">
      <c r="A162" s="117">
        <f>if(OR(BOM!$M160="N",BOM!$M160=""),BOM!$L160,0)</f>
        <v>0</v>
      </c>
      <c r="B162" s="117">
        <f>if(BOM!$M160="Y",BOM!$L160,0)</f>
        <v>19.39</v>
      </c>
      <c r="E162" s="117">
        <f>if(BOM!$B160=E$2,if(OR(BOM!$M160="N",BOM!$M160=""),BOM!$L160,0),0)</f>
        <v>0</v>
      </c>
      <c r="F162" s="117">
        <f>if(BOM!$B160=E$2,if(BOM!$M160="Y",BOM!$L160,0),0)</f>
        <v>19.39</v>
      </c>
      <c r="G162" s="117">
        <f>if(BOM!$B160=G$2,if(OR(BOM!$M160="N",BOM!$M160=""),BOM!$L160,0),0)</f>
        <v>0</v>
      </c>
      <c r="H162" s="117">
        <f>if(BOM!$B160=G$2,if(BOM!$M160="Y",BOM!$L160,0),0)</f>
        <v>0</v>
      </c>
      <c r="I162" s="117">
        <f>if(BOM!$B160=I$2,if(OR(BOM!$M160="N",BOM!$M160=""),BOM!$L160,0),0)</f>
        <v>0</v>
      </c>
      <c r="J162" s="117">
        <f>if(BOM!$B160=I$2,if(BOM!$M160="Y",BOM!$L160,0),0)</f>
        <v>0</v>
      </c>
      <c r="K162" s="117">
        <f>if(BOM!$B160=K$2,if(OR(BOM!$M160="N",BOM!$M160=""),BOM!$L160,0),0)</f>
        <v>0</v>
      </c>
      <c r="L162" s="117">
        <f>if(BOM!$B160=K$2,if(BOM!$M160="Y",BOM!$L160,0),0)</f>
        <v>0</v>
      </c>
      <c r="M162" s="117">
        <f>if(BOM!$B160=M$2,if(OR(BOM!$M160="N",BOM!$M160=""),BOM!$L160,0),0)</f>
        <v>0</v>
      </c>
      <c r="N162" s="117">
        <f>if(BOM!$B160=M$2,if(BOM!$M160="Y",BOM!$L160,0),0)</f>
        <v>0</v>
      </c>
      <c r="P162" s="117">
        <f>if(BOM!$C160=P$2,if(OR(BOM!$M160="N",BOM!$M160=""),BOM!$L160,0),0)</f>
        <v>0</v>
      </c>
      <c r="Q162" s="117">
        <f>if(BOM!$C160=P$2,if(BOM!$M160="Y",BOM!$L160,0),0)</f>
        <v>0</v>
      </c>
      <c r="R162" s="117">
        <f>if(BOM!$C160=R$2,if(OR(BOM!$M160="N",BOM!$M160=""),BOM!$L160,0),0)</f>
        <v>0</v>
      </c>
      <c r="S162" s="117">
        <f>if(BOM!$C160=R$2,if(BOM!$M160="Y",BOM!$L160,0),0)</f>
        <v>0</v>
      </c>
      <c r="T162" s="117">
        <f>if(BOM!$C160=T$2,if(OR(BOM!$M160="N",BOM!$M160=""),BOM!$L160,0),0)</f>
        <v>0</v>
      </c>
      <c r="U162" s="117">
        <f>if(BOM!$C160=T$2,if(BOM!$M160="Y",BOM!$L160,0),0)</f>
        <v>0</v>
      </c>
      <c r="V162" s="117">
        <f>if(BOM!$C160=V$2,if(OR(BOM!$M160="N",BOM!$M160=""),BOM!$L160,0),0)</f>
        <v>0</v>
      </c>
      <c r="W162" s="117">
        <f>if(BOM!$C160=V$2,if(BOM!$M160="Y",BOM!$L160,0),0)</f>
        <v>0</v>
      </c>
      <c r="X162" s="117">
        <f>if(BOM!$C160=X$2,if(OR(BOM!$M160="N",BOM!$M160=""),BOM!$L160,0),0)</f>
        <v>0</v>
      </c>
      <c r="Y162" s="117">
        <f>if(BOM!$C160=X$2,if(BOM!$M160="Y",BOM!$L160,0),0)</f>
        <v>0</v>
      </c>
      <c r="Z162" s="117">
        <f>if(BOM!$C160=Z$2,if(OR(BOM!$M160="N",BOM!$M160=""),BOM!$L160,0),0)</f>
        <v>0</v>
      </c>
      <c r="AA162" s="117">
        <f>if(BOM!$C160=Z$2,if(BOM!$M160="Y",BOM!$L160,0),0)</f>
        <v>0</v>
      </c>
      <c r="AB162" s="117">
        <f>if(BOM!$C160=AB$2,if(OR(BOM!$M160="N",BOM!$M160=""),BOM!$L160,0),0)</f>
        <v>0</v>
      </c>
      <c r="AC162" s="117">
        <f>if(BOM!$C160=AB$2,if(BOM!$M160="Y",BOM!$L160,0),0)</f>
        <v>0</v>
      </c>
      <c r="AD162" s="117">
        <f>if(BOM!$C160=AD$2,if(OR(BOM!$M160="N",BOM!$M160=""),BOM!$L160,0),0)</f>
        <v>0</v>
      </c>
      <c r="AE162" s="117">
        <f>if(BOM!$C160=AD$2,if(BOM!$M160="Y",BOM!$L160,0),0)</f>
        <v>0</v>
      </c>
      <c r="AF162" s="117">
        <f>if(BOM!$C160=AF$2,if(OR(BOM!$M160="N",BOM!$M160=""),BOM!$L160,0),0)</f>
        <v>0</v>
      </c>
      <c r="AG162" s="117">
        <f>if(BOM!$C160=AF$2,if(BOM!$M160="Y",BOM!$L160,0),0)</f>
        <v>0</v>
      </c>
      <c r="AH162" s="117">
        <f>if(BOM!$C160=AH$2,if(OR(BOM!$M160="N",BOM!$M160=""),BOM!$L160,0),0)</f>
        <v>0</v>
      </c>
      <c r="AI162" s="117">
        <f>if(BOM!$C160=AH$2,if(BOM!$M160="Y",BOM!$L160,0),0)</f>
        <v>0</v>
      </c>
      <c r="AJ162" s="117">
        <f>if(BOM!$C160=AJ$2,if(OR(BOM!$M160="N",BOM!$M160=""),BOM!$L160,0),0)</f>
        <v>0</v>
      </c>
      <c r="AK162" s="117">
        <f>if(BOM!$C160=AJ$2,if(BOM!$M160="Y",BOM!$L160,0),0)</f>
        <v>0</v>
      </c>
      <c r="AL162" s="117">
        <f>if(BOM!$C160=AL$2,if(OR(BOM!$M160="N",BOM!$M160=""),BOM!$L160,0),0)</f>
        <v>0</v>
      </c>
      <c r="AM162" s="117">
        <f>if(BOM!$C160=AL$2,if(BOM!$M160="Y",BOM!$L160,0),0)</f>
        <v>0</v>
      </c>
    </row>
    <row r="163" hidden="1" outlineLevel="1">
      <c r="A163" s="117">
        <f>if(OR(BOM!$M161="N",BOM!$M161=""),BOM!$L161,0)</f>
        <v>0</v>
      </c>
      <c r="B163" s="117">
        <f>if(BOM!$M161="Y",BOM!$L161,0)</f>
        <v>11.99</v>
      </c>
      <c r="E163" s="117">
        <f>if(BOM!$B161=E$2,if(OR(BOM!$M161="N",BOM!$M161=""),BOM!$L161,0),0)</f>
        <v>0</v>
      </c>
      <c r="F163" s="117">
        <f>if(BOM!$B161=E$2,if(BOM!$M161="Y",BOM!$L161,0),0)</f>
        <v>11.99</v>
      </c>
      <c r="G163" s="117">
        <f>if(BOM!$B161=G$2,if(OR(BOM!$M161="N",BOM!$M161=""),BOM!$L161,0),0)</f>
        <v>0</v>
      </c>
      <c r="H163" s="117">
        <f>if(BOM!$B161=G$2,if(BOM!$M161="Y",BOM!$L161,0),0)</f>
        <v>0</v>
      </c>
      <c r="I163" s="117">
        <f>if(BOM!$B161=I$2,if(OR(BOM!$M161="N",BOM!$M161=""),BOM!$L161,0),0)</f>
        <v>0</v>
      </c>
      <c r="J163" s="117">
        <f>if(BOM!$B161=I$2,if(BOM!$M161="Y",BOM!$L161,0),0)</f>
        <v>0</v>
      </c>
      <c r="K163" s="117">
        <f>if(BOM!$B161=K$2,if(OR(BOM!$M161="N",BOM!$M161=""),BOM!$L161,0),0)</f>
        <v>0</v>
      </c>
      <c r="L163" s="117">
        <f>if(BOM!$B161=K$2,if(BOM!$M161="Y",BOM!$L161,0),0)</f>
        <v>0</v>
      </c>
      <c r="M163" s="117">
        <f>if(BOM!$B161=M$2,if(OR(BOM!$M161="N",BOM!$M161=""),BOM!$L161,0),0)</f>
        <v>0</v>
      </c>
      <c r="N163" s="117">
        <f>if(BOM!$B161=M$2,if(BOM!$M161="Y",BOM!$L161,0),0)</f>
        <v>0</v>
      </c>
      <c r="P163" s="117">
        <f>if(BOM!$C161=P$2,if(OR(BOM!$M161="N",BOM!$M161=""),BOM!$L161,0),0)</f>
        <v>0</v>
      </c>
      <c r="Q163" s="117">
        <f>if(BOM!$C161=P$2,if(BOM!$M161="Y",BOM!$L161,0),0)</f>
        <v>0</v>
      </c>
      <c r="R163" s="117">
        <f>if(BOM!$C161=R$2,if(OR(BOM!$M161="N",BOM!$M161=""),BOM!$L161,0),0)</f>
        <v>0</v>
      </c>
      <c r="S163" s="117">
        <f>if(BOM!$C161=R$2,if(BOM!$M161="Y",BOM!$L161,0),0)</f>
        <v>0</v>
      </c>
      <c r="T163" s="117">
        <f>if(BOM!$C161=T$2,if(OR(BOM!$M161="N",BOM!$M161=""),BOM!$L161,0),0)</f>
        <v>0</v>
      </c>
      <c r="U163" s="117">
        <f>if(BOM!$C161=T$2,if(BOM!$M161="Y",BOM!$L161,0),0)</f>
        <v>0</v>
      </c>
      <c r="V163" s="117">
        <f>if(BOM!$C161=V$2,if(OR(BOM!$M161="N",BOM!$M161=""),BOM!$L161,0),0)</f>
        <v>0</v>
      </c>
      <c r="W163" s="117">
        <f>if(BOM!$C161=V$2,if(BOM!$M161="Y",BOM!$L161,0),0)</f>
        <v>0</v>
      </c>
      <c r="X163" s="117">
        <f>if(BOM!$C161=X$2,if(OR(BOM!$M161="N",BOM!$M161=""),BOM!$L161,0),0)</f>
        <v>0</v>
      </c>
      <c r="Y163" s="117">
        <f>if(BOM!$C161=X$2,if(BOM!$M161="Y",BOM!$L161,0),0)</f>
        <v>0</v>
      </c>
      <c r="Z163" s="117">
        <f>if(BOM!$C161=Z$2,if(OR(BOM!$M161="N",BOM!$M161=""),BOM!$L161,0),0)</f>
        <v>0</v>
      </c>
      <c r="AA163" s="117">
        <f>if(BOM!$C161=Z$2,if(BOM!$M161="Y",BOM!$L161,0),0)</f>
        <v>0</v>
      </c>
      <c r="AB163" s="117">
        <f>if(BOM!$C161=AB$2,if(OR(BOM!$M161="N",BOM!$M161=""),BOM!$L161,0),0)</f>
        <v>0</v>
      </c>
      <c r="AC163" s="117">
        <f>if(BOM!$C161=AB$2,if(BOM!$M161="Y",BOM!$L161,0),0)</f>
        <v>0</v>
      </c>
      <c r="AD163" s="117">
        <f>if(BOM!$C161=AD$2,if(OR(BOM!$M161="N",BOM!$M161=""),BOM!$L161,0),0)</f>
        <v>0</v>
      </c>
      <c r="AE163" s="117">
        <f>if(BOM!$C161=AD$2,if(BOM!$M161="Y",BOM!$L161,0),0)</f>
        <v>0</v>
      </c>
      <c r="AF163" s="117">
        <f>if(BOM!$C161=AF$2,if(OR(BOM!$M161="N",BOM!$M161=""),BOM!$L161,0),0)</f>
        <v>0</v>
      </c>
      <c r="AG163" s="117">
        <f>if(BOM!$C161=AF$2,if(BOM!$M161="Y",BOM!$L161,0),0)</f>
        <v>0</v>
      </c>
      <c r="AH163" s="117">
        <f>if(BOM!$C161=AH$2,if(OR(BOM!$M161="N",BOM!$M161=""),BOM!$L161,0),0)</f>
        <v>0</v>
      </c>
      <c r="AI163" s="117">
        <f>if(BOM!$C161=AH$2,if(BOM!$M161="Y",BOM!$L161,0),0)</f>
        <v>0</v>
      </c>
      <c r="AJ163" s="117">
        <f>if(BOM!$C161=AJ$2,if(OR(BOM!$M161="N",BOM!$M161=""),BOM!$L161,0),0)</f>
        <v>0</v>
      </c>
      <c r="AK163" s="117">
        <f>if(BOM!$C161=AJ$2,if(BOM!$M161="Y",BOM!$L161,0),0)</f>
        <v>0</v>
      </c>
      <c r="AL163" s="117">
        <f>if(BOM!$C161=AL$2,if(OR(BOM!$M161="N",BOM!$M161=""),BOM!$L161,0),0)</f>
        <v>0</v>
      </c>
      <c r="AM163" s="117">
        <f>if(BOM!$C161=AL$2,if(BOM!$M161="Y",BOM!$L161,0),0)</f>
        <v>0</v>
      </c>
    </row>
    <row r="164" hidden="1" outlineLevel="1">
      <c r="A164" s="117">
        <f>if(OR(BOM!$M162="N",BOM!$M162=""),BOM!$L162,0)</f>
        <v>0</v>
      </c>
      <c r="B164" s="117">
        <f>if(BOM!$M162="Y",BOM!$L162,0)</f>
        <v>9.82</v>
      </c>
      <c r="E164" s="117">
        <f>if(BOM!$B162=E$2,if(OR(BOM!$M162="N",BOM!$M162=""),BOM!$L162,0),0)</f>
        <v>0</v>
      </c>
      <c r="F164" s="117">
        <f>if(BOM!$B162=E$2,if(BOM!$M162="Y",BOM!$L162,0),0)</f>
        <v>9.82</v>
      </c>
      <c r="G164" s="117">
        <f>if(BOM!$B162=G$2,if(OR(BOM!$M162="N",BOM!$M162=""),BOM!$L162,0),0)</f>
        <v>0</v>
      </c>
      <c r="H164" s="117">
        <f>if(BOM!$B162=G$2,if(BOM!$M162="Y",BOM!$L162,0),0)</f>
        <v>0</v>
      </c>
      <c r="I164" s="117">
        <f>if(BOM!$B162=I$2,if(OR(BOM!$M162="N",BOM!$M162=""),BOM!$L162,0),0)</f>
        <v>0</v>
      </c>
      <c r="J164" s="117">
        <f>if(BOM!$B162=I$2,if(BOM!$M162="Y",BOM!$L162,0),0)</f>
        <v>0</v>
      </c>
      <c r="K164" s="117">
        <f>if(BOM!$B162=K$2,if(OR(BOM!$M162="N",BOM!$M162=""),BOM!$L162,0),0)</f>
        <v>0</v>
      </c>
      <c r="L164" s="117">
        <f>if(BOM!$B162=K$2,if(BOM!$M162="Y",BOM!$L162,0),0)</f>
        <v>0</v>
      </c>
      <c r="M164" s="117">
        <f>if(BOM!$B162=M$2,if(OR(BOM!$M162="N",BOM!$M162=""),BOM!$L162,0),0)</f>
        <v>0</v>
      </c>
      <c r="N164" s="117">
        <f>if(BOM!$B162=M$2,if(BOM!$M162="Y",BOM!$L162,0),0)</f>
        <v>0</v>
      </c>
      <c r="P164" s="117">
        <f>if(BOM!$C162=P$2,if(OR(BOM!$M162="N",BOM!$M162=""),BOM!$L162,0),0)</f>
        <v>0</v>
      </c>
      <c r="Q164" s="117">
        <f>if(BOM!$C162=P$2,if(BOM!$M162="Y",BOM!$L162,0),0)</f>
        <v>0</v>
      </c>
      <c r="R164" s="117">
        <f>if(BOM!$C162=R$2,if(OR(BOM!$M162="N",BOM!$M162=""),BOM!$L162,0),0)</f>
        <v>0</v>
      </c>
      <c r="S164" s="117">
        <f>if(BOM!$C162=R$2,if(BOM!$M162="Y",BOM!$L162,0),0)</f>
        <v>0</v>
      </c>
      <c r="T164" s="117">
        <f>if(BOM!$C162=T$2,if(OR(BOM!$M162="N",BOM!$M162=""),BOM!$L162,0),0)</f>
        <v>0</v>
      </c>
      <c r="U164" s="117">
        <f>if(BOM!$C162=T$2,if(BOM!$M162="Y",BOM!$L162,0),0)</f>
        <v>0</v>
      </c>
      <c r="V164" s="117">
        <f>if(BOM!$C162=V$2,if(OR(BOM!$M162="N",BOM!$M162=""),BOM!$L162,0),0)</f>
        <v>0</v>
      </c>
      <c r="W164" s="117">
        <f>if(BOM!$C162=V$2,if(BOM!$M162="Y",BOM!$L162,0),0)</f>
        <v>0</v>
      </c>
      <c r="X164" s="117">
        <f>if(BOM!$C162=X$2,if(OR(BOM!$M162="N",BOM!$M162=""),BOM!$L162,0),0)</f>
        <v>0</v>
      </c>
      <c r="Y164" s="117">
        <f>if(BOM!$C162=X$2,if(BOM!$M162="Y",BOM!$L162,0),0)</f>
        <v>0</v>
      </c>
      <c r="Z164" s="117">
        <f>if(BOM!$C162=Z$2,if(OR(BOM!$M162="N",BOM!$M162=""),BOM!$L162,0),0)</f>
        <v>0</v>
      </c>
      <c r="AA164" s="117">
        <f>if(BOM!$C162=Z$2,if(BOM!$M162="Y",BOM!$L162,0),0)</f>
        <v>0</v>
      </c>
      <c r="AB164" s="117">
        <f>if(BOM!$C162=AB$2,if(OR(BOM!$M162="N",BOM!$M162=""),BOM!$L162,0),0)</f>
        <v>0</v>
      </c>
      <c r="AC164" s="117">
        <f>if(BOM!$C162=AB$2,if(BOM!$M162="Y",BOM!$L162,0),0)</f>
        <v>0</v>
      </c>
      <c r="AD164" s="117">
        <f>if(BOM!$C162=AD$2,if(OR(BOM!$M162="N",BOM!$M162=""),BOM!$L162,0),0)</f>
        <v>0</v>
      </c>
      <c r="AE164" s="117">
        <f>if(BOM!$C162=AD$2,if(BOM!$M162="Y",BOM!$L162,0),0)</f>
        <v>0</v>
      </c>
      <c r="AF164" s="117">
        <f>if(BOM!$C162=AF$2,if(OR(BOM!$M162="N",BOM!$M162=""),BOM!$L162,0),0)</f>
        <v>0</v>
      </c>
      <c r="AG164" s="117">
        <f>if(BOM!$C162=AF$2,if(BOM!$M162="Y",BOM!$L162,0),0)</f>
        <v>0</v>
      </c>
      <c r="AH164" s="117">
        <f>if(BOM!$C162=AH$2,if(OR(BOM!$M162="N",BOM!$M162=""),BOM!$L162,0),0)</f>
        <v>0</v>
      </c>
      <c r="AI164" s="117">
        <f>if(BOM!$C162=AH$2,if(BOM!$M162="Y",BOM!$L162,0),0)</f>
        <v>0</v>
      </c>
      <c r="AJ164" s="117">
        <f>if(BOM!$C162=AJ$2,if(OR(BOM!$M162="N",BOM!$M162=""),BOM!$L162,0),0)</f>
        <v>0</v>
      </c>
      <c r="AK164" s="117">
        <f>if(BOM!$C162=AJ$2,if(BOM!$M162="Y",BOM!$L162,0),0)</f>
        <v>0</v>
      </c>
      <c r="AL164" s="117">
        <f>if(BOM!$C162=AL$2,if(OR(BOM!$M162="N",BOM!$M162=""),BOM!$L162,0),0)</f>
        <v>0</v>
      </c>
      <c r="AM164" s="117">
        <f>if(BOM!$C162=AL$2,if(BOM!$M162="Y",BOM!$L162,0),0)</f>
        <v>0</v>
      </c>
    </row>
    <row r="165" hidden="1" outlineLevel="1">
      <c r="A165" s="117">
        <f>if(OR(BOM!$M163="N",BOM!$M163=""),BOM!$L163,0)</f>
        <v>0</v>
      </c>
      <c r="B165" s="117">
        <f>if(BOM!$M163="Y",BOM!$L163,0)</f>
        <v>0</v>
      </c>
      <c r="E165" s="117">
        <f>if(BOM!$B163=E$2,if(OR(BOM!$M163="N",BOM!$M163=""),BOM!$L163,0),0)</f>
        <v>0</v>
      </c>
      <c r="F165" s="117">
        <f>if(BOM!$B163=E$2,if(BOM!$M163="Y",BOM!$L163,0),0)</f>
        <v>0</v>
      </c>
      <c r="G165" s="117">
        <f>if(BOM!$B163=G$2,if(OR(BOM!$M163="N",BOM!$M163=""),BOM!$L163,0),0)</f>
        <v>0</v>
      </c>
      <c r="H165" s="117">
        <f>if(BOM!$B163=G$2,if(BOM!$M163="Y",BOM!$L163,0),0)</f>
        <v>0</v>
      </c>
      <c r="I165" s="117">
        <f>if(BOM!$B163=I$2,if(OR(BOM!$M163="N",BOM!$M163=""),BOM!$L163,0),0)</f>
        <v>0</v>
      </c>
      <c r="J165" s="117">
        <f>if(BOM!$B163=I$2,if(BOM!$M163="Y",BOM!$L163,0),0)</f>
        <v>0</v>
      </c>
      <c r="K165" s="117">
        <f>if(BOM!$B163=K$2,if(OR(BOM!$M163="N",BOM!$M163=""),BOM!$L163,0),0)</f>
        <v>0</v>
      </c>
      <c r="L165" s="117">
        <f>if(BOM!$B163=K$2,if(BOM!$M163="Y",BOM!$L163,0),0)</f>
        <v>0</v>
      </c>
      <c r="M165" s="117">
        <f>if(BOM!$B163=M$2,if(OR(BOM!$M163="N",BOM!$M163=""),BOM!$L163,0),0)</f>
        <v>0</v>
      </c>
      <c r="N165" s="117">
        <f>if(BOM!$B163=M$2,if(BOM!$M163="Y",BOM!$L163,0),0)</f>
        <v>0</v>
      </c>
      <c r="P165" s="117">
        <f>if(BOM!$C163=P$2,if(OR(BOM!$M163="N",BOM!$M163=""),BOM!$L163,0),0)</f>
        <v>0</v>
      </c>
      <c r="Q165" s="117">
        <f>if(BOM!$C163=P$2,if(BOM!$M163="Y",BOM!$L163,0),0)</f>
        <v>0</v>
      </c>
      <c r="R165" s="117">
        <f>if(BOM!$C163=R$2,if(OR(BOM!$M163="N",BOM!$M163=""),BOM!$L163,0),0)</f>
        <v>0</v>
      </c>
      <c r="S165" s="117">
        <f>if(BOM!$C163=R$2,if(BOM!$M163="Y",BOM!$L163,0),0)</f>
        <v>0</v>
      </c>
      <c r="T165" s="117">
        <f>if(BOM!$C163=T$2,if(OR(BOM!$M163="N",BOM!$M163=""),BOM!$L163,0),0)</f>
        <v>0</v>
      </c>
      <c r="U165" s="117">
        <f>if(BOM!$C163=T$2,if(BOM!$M163="Y",BOM!$L163,0),0)</f>
        <v>0</v>
      </c>
      <c r="V165" s="117">
        <f>if(BOM!$C163=V$2,if(OR(BOM!$M163="N",BOM!$M163=""),BOM!$L163,0),0)</f>
        <v>0</v>
      </c>
      <c r="W165" s="117">
        <f>if(BOM!$C163=V$2,if(BOM!$M163="Y",BOM!$L163,0),0)</f>
        <v>0</v>
      </c>
      <c r="X165" s="117">
        <f>if(BOM!$C163=X$2,if(OR(BOM!$M163="N",BOM!$M163=""),BOM!$L163,0),0)</f>
        <v>0</v>
      </c>
      <c r="Y165" s="117">
        <f>if(BOM!$C163=X$2,if(BOM!$M163="Y",BOM!$L163,0),0)</f>
        <v>0</v>
      </c>
      <c r="Z165" s="117">
        <f>if(BOM!$C163=Z$2,if(OR(BOM!$M163="N",BOM!$M163=""),BOM!$L163,0),0)</f>
        <v>0</v>
      </c>
      <c r="AA165" s="117">
        <f>if(BOM!$C163=Z$2,if(BOM!$M163="Y",BOM!$L163,0),0)</f>
        <v>0</v>
      </c>
      <c r="AB165" s="117">
        <f>if(BOM!$C163=AB$2,if(OR(BOM!$M163="N",BOM!$M163=""),BOM!$L163,0),0)</f>
        <v>0</v>
      </c>
      <c r="AC165" s="117">
        <f>if(BOM!$C163=AB$2,if(BOM!$M163="Y",BOM!$L163,0),0)</f>
        <v>0</v>
      </c>
      <c r="AD165" s="117">
        <f>if(BOM!$C163=AD$2,if(OR(BOM!$M163="N",BOM!$M163=""),BOM!$L163,0),0)</f>
        <v>0</v>
      </c>
      <c r="AE165" s="117">
        <f>if(BOM!$C163=AD$2,if(BOM!$M163="Y",BOM!$L163,0),0)</f>
        <v>0</v>
      </c>
      <c r="AF165" s="117">
        <f>if(BOM!$C163=AF$2,if(OR(BOM!$M163="N",BOM!$M163=""),BOM!$L163,0),0)</f>
        <v>0</v>
      </c>
      <c r="AG165" s="117">
        <f>if(BOM!$C163=AF$2,if(BOM!$M163="Y",BOM!$L163,0),0)</f>
        <v>0</v>
      </c>
      <c r="AH165" s="117">
        <f>if(BOM!$C163=AH$2,if(OR(BOM!$M163="N",BOM!$M163=""),BOM!$L163,0),0)</f>
        <v>0</v>
      </c>
      <c r="AI165" s="117">
        <f>if(BOM!$C163=AH$2,if(BOM!$M163="Y",BOM!$L163,0),0)</f>
        <v>0</v>
      </c>
      <c r="AJ165" s="117">
        <f>if(BOM!$C163=AJ$2,if(OR(BOM!$M163="N",BOM!$M163=""),BOM!$L163,0),0)</f>
        <v>0</v>
      </c>
      <c r="AK165" s="117">
        <f>if(BOM!$C163=AJ$2,if(BOM!$M163="Y",BOM!$L163,0),0)</f>
        <v>0</v>
      </c>
      <c r="AL165" s="117">
        <f>if(BOM!$C163=AL$2,if(OR(BOM!$M163="N",BOM!$M163=""),BOM!$L163,0),0)</f>
        <v>0</v>
      </c>
      <c r="AM165" s="117">
        <f>if(BOM!$C163=AL$2,if(BOM!$M163="Y",BOM!$L163,0),0)</f>
        <v>0</v>
      </c>
    </row>
    <row r="166" hidden="1" outlineLevel="1">
      <c r="A166" s="117">
        <f>if(OR(BOM!$M164="N",BOM!$M164=""),BOM!$L164,0)</f>
        <v>0</v>
      </c>
      <c r="B166" s="117">
        <f>if(BOM!$M164="Y",BOM!$L164,0)</f>
        <v>0</v>
      </c>
      <c r="E166" s="117">
        <f>if(BOM!$B164=E$2,if(OR(BOM!$M164="N",BOM!$M164=""),BOM!$L164,0),0)</f>
        <v>0</v>
      </c>
      <c r="F166" s="117">
        <f>if(BOM!$B164=E$2,if(BOM!$M164="Y",BOM!$L164,0),0)</f>
        <v>0</v>
      </c>
      <c r="G166" s="117">
        <f>if(BOM!$B164=G$2,if(OR(BOM!$M164="N",BOM!$M164=""),BOM!$L164,0),0)</f>
        <v>0</v>
      </c>
      <c r="H166" s="117">
        <f>if(BOM!$B164=G$2,if(BOM!$M164="Y",BOM!$L164,0),0)</f>
        <v>0</v>
      </c>
      <c r="I166" s="117">
        <f>if(BOM!$B164=I$2,if(OR(BOM!$M164="N",BOM!$M164=""),BOM!$L164,0),0)</f>
        <v>0</v>
      </c>
      <c r="J166" s="117">
        <f>if(BOM!$B164=I$2,if(BOM!$M164="Y",BOM!$L164,0),0)</f>
        <v>0</v>
      </c>
      <c r="K166" s="117">
        <f>if(BOM!$B164=K$2,if(OR(BOM!$M164="N",BOM!$M164=""),BOM!$L164,0),0)</f>
        <v>0</v>
      </c>
      <c r="L166" s="117">
        <f>if(BOM!$B164=K$2,if(BOM!$M164="Y",BOM!$L164,0),0)</f>
        <v>0</v>
      </c>
      <c r="M166" s="117">
        <f>if(BOM!$B164=M$2,if(OR(BOM!$M164="N",BOM!$M164=""),BOM!$L164,0),0)</f>
        <v>0</v>
      </c>
      <c r="N166" s="117">
        <f>if(BOM!$B164=M$2,if(BOM!$M164="Y",BOM!$L164,0),0)</f>
        <v>0</v>
      </c>
      <c r="P166" s="117">
        <f>if(BOM!$C164=P$2,if(OR(BOM!$M164="N",BOM!$M164=""),BOM!$L164,0),0)</f>
        <v>0</v>
      </c>
      <c r="Q166" s="117">
        <f>if(BOM!$C164=P$2,if(BOM!$M164="Y",BOM!$L164,0),0)</f>
        <v>0</v>
      </c>
      <c r="R166" s="117">
        <f>if(BOM!$C164=R$2,if(OR(BOM!$M164="N",BOM!$M164=""),BOM!$L164,0),0)</f>
        <v>0</v>
      </c>
      <c r="S166" s="117">
        <f>if(BOM!$C164=R$2,if(BOM!$M164="Y",BOM!$L164,0),0)</f>
        <v>0</v>
      </c>
      <c r="T166" s="117">
        <f>if(BOM!$C164=T$2,if(OR(BOM!$M164="N",BOM!$M164=""),BOM!$L164,0),0)</f>
        <v>0</v>
      </c>
      <c r="U166" s="117">
        <f>if(BOM!$C164=T$2,if(BOM!$M164="Y",BOM!$L164,0),0)</f>
        <v>0</v>
      </c>
      <c r="V166" s="117">
        <f>if(BOM!$C164=V$2,if(OR(BOM!$M164="N",BOM!$M164=""),BOM!$L164,0),0)</f>
        <v>0</v>
      </c>
      <c r="W166" s="117">
        <f>if(BOM!$C164=V$2,if(BOM!$M164="Y",BOM!$L164,0),0)</f>
        <v>0</v>
      </c>
      <c r="X166" s="117">
        <f>if(BOM!$C164=X$2,if(OR(BOM!$M164="N",BOM!$M164=""),BOM!$L164,0),0)</f>
        <v>0</v>
      </c>
      <c r="Y166" s="117">
        <f>if(BOM!$C164=X$2,if(BOM!$M164="Y",BOM!$L164,0),0)</f>
        <v>0</v>
      </c>
      <c r="Z166" s="117">
        <f>if(BOM!$C164=Z$2,if(OR(BOM!$M164="N",BOM!$M164=""),BOM!$L164,0),0)</f>
        <v>0</v>
      </c>
      <c r="AA166" s="117">
        <f>if(BOM!$C164=Z$2,if(BOM!$M164="Y",BOM!$L164,0),0)</f>
        <v>0</v>
      </c>
      <c r="AB166" s="117">
        <f>if(BOM!$C164=AB$2,if(OR(BOM!$M164="N",BOM!$M164=""),BOM!$L164,0),0)</f>
        <v>0</v>
      </c>
      <c r="AC166" s="117">
        <f>if(BOM!$C164=AB$2,if(BOM!$M164="Y",BOM!$L164,0),0)</f>
        <v>0</v>
      </c>
      <c r="AD166" s="117">
        <f>if(BOM!$C164=AD$2,if(OR(BOM!$M164="N",BOM!$M164=""),BOM!$L164,0),0)</f>
        <v>0</v>
      </c>
      <c r="AE166" s="117">
        <f>if(BOM!$C164=AD$2,if(BOM!$M164="Y",BOM!$L164,0),0)</f>
        <v>0</v>
      </c>
      <c r="AF166" s="117">
        <f>if(BOM!$C164=AF$2,if(OR(BOM!$M164="N",BOM!$M164=""),BOM!$L164,0),0)</f>
        <v>0</v>
      </c>
      <c r="AG166" s="117">
        <f>if(BOM!$C164=AF$2,if(BOM!$M164="Y",BOM!$L164,0),0)</f>
        <v>0</v>
      </c>
      <c r="AH166" s="117">
        <f>if(BOM!$C164=AH$2,if(OR(BOM!$M164="N",BOM!$M164=""),BOM!$L164,0),0)</f>
        <v>0</v>
      </c>
      <c r="AI166" s="117">
        <f>if(BOM!$C164=AH$2,if(BOM!$M164="Y",BOM!$L164,0),0)</f>
        <v>0</v>
      </c>
      <c r="AJ166" s="117">
        <f>if(BOM!$C164=AJ$2,if(OR(BOM!$M164="N",BOM!$M164=""),BOM!$L164,0),0)</f>
        <v>0</v>
      </c>
      <c r="AK166" s="117">
        <f>if(BOM!$C164=AJ$2,if(BOM!$M164="Y",BOM!$L164,0),0)</f>
        <v>0</v>
      </c>
      <c r="AL166" s="117">
        <f>if(BOM!$C164=AL$2,if(OR(BOM!$M164="N",BOM!$M164=""),BOM!$L164,0),0)</f>
        <v>0</v>
      </c>
      <c r="AM166" s="117">
        <f>if(BOM!$C164=AL$2,if(BOM!$M164="Y",BOM!$L164,0),0)</f>
        <v>0</v>
      </c>
    </row>
    <row r="167" hidden="1" outlineLevel="1">
      <c r="A167" s="117">
        <f>if(OR(BOM!$M165="N",BOM!$M165=""),BOM!$L165,0)</f>
        <v>16.67</v>
      </c>
      <c r="B167" s="117">
        <f>if(BOM!$M165="Y",BOM!$L165,0)</f>
        <v>0</v>
      </c>
      <c r="E167" s="117">
        <f>if(BOM!$B165=E$2,if(OR(BOM!$M165="N",BOM!$M165=""),BOM!$L165,0),0)</f>
        <v>0</v>
      </c>
      <c r="F167" s="117">
        <f>if(BOM!$B165=E$2,if(BOM!$M165="Y",BOM!$L165,0),0)</f>
        <v>0</v>
      </c>
      <c r="G167" s="117">
        <f>if(BOM!$B165=G$2,if(OR(BOM!$M165="N",BOM!$M165=""),BOM!$L165,0),0)</f>
        <v>0</v>
      </c>
      <c r="H167" s="117">
        <f>if(BOM!$B165=G$2,if(BOM!$M165="Y",BOM!$L165,0),0)</f>
        <v>0</v>
      </c>
      <c r="I167" s="117">
        <f>if(BOM!$B165=I$2,if(OR(BOM!$M165="N",BOM!$M165=""),BOM!$L165,0),0)</f>
        <v>0</v>
      </c>
      <c r="J167" s="117">
        <f>if(BOM!$B165=I$2,if(BOM!$M165="Y",BOM!$L165,0),0)</f>
        <v>0</v>
      </c>
      <c r="K167" s="117">
        <f>if(BOM!$B165=K$2,if(OR(BOM!$M165="N",BOM!$M165=""),BOM!$L165,0),0)</f>
        <v>0</v>
      </c>
      <c r="L167" s="117">
        <f>if(BOM!$B165=K$2,if(BOM!$M165="Y",BOM!$L165,0),0)</f>
        <v>0</v>
      </c>
      <c r="M167" s="117">
        <f>if(BOM!$B165=M$2,if(OR(BOM!$M165="N",BOM!$M165=""),BOM!$L165,0),0)</f>
        <v>16.67</v>
      </c>
      <c r="N167" s="117">
        <f>if(BOM!$B165=M$2,if(BOM!$M165="Y",BOM!$L165,0),0)</f>
        <v>0</v>
      </c>
      <c r="P167" s="117">
        <f>if(BOM!$C165=P$2,if(OR(BOM!$M165="N",BOM!$M165=""),BOM!$L165,0),0)</f>
        <v>0</v>
      </c>
      <c r="Q167" s="117">
        <f>if(BOM!$C165=P$2,if(BOM!$M165="Y",BOM!$L165,0),0)</f>
        <v>0</v>
      </c>
      <c r="R167" s="117">
        <f>if(BOM!$C165=R$2,if(OR(BOM!$M165="N",BOM!$M165=""),BOM!$L165,0),0)</f>
        <v>16.67</v>
      </c>
      <c r="S167" s="117">
        <f>if(BOM!$C165=R$2,if(BOM!$M165="Y",BOM!$L165,0),0)</f>
        <v>0</v>
      </c>
      <c r="T167" s="117">
        <f>if(BOM!$C165=T$2,if(OR(BOM!$M165="N",BOM!$M165=""),BOM!$L165,0),0)</f>
        <v>0</v>
      </c>
      <c r="U167" s="117">
        <f>if(BOM!$C165=T$2,if(BOM!$M165="Y",BOM!$L165,0),0)</f>
        <v>0</v>
      </c>
      <c r="V167" s="117">
        <f>if(BOM!$C165=V$2,if(OR(BOM!$M165="N",BOM!$M165=""),BOM!$L165,0),0)</f>
        <v>0</v>
      </c>
      <c r="W167" s="117">
        <f>if(BOM!$C165=V$2,if(BOM!$M165="Y",BOM!$L165,0),0)</f>
        <v>0</v>
      </c>
      <c r="X167" s="117">
        <f>if(BOM!$C165=X$2,if(OR(BOM!$M165="N",BOM!$M165=""),BOM!$L165,0),0)</f>
        <v>0</v>
      </c>
      <c r="Y167" s="117">
        <f>if(BOM!$C165=X$2,if(BOM!$M165="Y",BOM!$L165,0),0)</f>
        <v>0</v>
      </c>
      <c r="Z167" s="117">
        <f>if(BOM!$C165=Z$2,if(OR(BOM!$M165="N",BOM!$M165=""),BOM!$L165,0),0)</f>
        <v>0</v>
      </c>
      <c r="AA167" s="117">
        <f>if(BOM!$C165=Z$2,if(BOM!$M165="Y",BOM!$L165,0),0)</f>
        <v>0</v>
      </c>
      <c r="AB167" s="117">
        <f>if(BOM!$C165=AB$2,if(OR(BOM!$M165="N",BOM!$M165=""),BOM!$L165,0),0)</f>
        <v>0</v>
      </c>
      <c r="AC167" s="117">
        <f>if(BOM!$C165=AB$2,if(BOM!$M165="Y",BOM!$L165,0),0)</f>
        <v>0</v>
      </c>
      <c r="AD167" s="117">
        <f>if(BOM!$C165=AD$2,if(OR(BOM!$M165="N",BOM!$M165=""),BOM!$L165,0),0)</f>
        <v>0</v>
      </c>
      <c r="AE167" s="117">
        <f>if(BOM!$C165=AD$2,if(BOM!$M165="Y",BOM!$L165,0),0)</f>
        <v>0</v>
      </c>
      <c r="AF167" s="117">
        <f>if(BOM!$C165=AF$2,if(OR(BOM!$M165="N",BOM!$M165=""),BOM!$L165,0),0)</f>
        <v>0</v>
      </c>
      <c r="AG167" s="117">
        <f>if(BOM!$C165=AF$2,if(BOM!$M165="Y",BOM!$L165,0),0)</f>
        <v>0</v>
      </c>
      <c r="AH167" s="117">
        <f>if(BOM!$C165=AH$2,if(OR(BOM!$M165="N",BOM!$M165=""),BOM!$L165,0),0)</f>
        <v>0</v>
      </c>
      <c r="AI167" s="117">
        <f>if(BOM!$C165=AH$2,if(BOM!$M165="Y",BOM!$L165,0),0)</f>
        <v>0</v>
      </c>
      <c r="AJ167" s="117">
        <f>if(BOM!$C165=AJ$2,if(OR(BOM!$M165="N",BOM!$M165=""),BOM!$L165,0),0)</f>
        <v>0</v>
      </c>
      <c r="AK167" s="117">
        <f>if(BOM!$C165=AJ$2,if(BOM!$M165="Y",BOM!$L165,0),0)</f>
        <v>0</v>
      </c>
      <c r="AL167" s="117">
        <f>if(BOM!$C165=AL$2,if(OR(BOM!$M165="N",BOM!$M165=""),BOM!$L165,0),0)</f>
        <v>0</v>
      </c>
      <c r="AM167" s="117">
        <f>if(BOM!$C165=AL$2,if(BOM!$M165="Y",BOM!$L165,0),0)</f>
        <v>0</v>
      </c>
    </row>
    <row r="168" hidden="1" outlineLevel="1">
      <c r="A168" s="117">
        <f>if(OR(BOM!$M166="N",BOM!$M166=""),BOM!$L166,0)</f>
        <v>10.4</v>
      </c>
      <c r="B168" s="117">
        <f>if(BOM!$M166="Y",BOM!$L166,0)</f>
        <v>0</v>
      </c>
      <c r="E168" s="117">
        <f>if(BOM!$B166=E$2,if(OR(BOM!$M166="N",BOM!$M166=""),BOM!$L166,0),0)</f>
        <v>0</v>
      </c>
      <c r="F168" s="117">
        <f>if(BOM!$B166=E$2,if(BOM!$M166="Y",BOM!$L166,0),0)</f>
        <v>0</v>
      </c>
      <c r="G168" s="117">
        <f>if(BOM!$B166=G$2,if(OR(BOM!$M166="N",BOM!$M166=""),BOM!$L166,0),0)</f>
        <v>0</v>
      </c>
      <c r="H168" s="117">
        <f>if(BOM!$B166=G$2,if(BOM!$M166="Y",BOM!$L166,0),0)</f>
        <v>0</v>
      </c>
      <c r="I168" s="117">
        <f>if(BOM!$B166=I$2,if(OR(BOM!$M166="N",BOM!$M166=""),BOM!$L166,0),0)</f>
        <v>0</v>
      </c>
      <c r="J168" s="117">
        <f>if(BOM!$B166=I$2,if(BOM!$M166="Y",BOM!$L166,0),0)</f>
        <v>0</v>
      </c>
      <c r="K168" s="117">
        <f>if(BOM!$B166=K$2,if(OR(BOM!$M166="N",BOM!$M166=""),BOM!$L166,0),0)</f>
        <v>0</v>
      </c>
      <c r="L168" s="117">
        <f>if(BOM!$B166=K$2,if(BOM!$M166="Y",BOM!$L166,0),0)</f>
        <v>0</v>
      </c>
      <c r="M168" s="117">
        <f>if(BOM!$B166=M$2,if(OR(BOM!$M166="N",BOM!$M166=""),BOM!$L166,0),0)</f>
        <v>10.4</v>
      </c>
      <c r="N168" s="117">
        <f>if(BOM!$B166=M$2,if(BOM!$M166="Y",BOM!$L166,0),0)</f>
        <v>0</v>
      </c>
      <c r="P168" s="117">
        <f>if(BOM!$C166=P$2,if(OR(BOM!$M166="N",BOM!$M166=""),BOM!$L166,0),0)</f>
        <v>0</v>
      </c>
      <c r="Q168" s="117">
        <f>if(BOM!$C166=P$2,if(BOM!$M166="Y",BOM!$L166,0),0)</f>
        <v>0</v>
      </c>
      <c r="R168" s="117">
        <f>if(BOM!$C166=R$2,if(OR(BOM!$M166="N",BOM!$M166=""),BOM!$L166,0),0)</f>
        <v>10.4</v>
      </c>
      <c r="S168" s="117">
        <f>if(BOM!$C166=R$2,if(BOM!$M166="Y",BOM!$L166,0),0)</f>
        <v>0</v>
      </c>
      <c r="T168" s="117">
        <f>if(BOM!$C166=T$2,if(OR(BOM!$M166="N",BOM!$M166=""),BOM!$L166,0),0)</f>
        <v>0</v>
      </c>
      <c r="U168" s="117">
        <f>if(BOM!$C166=T$2,if(BOM!$M166="Y",BOM!$L166,0),0)</f>
        <v>0</v>
      </c>
      <c r="V168" s="117">
        <f>if(BOM!$C166=V$2,if(OR(BOM!$M166="N",BOM!$M166=""),BOM!$L166,0),0)</f>
        <v>0</v>
      </c>
      <c r="W168" s="117">
        <f>if(BOM!$C166=V$2,if(BOM!$M166="Y",BOM!$L166,0),0)</f>
        <v>0</v>
      </c>
      <c r="X168" s="117">
        <f>if(BOM!$C166=X$2,if(OR(BOM!$M166="N",BOM!$M166=""),BOM!$L166,0),0)</f>
        <v>0</v>
      </c>
      <c r="Y168" s="117">
        <f>if(BOM!$C166=X$2,if(BOM!$M166="Y",BOM!$L166,0),0)</f>
        <v>0</v>
      </c>
      <c r="Z168" s="117">
        <f>if(BOM!$C166=Z$2,if(OR(BOM!$M166="N",BOM!$M166=""),BOM!$L166,0),0)</f>
        <v>0</v>
      </c>
      <c r="AA168" s="117">
        <f>if(BOM!$C166=Z$2,if(BOM!$M166="Y",BOM!$L166,0),0)</f>
        <v>0</v>
      </c>
      <c r="AB168" s="117">
        <f>if(BOM!$C166=AB$2,if(OR(BOM!$M166="N",BOM!$M166=""),BOM!$L166,0),0)</f>
        <v>0</v>
      </c>
      <c r="AC168" s="117">
        <f>if(BOM!$C166=AB$2,if(BOM!$M166="Y",BOM!$L166,0),0)</f>
        <v>0</v>
      </c>
      <c r="AD168" s="117">
        <f>if(BOM!$C166=AD$2,if(OR(BOM!$M166="N",BOM!$M166=""),BOM!$L166,0),0)</f>
        <v>0</v>
      </c>
      <c r="AE168" s="117">
        <f>if(BOM!$C166=AD$2,if(BOM!$M166="Y",BOM!$L166,0),0)</f>
        <v>0</v>
      </c>
      <c r="AF168" s="117">
        <f>if(BOM!$C166=AF$2,if(OR(BOM!$M166="N",BOM!$M166=""),BOM!$L166,0),0)</f>
        <v>0</v>
      </c>
      <c r="AG168" s="117">
        <f>if(BOM!$C166=AF$2,if(BOM!$M166="Y",BOM!$L166,0),0)</f>
        <v>0</v>
      </c>
      <c r="AH168" s="117">
        <f>if(BOM!$C166=AH$2,if(OR(BOM!$M166="N",BOM!$M166=""),BOM!$L166,0),0)</f>
        <v>0</v>
      </c>
      <c r="AI168" s="117">
        <f>if(BOM!$C166=AH$2,if(BOM!$M166="Y",BOM!$L166,0),0)</f>
        <v>0</v>
      </c>
      <c r="AJ168" s="117">
        <f>if(BOM!$C166=AJ$2,if(OR(BOM!$M166="N",BOM!$M166=""),BOM!$L166,0),0)</f>
        <v>0</v>
      </c>
      <c r="AK168" s="117">
        <f>if(BOM!$C166=AJ$2,if(BOM!$M166="Y",BOM!$L166,0),0)</f>
        <v>0</v>
      </c>
      <c r="AL168" s="117">
        <f>if(BOM!$C166=AL$2,if(OR(BOM!$M166="N",BOM!$M166=""),BOM!$L166,0),0)</f>
        <v>0</v>
      </c>
      <c r="AM168" s="117">
        <f>if(BOM!$C166=AL$2,if(BOM!$M166="Y",BOM!$L166,0),0)</f>
        <v>0</v>
      </c>
    </row>
    <row r="169" hidden="1" outlineLevel="1">
      <c r="A169" s="117">
        <f>if(OR(BOM!$M167="N",BOM!$M167=""),BOM!$L167,0)</f>
        <v>6.2</v>
      </c>
      <c r="B169" s="117">
        <f>if(BOM!$M167="Y",BOM!$L167,0)</f>
        <v>0</v>
      </c>
      <c r="E169" s="117">
        <f>if(BOM!$B167=E$2,if(OR(BOM!$M167="N",BOM!$M167=""),BOM!$L167,0),0)</f>
        <v>0</v>
      </c>
      <c r="F169" s="117">
        <f>if(BOM!$B167=E$2,if(BOM!$M167="Y",BOM!$L167,0),0)</f>
        <v>0</v>
      </c>
      <c r="G169" s="117">
        <f>if(BOM!$B167=G$2,if(OR(BOM!$M167="N",BOM!$M167=""),BOM!$L167,0),0)</f>
        <v>0</v>
      </c>
      <c r="H169" s="117">
        <f>if(BOM!$B167=G$2,if(BOM!$M167="Y",BOM!$L167,0),0)</f>
        <v>0</v>
      </c>
      <c r="I169" s="117">
        <f>if(BOM!$B167=I$2,if(OR(BOM!$M167="N",BOM!$M167=""),BOM!$L167,0),0)</f>
        <v>0</v>
      </c>
      <c r="J169" s="117">
        <f>if(BOM!$B167=I$2,if(BOM!$M167="Y",BOM!$L167,0),0)</f>
        <v>0</v>
      </c>
      <c r="K169" s="117">
        <f>if(BOM!$B167=K$2,if(OR(BOM!$M167="N",BOM!$M167=""),BOM!$L167,0),0)</f>
        <v>0</v>
      </c>
      <c r="L169" s="117">
        <f>if(BOM!$B167=K$2,if(BOM!$M167="Y",BOM!$L167,0),0)</f>
        <v>0</v>
      </c>
      <c r="M169" s="117">
        <f>if(BOM!$B167=M$2,if(OR(BOM!$M167="N",BOM!$M167=""),BOM!$L167,0),0)</f>
        <v>6.2</v>
      </c>
      <c r="N169" s="117">
        <f>if(BOM!$B167=M$2,if(BOM!$M167="Y",BOM!$L167,0),0)</f>
        <v>0</v>
      </c>
      <c r="P169" s="117">
        <f>if(BOM!$C167=P$2,if(OR(BOM!$M167="N",BOM!$M167=""),BOM!$L167,0),0)</f>
        <v>0</v>
      </c>
      <c r="Q169" s="117">
        <f>if(BOM!$C167=P$2,if(BOM!$M167="Y",BOM!$L167,0),0)</f>
        <v>0</v>
      </c>
      <c r="R169" s="117">
        <f>if(BOM!$C167=R$2,if(OR(BOM!$M167="N",BOM!$M167=""),BOM!$L167,0),0)</f>
        <v>6.2</v>
      </c>
      <c r="S169" s="117">
        <f>if(BOM!$C167=R$2,if(BOM!$M167="Y",BOM!$L167,0),0)</f>
        <v>0</v>
      </c>
      <c r="T169" s="117">
        <f>if(BOM!$C167=T$2,if(OR(BOM!$M167="N",BOM!$M167=""),BOM!$L167,0),0)</f>
        <v>0</v>
      </c>
      <c r="U169" s="117">
        <f>if(BOM!$C167=T$2,if(BOM!$M167="Y",BOM!$L167,0),0)</f>
        <v>0</v>
      </c>
      <c r="V169" s="117">
        <f>if(BOM!$C167=V$2,if(OR(BOM!$M167="N",BOM!$M167=""),BOM!$L167,0),0)</f>
        <v>0</v>
      </c>
      <c r="W169" s="117">
        <f>if(BOM!$C167=V$2,if(BOM!$M167="Y",BOM!$L167,0),0)</f>
        <v>0</v>
      </c>
      <c r="X169" s="117">
        <f>if(BOM!$C167=X$2,if(OR(BOM!$M167="N",BOM!$M167=""),BOM!$L167,0),0)</f>
        <v>0</v>
      </c>
      <c r="Y169" s="117">
        <f>if(BOM!$C167=X$2,if(BOM!$M167="Y",BOM!$L167,0),0)</f>
        <v>0</v>
      </c>
      <c r="Z169" s="117">
        <f>if(BOM!$C167=Z$2,if(OR(BOM!$M167="N",BOM!$M167=""),BOM!$L167,0),0)</f>
        <v>0</v>
      </c>
      <c r="AA169" s="117">
        <f>if(BOM!$C167=Z$2,if(BOM!$M167="Y",BOM!$L167,0),0)</f>
        <v>0</v>
      </c>
      <c r="AB169" s="117">
        <f>if(BOM!$C167=AB$2,if(OR(BOM!$M167="N",BOM!$M167=""),BOM!$L167,0),0)</f>
        <v>0</v>
      </c>
      <c r="AC169" s="117">
        <f>if(BOM!$C167=AB$2,if(BOM!$M167="Y",BOM!$L167,0),0)</f>
        <v>0</v>
      </c>
      <c r="AD169" s="117">
        <f>if(BOM!$C167=AD$2,if(OR(BOM!$M167="N",BOM!$M167=""),BOM!$L167,0),0)</f>
        <v>0</v>
      </c>
      <c r="AE169" s="117">
        <f>if(BOM!$C167=AD$2,if(BOM!$M167="Y",BOM!$L167,0),0)</f>
        <v>0</v>
      </c>
      <c r="AF169" s="117">
        <f>if(BOM!$C167=AF$2,if(OR(BOM!$M167="N",BOM!$M167=""),BOM!$L167,0),0)</f>
        <v>0</v>
      </c>
      <c r="AG169" s="117">
        <f>if(BOM!$C167=AF$2,if(BOM!$M167="Y",BOM!$L167,0),0)</f>
        <v>0</v>
      </c>
      <c r="AH169" s="117">
        <f>if(BOM!$C167=AH$2,if(OR(BOM!$M167="N",BOM!$M167=""),BOM!$L167,0),0)</f>
        <v>0</v>
      </c>
      <c r="AI169" s="117">
        <f>if(BOM!$C167=AH$2,if(BOM!$M167="Y",BOM!$L167,0),0)</f>
        <v>0</v>
      </c>
      <c r="AJ169" s="117">
        <f>if(BOM!$C167=AJ$2,if(OR(BOM!$M167="N",BOM!$M167=""),BOM!$L167,0),0)</f>
        <v>0</v>
      </c>
      <c r="AK169" s="117">
        <f>if(BOM!$C167=AJ$2,if(BOM!$M167="Y",BOM!$L167,0),0)</f>
        <v>0</v>
      </c>
      <c r="AL169" s="117">
        <f>if(BOM!$C167=AL$2,if(OR(BOM!$M167="N",BOM!$M167=""),BOM!$L167,0),0)</f>
        <v>0</v>
      </c>
      <c r="AM169" s="117">
        <f>if(BOM!$C167=AL$2,if(BOM!$M167="Y",BOM!$L167,0),0)</f>
        <v>0</v>
      </c>
    </row>
    <row r="170" hidden="1" outlineLevel="1">
      <c r="A170" s="117">
        <f>if(OR(BOM!$M168="N",BOM!$M168=""),BOM!$L168,0)</f>
        <v>27.68</v>
      </c>
      <c r="B170" s="117">
        <f>if(BOM!$M168="Y",BOM!$L168,0)</f>
        <v>0</v>
      </c>
      <c r="E170" s="117">
        <f>if(BOM!$B168=E$2,if(OR(BOM!$M168="N",BOM!$M168=""),BOM!$L168,0),0)</f>
        <v>0</v>
      </c>
      <c r="F170" s="117">
        <f>if(BOM!$B168=E$2,if(BOM!$M168="Y",BOM!$L168,0),0)</f>
        <v>0</v>
      </c>
      <c r="G170" s="117">
        <f>if(BOM!$B168=G$2,if(OR(BOM!$M168="N",BOM!$M168=""),BOM!$L168,0),0)</f>
        <v>0</v>
      </c>
      <c r="H170" s="117">
        <f>if(BOM!$B168=G$2,if(BOM!$M168="Y",BOM!$L168,0),0)</f>
        <v>0</v>
      </c>
      <c r="I170" s="117">
        <f>if(BOM!$B168=I$2,if(OR(BOM!$M168="N",BOM!$M168=""),BOM!$L168,0),0)</f>
        <v>0</v>
      </c>
      <c r="J170" s="117">
        <f>if(BOM!$B168=I$2,if(BOM!$M168="Y",BOM!$L168,0),0)</f>
        <v>0</v>
      </c>
      <c r="K170" s="117">
        <f>if(BOM!$B168=K$2,if(OR(BOM!$M168="N",BOM!$M168=""),BOM!$L168,0),0)</f>
        <v>0</v>
      </c>
      <c r="L170" s="117">
        <f>if(BOM!$B168=K$2,if(BOM!$M168="Y",BOM!$L168,0),0)</f>
        <v>0</v>
      </c>
      <c r="M170" s="117">
        <f>if(BOM!$B168=M$2,if(OR(BOM!$M168="N",BOM!$M168=""),BOM!$L168,0),0)</f>
        <v>27.68</v>
      </c>
      <c r="N170" s="117">
        <f>if(BOM!$B168=M$2,if(BOM!$M168="Y",BOM!$L168,0),0)</f>
        <v>0</v>
      </c>
      <c r="P170" s="117">
        <f>if(BOM!$C168=P$2,if(OR(BOM!$M168="N",BOM!$M168=""),BOM!$L168,0),0)</f>
        <v>0</v>
      </c>
      <c r="Q170" s="117">
        <f>if(BOM!$C168=P$2,if(BOM!$M168="Y",BOM!$L168,0),0)</f>
        <v>0</v>
      </c>
      <c r="R170" s="117">
        <f>if(BOM!$C168=R$2,if(OR(BOM!$M168="N",BOM!$M168=""),BOM!$L168,0),0)</f>
        <v>0</v>
      </c>
      <c r="S170" s="117">
        <f>if(BOM!$C168=R$2,if(BOM!$M168="Y",BOM!$L168,0),0)</f>
        <v>0</v>
      </c>
      <c r="T170" s="117">
        <f>if(BOM!$C168=T$2,if(OR(BOM!$M168="N",BOM!$M168=""),BOM!$L168,0),0)</f>
        <v>0</v>
      </c>
      <c r="U170" s="117">
        <f>if(BOM!$C168=T$2,if(BOM!$M168="Y",BOM!$L168,0),0)</f>
        <v>0</v>
      </c>
      <c r="V170" s="117">
        <f>if(BOM!$C168=V$2,if(OR(BOM!$M168="N",BOM!$M168=""),BOM!$L168,0),0)</f>
        <v>0</v>
      </c>
      <c r="W170" s="117">
        <f>if(BOM!$C168=V$2,if(BOM!$M168="Y",BOM!$L168,0),0)</f>
        <v>0</v>
      </c>
      <c r="X170" s="117">
        <f>if(BOM!$C168=X$2,if(OR(BOM!$M168="N",BOM!$M168=""),BOM!$L168,0),0)</f>
        <v>0</v>
      </c>
      <c r="Y170" s="117">
        <f>if(BOM!$C168=X$2,if(BOM!$M168="Y",BOM!$L168,0),0)</f>
        <v>0</v>
      </c>
      <c r="Z170" s="117">
        <f>if(BOM!$C168=Z$2,if(OR(BOM!$M168="N",BOM!$M168=""),BOM!$L168,0),0)</f>
        <v>27.68</v>
      </c>
      <c r="AA170" s="117">
        <f>if(BOM!$C168=Z$2,if(BOM!$M168="Y",BOM!$L168,0),0)</f>
        <v>0</v>
      </c>
      <c r="AB170" s="117">
        <f>if(BOM!$C168=AB$2,if(OR(BOM!$M168="N",BOM!$M168=""),BOM!$L168,0),0)</f>
        <v>0</v>
      </c>
      <c r="AC170" s="117">
        <f>if(BOM!$C168=AB$2,if(BOM!$M168="Y",BOM!$L168,0),0)</f>
        <v>0</v>
      </c>
      <c r="AD170" s="117">
        <f>if(BOM!$C168=AD$2,if(OR(BOM!$M168="N",BOM!$M168=""),BOM!$L168,0),0)</f>
        <v>0</v>
      </c>
      <c r="AE170" s="117">
        <f>if(BOM!$C168=AD$2,if(BOM!$M168="Y",BOM!$L168,0),0)</f>
        <v>0</v>
      </c>
      <c r="AF170" s="117">
        <f>if(BOM!$C168=AF$2,if(OR(BOM!$M168="N",BOM!$M168=""),BOM!$L168,0),0)</f>
        <v>0</v>
      </c>
      <c r="AG170" s="117">
        <f>if(BOM!$C168=AF$2,if(BOM!$M168="Y",BOM!$L168,0),0)</f>
        <v>0</v>
      </c>
      <c r="AH170" s="117">
        <f>if(BOM!$C168=AH$2,if(OR(BOM!$M168="N",BOM!$M168=""),BOM!$L168,0),0)</f>
        <v>0</v>
      </c>
      <c r="AI170" s="117">
        <f>if(BOM!$C168=AH$2,if(BOM!$M168="Y",BOM!$L168,0),0)</f>
        <v>0</v>
      </c>
      <c r="AJ170" s="117">
        <f>if(BOM!$C168=AJ$2,if(OR(BOM!$M168="N",BOM!$M168=""),BOM!$L168,0),0)</f>
        <v>0</v>
      </c>
      <c r="AK170" s="117">
        <f>if(BOM!$C168=AJ$2,if(BOM!$M168="Y",BOM!$L168,0),0)</f>
        <v>0</v>
      </c>
      <c r="AL170" s="117">
        <f>if(BOM!$C168=AL$2,if(OR(BOM!$M168="N",BOM!$M168=""),BOM!$L168,0),0)</f>
        <v>0</v>
      </c>
      <c r="AM170" s="117">
        <f>if(BOM!$C168=AL$2,if(BOM!$M168="Y",BOM!$L168,0),0)</f>
        <v>0</v>
      </c>
    </row>
    <row r="171" hidden="1" outlineLevel="1">
      <c r="A171" s="117">
        <f>if(OR(BOM!$M169="N",BOM!$M169=""),BOM!$L169,0)</f>
        <v>110.79</v>
      </c>
      <c r="B171" s="117">
        <f>if(BOM!$M169="Y",BOM!$L169,0)</f>
        <v>0</v>
      </c>
      <c r="E171" s="117">
        <f>if(BOM!$B169=E$2,if(OR(BOM!$M169="N",BOM!$M169=""),BOM!$L169,0),0)</f>
        <v>110.79</v>
      </c>
      <c r="F171" s="117">
        <f>if(BOM!$B169=E$2,if(BOM!$M169="Y",BOM!$L169,0),0)</f>
        <v>0</v>
      </c>
      <c r="G171" s="117">
        <f>if(BOM!$B169=G$2,if(OR(BOM!$M169="N",BOM!$M169=""),BOM!$L169,0),0)</f>
        <v>0</v>
      </c>
      <c r="H171" s="117">
        <f>if(BOM!$B169=G$2,if(BOM!$M169="Y",BOM!$L169,0),0)</f>
        <v>0</v>
      </c>
      <c r="I171" s="117">
        <f>if(BOM!$B169=I$2,if(OR(BOM!$M169="N",BOM!$M169=""),BOM!$L169,0),0)</f>
        <v>0</v>
      </c>
      <c r="J171" s="117">
        <f>if(BOM!$B169=I$2,if(BOM!$M169="Y",BOM!$L169,0),0)</f>
        <v>0</v>
      </c>
      <c r="K171" s="117">
        <f>if(BOM!$B169=K$2,if(OR(BOM!$M169="N",BOM!$M169=""),BOM!$L169,0),0)</f>
        <v>0</v>
      </c>
      <c r="L171" s="117">
        <f>if(BOM!$B169=K$2,if(BOM!$M169="Y",BOM!$L169,0),0)</f>
        <v>0</v>
      </c>
      <c r="M171" s="117">
        <f>if(BOM!$B169=M$2,if(OR(BOM!$M169="N",BOM!$M169=""),BOM!$L169,0),0)</f>
        <v>0</v>
      </c>
      <c r="N171" s="117">
        <f>if(BOM!$B169=M$2,if(BOM!$M169="Y",BOM!$L169,0),0)</f>
        <v>0</v>
      </c>
      <c r="P171" s="117">
        <f>if(BOM!$C169=P$2,if(OR(BOM!$M169="N",BOM!$M169=""),BOM!$L169,0),0)</f>
        <v>0</v>
      </c>
      <c r="Q171" s="117">
        <f>if(BOM!$C169=P$2,if(BOM!$M169="Y",BOM!$L169,0),0)</f>
        <v>0</v>
      </c>
      <c r="R171" s="117">
        <f>if(BOM!$C169=R$2,if(OR(BOM!$M169="N",BOM!$M169=""),BOM!$L169,0),0)</f>
        <v>0</v>
      </c>
      <c r="S171" s="117">
        <f>if(BOM!$C169=R$2,if(BOM!$M169="Y",BOM!$L169,0),0)</f>
        <v>0</v>
      </c>
      <c r="T171" s="117">
        <f>if(BOM!$C169=T$2,if(OR(BOM!$M169="N",BOM!$M169=""),BOM!$L169,0),0)</f>
        <v>0</v>
      </c>
      <c r="U171" s="117">
        <f>if(BOM!$C169=T$2,if(BOM!$M169="Y",BOM!$L169,0),0)</f>
        <v>0</v>
      </c>
      <c r="V171" s="117">
        <f>if(BOM!$C169=V$2,if(OR(BOM!$M169="N",BOM!$M169=""),BOM!$L169,0),0)</f>
        <v>110.79</v>
      </c>
      <c r="W171" s="117">
        <f>if(BOM!$C169=V$2,if(BOM!$M169="Y",BOM!$L169,0),0)</f>
        <v>0</v>
      </c>
      <c r="X171" s="117">
        <f>if(BOM!$C169=X$2,if(OR(BOM!$M169="N",BOM!$M169=""),BOM!$L169,0),0)</f>
        <v>0</v>
      </c>
      <c r="Y171" s="117">
        <f>if(BOM!$C169=X$2,if(BOM!$M169="Y",BOM!$L169,0),0)</f>
        <v>0</v>
      </c>
      <c r="Z171" s="117">
        <f>if(BOM!$C169=Z$2,if(OR(BOM!$M169="N",BOM!$M169=""),BOM!$L169,0),0)</f>
        <v>0</v>
      </c>
      <c r="AA171" s="117">
        <f>if(BOM!$C169=Z$2,if(BOM!$M169="Y",BOM!$L169,0),0)</f>
        <v>0</v>
      </c>
      <c r="AB171" s="117">
        <f>if(BOM!$C169=AB$2,if(OR(BOM!$M169="N",BOM!$M169=""),BOM!$L169,0),0)</f>
        <v>0</v>
      </c>
      <c r="AC171" s="117">
        <f>if(BOM!$C169=AB$2,if(BOM!$M169="Y",BOM!$L169,0),0)</f>
        <v>0</v>
      </c>
      <c r="AD171" s="117">
        <f>if(BOM!$C169=AD$2,if(OR(BOM!$M169="N",BOM!$M169=""),BOM!$L169,0),0)</f>
        <v>0</v>
      </c>
      <c r="AE171" s="117">
        <f>if(BOM!$C169=AD$2,if(BOM!$M169="Y",BOM!$L169,0),0)</f>
        <v>0</v>
      </c>
      <c r="AF171" s="117">
        <f>if(BOM!$C169=AF$2,if(OR(BOM!$M169="N",BOM!$M169=""),BOM!$L169,0),0)</f>
        <v>0</v>
      </c>
      <c r="AG171" s="117">
        <f>if(BOM!$C169=AF$2,if(BOM!$M169="Y",BOM!$L169,0),0)</f>
        <v>0</v>
      </c>
      <c r="AH171" s="117">
        <f>if(BOM!$C169=AH$2,if(OR(BOM!$M169="N",BOM!$M169=""),BOM!$L169,0),0)</f>
        <v>0</v>
      </c>
      <c r="AI171" s="117">
        <f>if(BOM!$C169=AH$2,if(BOM!$M169="Y",BOM!$L169,0),0)</f>
        <v>0</v>
      </c>
      <c r="AJ171" s="117">
        <f>if(BOM!$C169=AJ$2,if(OR(BOM!$M169="N",BOM!$M169=""),BOM!$L169,0),0)</f>
        <v>0</v>
      </c>
      <c r="AK171" s="117">
        <f>if(BOM!$C169=AJ$2,if(BOM!$M169="Y",BOM!$L169,0),0)</f>
        <v>0</v>
      </c>
      <c r="AL171" s="117">
        <f>if(BOM!$C169=AL$2,if(OR(BOM!$M169="N",BOM!$M169=""),BOM!$L169,0),0)</f>
        <v>0</v>
      </c>
      <c r="AM171" s="117">
        <f>if(BOM!$C169=AL$2,if(BOM!$M169="Y",BOM!$L169,0),0)</f>
        <v>0</v>
      </c>
    </row>
    <row r="172" hidden="1" outlineLevel="1">
      <c r="A172" s="117">
        <f>if(OR(BOM!$M170="N",BOM!$M170=""),BOM!$L170,0)</f>
        <v>57.1</v>
      </c>
      <c r="B172" s="117">
        <f>if(BOM!$M170="Y",BOM!$L170,0)</f>
        <v>0</v>
      </c>
      <c r="E172" s="117">
        <f>if(BOM!$B170=E$2,if(OR(BOM!$M170="N",BOM!$M170=""),BOM!$L170,0),0)</f>
        <v>0</v>
      </c>
      <c r="F172" s="117">
        <f>if(BOM!$B170=E$2,if(BOM!$M170="Y",BOM!$L170,0),0)</f>
        <v>0</v>
      </c>
      <c r="G172" s="117">
        <f>if(BOM!$B170=G$2,if(OR(BOM!$M170="N",BOM!$M170=""),BOM!$L170,0),0)</f>
        <v>0</v>
      </c>
      <c r="H172" s="117">
        <f>if(BOM!$B170=G$2,if(BOM!$M170="Y",BOM!$L170,0),0)</f>
        <v>0</v>
      </c>
      <c r="I172" s="117">
        <f>if(BOM!$B170=I$2,if(OR(BOM!$M170="N",BOM!$M170=""),BOM!$L170,0),0)</f>
        <v>0</v>
      </c>
      <c r="J172" s="117">
        <f>if(BOM!$B170=I$2,if(BOM!$M170="Y",BOM!$L170,0),0)</f>
        <v>0</v>
      </c>
      <c r="K172" s="117">
        <f>if(BOM!$B170=K$2,if(OR(BOM!$M170="N",BOM!$M170=""),BOM!$L170,0),0)</f>
        <v>57.1</v>
      </c>
      <c r="L172" s="117">
        <f>if(BOM!$B170=K$2,if(BOM!$M170="Y",BOM!$L170,0),0)</f>
        <v>0</v>
      </c>
      <c r="M172" s="117">
        <f>if(BOM!$B170=M$2,if(OR(BOM!$M170="N",BOM!$M170=""),BOM!$L170,0),0)</f>
        <v>0</v>
      </c>
      <c r="N172" s="117">
        <f>if(BOM!$B170=M$2,if(BOM!$M170="Y",BOM!$L170,0),0)</f>
        <v>0</v>
      </c>
      <c r="P172" s="117">
        <f>if(BOM!$C170=P$2,if(OR(BOM!$M170="N",BOM!$M170=""),BOM!$L170,0),0)</f>
        <v>0</v>
      </c>
      <c r="Q172" s="117">
        <f>if(BOM!$C170=P$2,if(BOM!$M170="Y",BOM!$L170,0),0)</f>
        <v>0</v>
      </c>
      <c r="R172" s="117">
        <f>if(BOM!$C170=R$2,if(OR(BOM!$M170="N",BOM!$M170=""),BOM!$L170,0),0)</f>
        <v>0</v>
      </c>
      <c r="S172" s="117">
        <f>if(BOM!$C170=R$2,if(BOM!$M170="Y",BOM!$L170,0),0)</f>
        <v>0</v>
      </c>
      <c r="T172" s="117">
        <f>if(BOM!$C170=T$2,if(OR(BOM!$M170="N",BOM!$M170=""),BOM!$L170,0),0)</f>
        <v>0</v>
      </c>
      <c r="U172" s="117">
        <f>if(BOM!$C170=T$2,if(BOM!$M170="Y",BOM!$L170,0),0)</f>
        <v>0</v>
      </c>
      <c r="V172" s="117">
        <f>if(BOM!$C170=V$2,if(OR(BOM!$M170="N",BOM!$M170=""),BOM!$L170,0),0)</f>
        <v>0</v>
      </c>
      <c r="W172" s="117">
        <f>if(BOM!$C170=V$2,if(BOM!$M170="Y",BOM!$L170,0),0)</f>
        <v>0</v>
      </c>
      <c r="X172" s="117">
        <f>if(BOM!$C170=X$2,if(OR(BOM!$M170="N",BOM!$M170=""),BOM!$L170,0),0)</f>
        <v>0</v>
      </c>
      <c r="Y172" s="117">
        <f>if(BOM!$C170=X$2,if(BOM!$M170="Y",BOM!$L170,0),0)</f>
        <v>0</v>
      </c>
      <c r="Z172" s="117">
        <f>if(BOM!$C170=Z$2,if(OR(BOM!$M170="N",BOM!$M170=""),BOM!$L170,0),0)</f>
        <v>0</v>
      </c>
      <c r="AA172" s="117">
        <f>if(BOM!$C170=Z$2,if(BOM!$M170="Y",BOM!$L170,0),0)</f>
        <v>0</v>
      </c>
      <c r="AB172" s="117">
        <f>if(BOM!$C170=AB$2,if(OR(BOM!$M170="N",BOM!$M170=""),BOM!$L170,0),0)</f>
        <v>0</v>
      </c>
      <c r="AC172" s="117">
        <f>if(BOM!$C170=AB$2,if(BOM!$M170="Y",BOM!$L170,0),0)</f>
        <v>0</v>
      </c>
      <c r="AD172" s="117">
        <f>if(BOM!$C170=AD$2,if(OR(BOM!$M170="N",BOM!$M170=""),BOM!$L170,0),0)</f>
        <v>0</v>
      </c>
      <c r="AE172" s="117">
        <f>if(BOM!$C170=AD$2,if(BOM!$M170="Y",BOM!$L170,0),0)</f>
        <v>0</v>
      </c>
      <c r="AF172" s="117">
        <f>if(BOM!$C170=AF$2,if(OR(BOM!$M170="N",BOM!$M170=""),BOM!$L170,0),0)</f>
        <v>0</v>
      </c>
      <c r="AG172" s="117">
        <f>if(BOM!$C170=AF$2,if(BOM!$M170="Y",BOM!$L170,0),0)</f>
        <v>0</v>
      </c>
      <c r="AH172" s="117">
        <f>if(BOM!$C170=AH$2,if(OR(BOM!$M170="N",BOM!$M170=""),BOM!$L170,0),0)</f>
        <v>0</v>
      </c>
      <c r="AI172" s="117">
        <f>if(BOM!$C170=AH$2,if(BOM!$M170="Y",BOM!$L170,0),0)</f>
        <v>0</v>
      </c>
      <c r="AJ172" s="117">
        <f>if(BOM!$C170=AJ$2,if(OR(BOM!$M170="N",BOM!$M170=""),BOM!$L170,0),0)</f>
        <v>57.1</v>
      </c>
      <c r="AK172" s="117">
        <f>if(BOM!$C170=AJ$2,if(BOM!$M170="Y",BOM!$L170,0),0)</f>
        <v>0</v>
      </c>
      <c r="AL172" s="117">
        <f>if(BOM!$C170=AL$2,if(OR(BOM!$M170="N",BOM!$M170=""),BOM!$L170,0),0)</f>
        <v>0</v>
      </c>
      <c r="AM172" s="117">
        <f>if(BOM!$C170=AL$2,if(BOM!$M170="Y",BOM!$L170,0),0)</f>
        <v>0</v>
      </c>
    </row>
    <row r="173" hidden="1" outlineLevel="1">
      <c r="A173" s="117">
        <f>if(OR(BOM!$M171="N",BOM!$M171=""),BOM!$L171,0)</f>
        <v>35.28</v>
      </c>
      <c r="B173" s="117">
        <f>if(BOM!$M171="Y",BOM!$L171,0)</f>
        <v>0</v>
      </c>
      <c r="E173" s="117">
        <f>if(BOM!$B171=E$2,if(OR(BOM!$M171="N",BOM!$M171=""),BOM!$L171,0),0)</f>
        <v>0</v>
      </c>
      <c r="F173" s="117">
        <f>if(BOM!$B171=E$2,if(BOM!$M171="Y",BOM!$L171,0),0)</f>
        <v>0</v>
      </c>
      <c r="G173" s="117">
        <f>if(BOM!$B171=G$2,if(OR(BOM!$M171="N",BOM!$M171=""),BOM!$L171,0),0)</f>
        <v>0</v>
      </c>
      <c r="H173" s="117">
        <f>if(BOM!$B171=G$2,if(BOM!$M171="Y",BOM!$L171,0),0)</f>
        <v>0</v>
      </c>
      <c r="I173" s="117">
        <f>if(BOM!$B171=I$2,if(OR(BOM!$M171="N",BOM!$M171=""),BOM!$L171,0),0)</f>
        <v>0</v>
      </c>
      <c r="J173" s="117">
        <f>if(BOM!$B171=I$2,if(BOM!$M171="Y",BOM!$L171,0),0)</f>
        <v>0</v>
      </c>
      <c r="K173" s="117">
        <f>if(BOM!$B171=K$2,if(OR(BOM!$M171="N",BOM!$M171=""),BOM!$L171,0),0)</f>
        <v>35.28</v>
      </c>
      <c r="L173" s="117">
        <f>if(BOM!$B171=K$2,if(BOM!$M171="Y",BOM!$L171,0),0)</f>
        <v>0</v>
      </c>
      <c r="M173" s="117">
        <f>if(BOM!$B171=M$2,if(OR(BOM!$M171="N",BOM!$M171=""),BOM!$L171,0),0)</f>
        <v>0</v>
      </c>
      <c r="N173" s="117">
        <f>if(BOM!$B171=M$2,if(BOM!$M171="Y",BOM!$L171,0),0)</f>
        <v>0</v>
      </c>
      <c r="P173" s="117">
        <f>if(BOM!$C171=P$2,if(OR(BOM!$M171="N",BOM!$M171=""),BOM!$L171,0),0)</f>
        <v>0</v>
      </c>
      <c r="Q173" s="117">
        <f>if(BOM!$C171=P$2,if(BOM!$M171="Y",BOM!$L171,0),0)</f>
        <v>0</v>
      </c>
      <c r="R173" s="117">
        <f>if(BOM!$C171=R$2,if(OR(BOM!$M171="N",BOM!$M171=""),BOM!$L171,0),0)</f>
        <v>0</v>
      </c>
      <c r="S173" s="117">
        <f>if(BOM!$C171=R$2,if(BOM!$M171="Y",BOM!$L171,0),0)</f>
        <v>0</v>
      </c>
      <c r="T173" s="117">
        <f>if(BOM!$C171=T$2,if(OR(BOM!$M171="N",BOM!$M171=""),BOM!$L171,0),0)</f>
        <v>0</v>
      </c>
      <c r="U173" s="117">
        <f>if(BOM!$C171=T$2,if(BOM!$M171="Y",BOM!$L171,0),0)</f>
        <v>0</v>
      </c>
      <c r="V173" s="117">
        <f>if(BOM!$C171=V$2,if(OR(BOM!$M171="N",BOM!$M171=""),BOM!$L171,0),0)</f>
        <v>0</v>
      </c>
      <c r="W173" s="117">
        <f>if(BOM!$C171=V$2,if(BOM!$M171="Y",BOM!$L171,0),0)</f>
        <v>0</v>
      </c>
      <c r="X173" s="117">
        <f>if(BOM!$C171=X$2,if(OR(BOM!$M171="N",BOM!$M171=""),BOM!$L171,0),0)</f>
        <v>0</v>
      </c>
      <c r="Y173" s="117">
        <f>if(BOM!$C171=X$2,if(BOM!$M171="Y",BOM!$L171,0),0)</f>
        <v>0</v>
      </c>
      <c r="Z173" s="117">
        <f>if(BOM!$C171=Z$2,if(OR(BOM!$M171="N",BOM!$M171=""),BOM!$L171,0),0)</f>
        <v>0</v>
      </c>
      <c r="AA173" s="117">
        <f>if(BOM!$C171=Z$2,if(BOM!$M171="Y",BOM!$L171,0),0)</f>
        <v>0</v>
      </c>
      <c r="AB173" s="117">
        <f>if(BOM!$C171=AB$2,if(OR(BOM!$M171="N",BOM!$M171=""),BOM!$L171,0),0)</f>
        <v>0</v>
      </c>
      <c r="AC173" s="117">
        <f>if(BOM!$C171=AB$2,if(BOM!$M171="Y",BOM!$L171,0),0)</f>
        <v>0</v>
      </c>
      <c r="AD173" s="117">
        <f>if(BOM!$C171=AD$2,if(OR(BOM!$M171="N",BOM!$M171=""),BOM!$L171,0),0)</f>
        <v>0</v>
      </c>
      <c r="AE173" s="117">
        <f>if(BOM!$C171=AD$2,if(BOM!$M171="Y",BOM!$L171,0),0)</f>
        <v>0</v>
      </c>
      <c r="AF173" s="117">
        <f>if(BOM!$C171=AF$2,if(OR(BOM!$M171="N",BOM!$M171=""),BOM!$L171,0),0)</f>
        <v>0</v>
      </c>
      <c r="AG173" s="117">
        <f>if(BOM!$C171=AF$2,if(BOM!$M171="Y",BOM!$L171,0),0)</f>
        <v>0</v>
      </c>
      <c r="AH173" s="117">
        <f>if(BOM!$C171=AH$2,if(OR(BOM!$M171="N",BOM!$M171=""),BOM!$L171,0),0)</f>
        <v>0</v>
      </c>
      <c r="AI173" s="117">
        <f>if(BOM!$C171=AH$2,if(BOM!$M171="Y",BOM!$L171,0),0)</f>
        <v>0</v>
      </c>
      <c r="AJ173" s="117">
        <f>if(BOM!$C171=AJ$2,if(OR(BOM!$M171="N",BOM!$M171=""),BOM!$L171,0),0)</f>
        <v>35.28</v>
      </c>
      <c r="AK173" s="117">
        <f>if(BOM!$C171=AJ$2,if(BOM!$M171="Y",BOM!$L171,0),0)</f>
        <v>0</v>
      </c>
      <c r="AL173" s="117">
        <f>if(BOM!$C171=AL$2,if(OR(BOM!$M171="N",BOM!$M171=""),BOM!$L171,0),0)</f>
        <v>0</v>
      </c>
      <c r="AM173" s="117">
        <f>if(BOM!$C171=AL$2,if(BOM!$M171="Y",BOM!$L171,0),0)</f>
        <v>0</v>
      </c>
    </row>
    <row r="174" hidden="1" outlineLevel="1">
      <c r="A174" s="117">
        <f>if(OR(BOM!$M172="N",BOM!$M172=""),BOM!$L172,0)</f>
        <v>13.91</v>
      </c>
      <c r="B174" s="117">
        <f>if(BOM!$M172="Y",BOM!$L172,0)</f>
        <v>0</v>
      </c>
      <c r="E174" s="117">
        <f>if(BOM!$B172=E$2,if(OR(BOM!$M172="N",BOM!$M172=""),BOM!$L172,0),0)</f>
        <v>0</v>
      </c>
      <c r="F174" s="117">
        <f>if(BOM!$B172=E$2,if(BOM!$M172="Y",BOM!$L172,0),0)</f>
        <v>0</v>
      </c>
      <c r="G174" s="117">
        <f>if(BOM!$B172=G$2,if(OR(BOM!$M172="N",BOM!$M172=""),BOM!$L172,0),0)</f>
        <v>0</v>
      </c>
      <c r="H174" s="117">
        <f>if(BOM!$B172=G$2,if(BOM!$M172="Y",BOM!$L172,0),0)</f>
        <v>0</v>
      </c>
      <c r="I174" s="117">
        <f>if(BOM!$B172=I$2,if(OR(BOM!$M172="N",BOM!$M172=""),BOM!$L172,0),0)</f>
        <v>0</v>
      </c>
      <c r="J174" s="117">
        <f>if(BOM!$B172=I$2,if(BOM!$M172="Y",BOM!$L172,0),0)</f>
        <v>0</v>
      </c>
      <c r="K174" s="117">
        <f>if(BOM!$B172=K$2,if(OR(BOM!$M172="N",BOM!$M172=""),BOM!$L172,0),0)</f>
        <v>13.91</v>
      </c>
      <c r="L174" s="117">
        <f>if(BOM!$B172=K$2,if(BOM!$M172="Y",BOM!$L172,0),0)</f>
        <v>0</v>
      </c>
      <c r="M174" s="117">
        <f>if(BOM!$B172=M$2,if(OR(BOM!$M172="N",BOM!$M172=""),BOM!$L172,0),0)</f>
        <v>0</v>
      </c>
      <c r="N174" s="117">
        <f>if(BOM!$B172=M$2,if(BOM!$M172="Y",BOM!$L172,0),0)</f>
        <v>0</v>
      </c>
      <c r="P174" s="117">
        <f>if(BOM!$C172=P$2,if(OR(BOM!$M172="N",BOM!$M172=""),BOM!$L172,0),0)</f>
        <v>0</v>
      </c>
      <c r="Q174" s="117">
        <f>if(BOM!$C172=P$2,if(BOM!$M172="Y",BOM!$L172,0),0)</f>
        <v>0</v>
      </c>
      <c r="R174" s="117">
        <f>if(BOM!$C172=R$2,if(OR(BOM!$M172="N",BOM!$M172=""),BOM!$L172,0),0)</f>
        <v>0</v>
      </c>
      <c r="S174" s="117">
        <f>if(BOM!$C172=R$2,if(BOM!$M172="Y",BOM!$L172,0),0)</f>
        <v>0</v>
      </c>
      <c r="T174" s="117">
        <f>if(BOM!$C172=T$2,if(OR(BOM!$M172="N",BOM!$M172=""),BOM!$L172,0),0)</f>
        <v>0</v>
      </c>
      <c r="U174" s="117">
        <f>if(BOM!$C172=T$2,if(BOM!$M172="Y",BOM!$L172,0),0)</f>
        <v>0</v>
      </c>
      <c r="V174" s="117">
        <f>if(BOM!$C172=V$2,if(OR(BOM!$M172="N",BOM!$M172=""),BOM!$L172,0),0)</f>
        <v>0</v>
      </c>
      <c r="W174" s="117">
        <f>if(BOM!$C172=V$2,if(BOM!$M172="Y",BOM!$L172,0),0)</f>
        <v>0</v>
      </c>
      <c r="X174" s="117">
        <f>if(BOM!$C172=X$2,if(OR(BOM!$M172="N",BOM!$M172=""),BOM!$L172,0),0)</f>
        <v>0</v>
      </c>
      <c r="Y174" s="117">
        <f>if(BOM!$C172=X$2,if(BOM!$M172="Y",BOM!$L172,0),0)</f>
        <v>0</v>
      </c>
      <c r="Z174" s="117">
        <f>if(BOM!$C172=Z$2,if(OR(BOM!$M172="N",BOM!$M172=""),BOM!$L172,0),0)</f>
        <v>0</v>
      </c>
      <c r="AA174" s="117">
        <f>if(BOM!$C172=Z$2,if(BOM!$M172="Y",BOM!$L172,0),0)</f>
        <v>0</v>
      </c>
      <c r="AB174" s="117">
        <f>if(BOM!$C172=AB$2,if(OR(BOM!$M172="N",BOM!$M172=""),BOM!$L172,0),0)</f>
        <v>0</v>
      </c>
      <c r="AC174" s="117">
        <f>if(BOM!$C172=AB$2,if(BOM!$M172="Y",BOM!$L172,0),0)</f>
        <v>0</v>
      </c>
      <c r="AD174" s="117">
        <f>if(BOM!$C172=AD$2,if(OR(BOM!$M172="N",BOM!$M172=""),BOM!$L172,0),0)</f>
        <v>0</v>
      </c>
      <c r="AE174" s="117">
        <f>if(BOM!$C172=AD$2,if(BOM!$M172="Y",BOM!$L172,0),0)</f>
        <v>0</v>
      </c>
      <c r="AF174" s="117">
        <f>if(BOM!$C172=AF$2,if(OR(BOM!$M172="N",BOM!$M172=""),BOM!$L172,0),0)</f>
        <v>0</v>
      </c>
      <c r="AG174" s="117">
        <f>if(BOM!$C172=AF$2,if(BOM!$M172="Y",BOM!$L172,0),0)</f>
        <v>0</v>
      </c>
      <c r="AH174" s="117">
        <f>if(BOM!$C172=AH$2,if(OR(BOM!$M172="N",BOM!$M172=""),BOM!$L172,0),0)</f>
        <v>0</v>
      </c>
      <c r="AI174" s="117">
        <f>if(BOM!$C172=AH$2,if(BOM!$M172="Y",BOM!$L172,0),0)</f>
        <v>0</v>
      </c>
      <c r="AJ174" s="117">
        <f>if(BOM!$C172=AJ$2,if(OR(BOM!$M172="N",BOM!$M172=""),BOM!$L172,0),0)</f>
        <v>13.91</v>
      </c>
      <c r="AK174" s="117">
        <f>if(BOM!$C172=AJ$2,if(BOM!$M172="Y",BOM!$L172,0),0)</f>
        <v>0</v>
      </c>
      <c r="AL174" s="117">
        <f>if(BOM!$C172=AL$2,if(OR(BOM!$M172="N",BOM!$M172=""),BOM!$L172,0),0)</f>
        <v>0</v>
      </c>
      <c r="AM174" s="117">
        <f>if(BOM!$C172=AL$2,if(BOM!$M172="Y",BOM!$L172,0),0)</f>
        <v>0</v>
      </c>
    </row>
    <row r="175" hidden="1" outlineLevel="1">
      <c r="A175" s="117">
        <f>if(OR(BOM!$M173="N",BOM!$M173=""),BOM!$L173,0)</f>
        <v>10.49</v>
      </c>
      <c r="B175" s="117">
        <f>if(BOM!$M173="Y",BOM!$L173,0)</f>
        <v>0</v>
      </c>
      <c r="E175" s="117">
        <f>if(BOM!$B173=E$2,if(OR(BOM!$M173="N",BOM!$M173=""),BOM!$L173,0),0)</f>
        <v>0</v>
      </c>
      <c r="F175" s="117">
        <f>if(BOM!$B173=E$2,if(BOM!$M173="Y",BOM!$L173,0),0)</f>
        <v>0</v>
      </c>
      <c r="G175" s="117">
        <f>if(BOM!$B173=G$2,if(OR(BOM!$M173="N",BOM!$M173=""),BOM!$L173,0),0)</f>
        <v>0</v>
      </c>
      <c r="H175" s="117">
        <f>if(BOM!$B173=G$2,if(BOM!$M173="Y",BOM!$L173,0),0)</f>
        <v>0</v>
      </c>
      <c r="I175" s="117">
        <f>if(BOM!$B173=I$2,if(OR(BOM!$M173="N",BOM!$M173=""),BOM!$L173,0),0)</f>
        <v>0</v>
      </c>
      <c r="J175" s="117">
        <f>if(BOM!$B173=I$2,if(BOM!$M173="Y",BOM!$L173,0),0)</f>
        <v>0</v>
      </c>
      <c r="K175" s="117">
        <f>if(BOM!$B173=K$2,if(OR(BOM!$M173="N",BOM!$M173=""),BOM!$L173,0),0)</f>
        <v>10.49</v>
      </c>
      <c r="L175" s="117">
        <f>if(BOM!$B173=K$2,if(BOM!$M173="Y",BOM!$L173,0),0)</f>
        <v>0</v>
      </c>
      <c r="M175" s="117">
        <f>if(BOM!$B173=M$2,if(OR(BOM!$M173="N",BOM!$M173=""),BOM!$L173,0),0)</f>
        <v>0</v>
      </c>
      <c r="N175" s="117">
        <f>if(BOM!$B173=M$2,if(BOM!$M173="Y",BOM!$L173,0),0)</f>
        <v>0</v>
      </c>
      <c r="P175" s="117">
        <f>if(BOM!$C173=P$2,if(OR(BOM!$M173="N",BOM!$M173=""),BOM!$L173,0),0)</f>
        <v>0</v>
      </c>
      <c r="Q175" s="117">
        <f>if(BOM!$C173=P$2,if(BOM!$M173="Y",BOM!$L173,0),0)</f>
        <v>0</v>
      </c>
      <c r="R175" s="117">
        <f>if(BOM!$C173=R$2,if(OR(BOM!$M173="N",BOM!$M173=""),BOM!$L173,0),0)</f>
        <v>0</v>
      </c>
      <c r="S175" s="117">
        <f>if(BOM!$C173=R$2,if(BOM!$M173="Y",BOM!$L173,0),0)</f>
        <v>0</v>
      </c>
      <c r="T175" s="117">
        <f>if(BOM!$C173=T$2,if(OR(BOM!$M173="N",BOM!$M173=""),BOM!$L173,0),0)</f>
        <v>0</v>
      </c>
      <c r="U175" s="117">
        <f>if(BOM!$C173=T$2,if(BOM!$M173="Y",BOM!$L173,0),0)</f>
        <v>0</v>
      </c>
      <c r="V175" s="117">
        <f>if(BOM!$C173=V$2,if(OR(BOM!$M173="N",BOM!$M173=""),BOM!$L173,0),0)</f>
        <v>0</v>
      </c>
      <c r="W175" s="117">
        <f>if(BOM!$C173=V$2,if(BOM!$M173="Y",BOM!$L173,0),0)</f>
        <v>0</v>
      </c>
      <c r="X175" s="117">
        <f>if(BOM!$C173=X$2,if(OR(BOM!$M173="N",BOM!$M173=""),BOM!$L173,0),0)</f>
        <v>0</v>
      </c>
      <c r="Y175" s="117">
        <f>if(BOM!$C173=X$2,if(BOM!$M173="Y",BOM!$L173,0),0)</f>
        <v>0</v>
      </c>
      <c r="Z175" s="117">
        <f>if(BOM!$C173=Z$2,if(OR(BOM!$M173="N",BOM!$M173=""),BOM!$L173,0),0)</f>
        <v>0</v>
      </c>
      <c r="AA175" s="117">
        <f>if(BOM!$C173=Z$2,if(BOM!$M173="Y",BOM!$L173,0),0)</f>
        <v>0</v>
      </c>
      <c r="AB175" s="117">
        <f>if(BOM!$C173=AB$2,if(OR(BOM!$M173="N",BOM!$M173=""),BOM!$L173,0),0)</f>
        <v>0</v>
      </c>
      <c r="AC175" s="117">
        <f>if(BOM!$C173=AB$2,if(BOM!$M173="Y",BOM!$L173,0),0)</f>
        <v>0</v>
      </c>
      <c r="AD175" s="117">
        <f>if(BOM!$C173=AD$2,if(OR(BOM!$M173="N",BOM!$M173=""),BOM!$L173,0),0)</f>
        <v>0</v>
      </c>
      <c r="AE175" s="117">
        <f>if(BOM!$C173=AD$2,if(BOM!$M173="Y",BOM!$L173,0),0)</f>
        <v>0</v>
      </c>
      <c r="AF175" s="117">
        <f>if(BOM!$C173=AF$2,if(OR(BOM!$M173="N",BOM!$M173=""),BOM!$L173,0),0)</f>
        <v>0</v>
      </c>
      <c r="AG175" s="117">
        <f>if(BOM!$C173=AF$2,if(BOM!$M173="Y",BOM!$L173,0),0)</f>
        <v>0</v>
      </c>
      <c r="AH175" s="117">
        <f>if(BOM!$C173=AH$2,if(OR(BOM!$M173="N",BOM!$M173=""),BOM!$L173,0),0)</f>
        <v>0</v>
      </c>
      <c r="AI175" s="117">
        <f>if(BOM!$C173=AH$2,if(BOM!$M173="Y",BOM!$L173,0),0)</f>
        <v>0</v>
      </c>
      <c r="AJ175" s="117">
        <f>if(BOM!$C173=AJ$2,if(OR(BOM!$M173="N",BOM!$M173=""),BOM!$L173,0),0)</f>
        <v>10.49</v>
      </c>
      <c r="AK175" s="117">
        <f>if(BOM!$C173=AJ$2,if(BOM!$M173="Y",BOM!$L173,0),0)</f>
        <v>0</v>
      </c>
      <c r="AL175" s="117">
        <f>if(BOM!$C173=AL$2,if(OR(BOM!$M173="N",BOM!$M173=""),BOM!$L173,0),0)</f>
        <v>0</v>
      </c>
      <c r="AM175" s="117">
        <f>if(BOM!$C173=AL$2,if(BOM!$M173="Y",BOM!$L173,0),0)</f>
        <v>0</v>
      </c>
    </row>
    <row r="176" hidden="1" outlineLevel="1">
      <c r="A176" s="117">
        <f>if(OR(BOM!$M174="N",BOM!$M174=""),BOM!$L174,0)</f>
        <v>34.59</v>
      </c>
      <c r="B176" s="117">
        <f>if(BOM!$M174="Y",BOM!$L174,0)</f>
        <v>0</v>
      </c>
      <c r="E176" s="117">
        <f>if(BOM!$B174=E$2,if(OR(BOM!$M174="N",BOM!$M174=""),BOM!$L174,0),0)</f>
        <v>0</v>
      </c>
      <c r="F176" s="117">
        <f>if(BOM!$B174=E$2,if(BOM!$M174="Y",BOM!$L174,0),0)</f>
        <v>0</v>
      </c>
      <c r="G176" s="117">
        <f>if(BOM!$B174=G$2,if(OR(BOM!$M174="N",BOM!$M174=""),BOM!$L174,0),0)</f>
        <v>0</v>
      </c>
      <c r="H176" s="117">
        <f>if(BOM!$B174=G$2,if(BOM!$M174="Y",BOM!$L174,0),0)</f>
        <v>0</v>
      </c>
      <c r="I176" s="117">
        <f>if(BOM!$B174=I$2,if(OR(BOM!$M174="N",BOM!$M174=""),BOM!$L174,0),0)</f>
        <v>0</v>
      </c>
      <c r="J176" s="117">
        <f>if(BOM!$B174=I$2,if(BOM!$M174="Y",BOM!$L174,0),0)</f>
        <v>0</v>
      </c>
      <c r="K176" s="117">
        <f>if(BOM!$B174=K$2,if(OR(BOM!$M174="N",BOM!$M174=""),BOM!$L174,0),0)</f>
        <v>34.59</v>
      </c>
      <c r="L176" s="117">
        <f>if(BOM!$B174=K$2,if(BOM!$M174="Y",BOM!$L174,0),0)</f>
        <v>0</v>
      </c>
      <c r="M176" s="117">
        <f>if(BOM!$B174=M$2,if(OR(BOM!$M174="N",BOM!$M174=""),BOM!$L174,0),0)</f>
        <v>0</v>
      </c>
      <c r="N176" s="117">
        <f>if(BOM!$B174=M$2,if(BOM!$M174="Y",BOM!$L174,0),0)</f>
        <v>0</v>
      </c>
      <c r="P176" s="117">
        <f>if(BOM!$C174=P$2,if(OR(BOM!$M174="N",BOM!$M174=""),BOM!$L174,0),0)</f>
        <v>0</v>
      </c>
      <c r="Q176" s="117">
        <f>if(BOM!$C174=P$2,if(BOM!$M174="Y",BOM!$L174,0),0)</f>
        <v>0</v>
      </c>
      <c r="R176" s="117">
        <f>if(BOM!$C174=R$2,if(OR(BOM!$M174="N",BOM!$M174=""),BOM!$L174,0),0)</f>
        <v>0</v>
      </c>
      <c r="S176" s="117">
        <f>if(BOM!$C174=R$2,if(BOM!$M174="Y",BOM!$L174,0),0)</f>
        <v>0</v>
      </c>
      <c r="T176" s="117">
        <f>if(BOM!$C174=T$2,if(OR(BOM!$M174="N",BOM!$M174=""),BOM!$L174,0),0)</f>
        <v>0</v>
      </c>
      <c r="U176" s="117">
        <f>if(BOM!$C174=T$2,if(BOM!$M174="Y",BOM!$L174,0),0)</f>
        <v>0</v>
      </c>
      <c r="V176" s="117">
        <f>if(BOM!$C174=V$2,if(OR(BOM!$M174="N",BOM!$M174=""),BOM!$L174,0),0)</f>
        <v>0</v>
      </c>
      <c r="W176" s="117">
        <f>if(BOM!$C174=V$2,if(BOM!$M174="Y",BOM!$L174,0),0)</f>
        <v>0</v>
      </c>
      <c r="X176" s="117">
        <f>if(BOM!$C174=X$2,if(OR(BOM!$M174="N",BOM!$M174=""),BOM!$L174,0),0)</f>
        <v>0</v>
      </c>
      <c r="Y176" s="117">
        <f>if(BOM!$C174=X$2,if(BOM!$M174="Y",BOM!$L174,0),0)</f>
        <v>0</v>
      </c>
      <c r="Z176" s="117">
        <f>if(BOM!$C174=Z$2,if(OR(BOM!$M174="N",BOM!$M174=""),BOM!$L174,0),0)</f>
        <v>34.59</v>
      </c>
      <c r="AA176" s="117">
        <f>if(BOM!$C174=Z$2,if(BOM!$M174="Y",BOM!$L174,0),0)</f>
        <v>0</v>
      </c>
      <c r="AB176" s="117">
        <f>if(BOM!$C174=AB$2,if(OR(BOM!$M174="N",BOM!$M174=""),BOM!$L174,0),0)</f>
        <v>0</v>
      </c>
      <c r="AC176" s="117">
        <f>if(BOM!$C174=AB$2,if(BOM!$M174="Y",BOM!$L174,0),0)</f>
        <v>0</v>
      </c>
      <c r="AD176" s="117">
        <f>if(BOM!$C174=AD$2,if(OR(BOM!$M174="N",BOM!$M174=""),BOM!$L174,0),0)</f>
        <v>0</v>
      </c>
      <c r="AE176" s="117">
        <f>if(BOM!$C174=AD$2,if(BOM!$M174="Y",BOM!$L174,0),0)</f>
        <v>0</v>
      </c>
      <c r="AF176" s="117">
        <f>if(BOM!$C174=AF$2,if(OR(BOM!$M174="N",BOM!$M174=""),BOM!$L174,0),0)</f>
        <v>0</v>
      </c>
      <c r="AG176" s="117">
        <f>if(BOM!$C174=AF$2,if(BOM!$M174="Y",BOM!$L174,0),0)</f>
        <v>0</v>
      </c>
      <c r="AH176" s="117">
        <f>if(BOM!$C174=AH$2,if(OR(BOM!$M174="N",BOM!$M174=""),BOM!$L174,0),0)</f>
        <v>0</v>
      </c>
      <c r="AI176" s="117">
        <f>if(BOM!$C174=AH$2,if(BOM!$M174="Y",BOM!$L174,0),0)</f>
        <v>0</v>
      </c>
      <c r="AJ176" s="117">
        <f>if(BOM!$C174=AJ$2,if(OR(BOM!$M174="N",BOM!$M174=""),BOM!$L174,0),0)</f>
        <v>0</v>
      </c>
      <c r="AK176" s="117">
        <f>if(BOM!$C174=AJ$2,if(BOM!$M174="Y",BOM!$L174,0),0)</f>
        <v>0</v>
      </c>
      <c r="AL176" s="117">
        <f>if(BOM!$C174=AL$2,if(OR(BOM!$M174="N",BOM!$M174=""),BOM!$L174,0),0)</f>
        <v>0</v>
      </c>
      <c r="AM176" s="117">
        <f>if(BOM!$C174=AL$2,if(BOM!$M174="Y",BOM!$L174,0),0)</f>
        <v>0</v>
      </c>
    </row>
    <row r="177" hidden="1" outlineLevel="1">
      <c r="A177" s="117">
        <f>if(OR(BOM!$M175="N",BOM!$M175=""),BOM!$L175,0)</f>
        <v>17.05</v>
      </c>
      <c r="B177" s="117">
        <f>if(BOM!$M175="Y",BOM!$L175,0)</f>
        <v>0</v>
      </c>
      <c r="E177" s="117">
        <f>if(BOM!$B175=E$2,if(OR(BOM!$M175="N",BOM!$M175=""),BOM!$L175,0),0)</f>
        <v>0</v>
      </c>
      <c r="F177" s="117">
        <f>if(BOM!$B175=E$2,if(BOM!$M175="Y",BOM!$L175,0),0)</f>
        <v>0</v>
      </c>
      <c r="G177" s="117">
        <f>if(BOM!$B175=G$2,if(OR(BOM!$M175="N",BOM!$M175=""),BOM!$L175,0),0)</f>
        <v>0</v>
      </c>
      <c r="H177" s="117">
        <f>if(BOM!$B175=G$2,if(BOM!$M175="Y",BOM!$L175,0),0)</f>
        <v>0</v>
      </c>
      <c r="I177" s="117">
        <f>if(BOM!$B175=I$2,if(OR(BOM!$M175="N",BOM!$M175=""),BOM!$L175,0),0)</f>
        <v>0</v>
      </c>
      <c r="J177" s="117">
        <f>if(BOM!$B175=I$2,if(BOM!$M175="Y",BOM!$L175,0),0)</f>
        <v>0</v>
      </c>
      <c r="K177" s="117">
        <f>if(BOM!$B175=K$2,if(OR(BOM!$M175="N",BOM!$M175=""),BOM!$L175,0),0)</f>
        <v>17.05</v>
      </c>
      <c r="L177" s="117">
        <f>if(BOM!$B175=K$2,if(BOM!$M175="Y",BOM!$L175,0),0)</f>
        <v>0</v>
      </c>
      <c r="M177" s="117">
        <f>if(BOM!$B175=M$2,if(OR(BOM!$M175="N",BOM!$M175=""),BOM!$L175,0),0)</f>
        <v>0</v>
      </c>
      <c r="N177" s="117">
        <f>if(BOM!$B175=M$2,if(BOM!$M175="Y",BOM!$L175,0),0)</f>
        <v>0</v>
      </c>
      <c r="P177" s="117">
        <f>if(BOM!$C175=P$2,if(OR(BOM!$M175="N",BOM!$M175=""),BOM!$L175,0),0)</f>
        <v>0</v>
      </c>
      <c r="Q177" s="117">
        <f>if(BOM!$C175=P$2,if(BOM!$M175="Y",BOM!$L175,0),0)</f>
        <v>0</v>
      </c>
      <c r="R177" s="117">
        <f>if(BOM!$C175=R$2,if(OR(BOM!$M175="N",BOM!$M175=""),BOM!$L175,0),0)</f>
        <v>0</v>
      </c>
      <c r="S177" s="117">
        <f>if(BOM!$C175=R$2,if(BOM!$M175="Y",BOM!$L175,0),0)</f>
        <v>0</v>
      </c>
      <c r="T177" s="117">
        <f>if(BOM!$C175=T$2,if(OR(BOM!$M175="N",BOM!$M175=""),BOM!$L175,0),0)</f>
        <v>0</v>
      </c>
      <c r="U177" s="117">
        <f>if(BOM!$C175=T$2,if(BOM!$M175="Y",BOM!$L175,0),0)</f>
        <v>0</v>
      </c>
      <c r="V177" s="117">
        <f>if(BOM!$C175=V$2,if(OR(BOM!$M175="N",BOM!$M175=""),BOM!$L175,0),0)</f>
        <v>0</v>
      </c>
      <c r="W177" s="117">
        <f>if(BOM!$C175=V$2,if(BOM!$M175="Y",BOM!$L175,0),0)</f>
        <v>0</v>
      </c>
      <c r="X177" s="117">
        <f>if(BOM!$C175=X$2,if(OR(BOM!$M175="N",BOM!$M175=""),BOM!$L175,0),0)</f>
        <v>0</v>
      </c>
      <c r="Y177" s="117">
        <f>if(BOM!$C175=X$2,if(BOM!$M175="Y",BOM!$L175,0),0)</f>
        <v>0</v>
      </c>
      <c r="Z177" s="117">
        <f>if(BOM!$C175=Z$2,if(OR(BOM!$M175="N",BOM!$M175=""),BOM!$L175,0),0)</f>
        <v>0</v>
      </c>
      <c r="AA177" s="117">
        <f>if(BOM!$C175=Z$2,if(BOM!$M175="Y",BOM!$L175,0),0)</f>
        <v>0</v>
      </c>
      <c r="AB177" s="117">
        <f>if(BOM!$C175=AB$2,if(OR(BOM!$M175="N",BOM!$M175=""),BOM!$L175,0),0)</f>
        <v>0</v>
      </c>
      <c r="AC177" s="117">
        <f>if(BOM!$C175=AB$2,if(BOM!$M175="Y",BOM!$L175,0),0)</f>
        <v>0</v>
      </c>
      <c r="AD177" s="117">
        <f>if(BOM!$C175=AD$2,if(OR(BOM!$M175="N",BOM!$M175=""),BOM!$L175,0),0)</f>
        <v>0</v>
      </c>
      <c r="AE177" s="117">
        <f>if(BOM!$C175=AD$2,if(BOM!$M175="Y",BOM!$L175,0),0)</f>
        <v>0</v>
      </c>
      <c r="AF177" s="117">
        <f>if(BOM!$C175=AF$2,if(OR(BOM!$M175="N",BOM!$M175=""),BOM!$L175,0),0)</f>
        <v>0</v>
      </c>
      <c r="AG177" s="117">
        <f>if(BOM!$C175=AF$2,if(BOM!$M175="Y",BOM!$L175,0),0)</f>
        <v>0</v>
      </c>
      <c r="AH177" s="117">
        <f>if(BOM!$C175=AH$2,if(OR(BOM!$M175="N",BOM!$M175=""),BOM!$L175,0),0)</f>
        <v>0</v>
      </c>
      <c r="AI177" s="117">
        <f>if(BOM!$C175=AH$2,if(BOM!$M175="Y",BOM!$L175,0),0)</f>
        <v>0</v>
      </c>
      <c r="AJ177" s="117">
        <f>if(BOM!$C175=AJ$2,if(OR(BOM!$M175="N",BOM!$M175=""),BOM!$L175,0),0)</f>
        <v>0</v>
      </c>
      <c r="AK177" s="117">
        <f>if(BOM!$C175=AJ$2,if(BOM!$M175="Y",BOM!$L175,0),0)</f>
        <v>0</v>
      </c>
      <c r="AL177" s="117">
        <f>if(BOM!$C175=AL$2,if(OR(BOM!$M175="N",BOM!$M175=""),BOM!$L175,0),0)</f>
        <v>0</v>
      </c>
      <c r="AM177" s="117">
        <f>if(BOM!$C175=AL$2,if(BOM!$M175="Y",BOM!$L175,0),0)</f>
        <v>0</v>
      </c>
    </row>
    <row r="178" hidden="1" outlineLevel="1">
      <c r="A178" s="117">
        <f>if(OR(BOM!$M176="N",BOM!$M176=""),BOM!$L176,0)</f>
        <v>19</v>
      </c>
      <c r="B178" s="117">
        <f>if(BOM!$M176="Y",BOM!$L176,0)</f>
        <v>0</v>
      </c>
      <c r="E178" s="117">
        <f>if(BOM!$B176=E$2,if(OR(BOM!$M176="N",BOM!$M176=""),BOM!$L176,0),0)</f>
        <v>0</v>
      </c>
      <c r="F178" s="117">
        <f>if(BOM!$B176=E$2,if(BOM!$M176="Y",BOM!$L176,0),0)</f>
        <v>0</v>
      </c>
      <c r="G178" s="117">
        <f>if(BOM!$B176=G$2,if(OR(BOM!$M176="N",BOM!$M176=""),BOM!$L176,0),0)</f>
        <v>0</v>
      </c>
      <c r="H178" s="117">
        <f>if(BOM!$B176=G$2,if(BOM!$M176="Y",BOM!$L176,0),0)</f>
        <v>0</v>
      </c>
      <c r="I178" s="117">
        <f>if(BOM!$B176=I$2,if(OR(BOM!$M176="N",BOM!$M176=""),BOM!$L176,0),0)</f>
        <v>0</v>
      </c>
      <c r="J178" s="117">
        <f>if(BOM!$B176=I$2,if(BOM!$M176="Y",BOM!$L176,0),0)</f>
        <v>0</v>
      </c>
      <c r="K178" s="117">
        <f>if(BOM!$B176=K$2,if(OR(BOM!$M176="N",BOM!$M176=""),BOM!$L176,0),0)</f>
        <v>19</v>
      </c>
      <c r="L178" s="117">
        <f>if(BOM!$B176=K$2,if(BOM!$M176="Y",BOM!$L176,0),0)</f>
        <v>0</v>
      </c>
      <c r="M178" s="117">
        <f>if(BOM!$B176=M$2,if(OR(BOM!$M176="N",BOM!$M176=""),BOM!$L176,0),0)</f>
        <v>0</v>
      </c>
      <c r="N178" s="117">
        <f>if(BOM!$B176=M$2,if(BOM!$M176="Y",BOM!$L176,0),0)</f>
        <v>0</v>
      </c>
      <c r="P178" s="117">
        <f>if(BOM!$C176=P$2,if(OR(BOM!$M176="N",BOM!$M176=""),BOM!$L176,0),0)</f>
        <v>0</v>
      </c>
      <c r="Q178" s="117">
        <f>if(BOM!$C176=P$2,if(BOM!$M176="Y",BOM!$L176,0),0)</f>
        <v>0</v>
      </c>
      <c r="R178" s="117">
        <f>if(BOM!$C176=R$2,if(OR(BOM!$M176="N",BOM!$M176=""),BOM!$L176,0),0)</f>
        <v>0</v>
      </c>
      <c r="S178" s="117">
        <f>if(BOM!$C176=R$2,if(BOM!$M176="Y",BOM!$L176,0),0)</f>
        <v>0</v>
      </c>
      <c r="T178" s="117">
        <f>if(BOM!$C176=T$2,if(OR(BOM!$M176="N",BOM!$M176=""),BOM!$L176,0),0)</f>
        <v>0</v>
      </c>
      <c r="U178" s="117">
        <f>if(BOM!$C176=T$2,if(BOM!$M176="Y",BOM!$L176,0),0)</f>
        <v>0</v>
      </c>
      <c r="V178" s="117">
        <f>if(BOM!$C176=V$2,if(OR(BOM!$M176="N",BOM!$M176=""),BOM!$L176,0),0)</f>
        <v>0</v>
      </c>
      <c r="W178" s="117">
        <f>if(BOM!$C176=V$2,if(BOM!$M176="Y",BOM!$L176,0),0)</f>
        <v>0</v>
      </c>
      <c r="X178" s="117">
        <f>if(BOM!$C176=X$2,if(OR(BOM!$M176="N",BOM!$M176=""),BOM!$L176,0),0)</f>
        <v>0</v>
      </c>
      <c r="Y178" s="117">
        <f>if(BOM!$C176=X$2,if(BOM!$M176="Y",BOM!$L176,0),0)</f>
        <v>0</v>
      </c>
      <c r="Z178" s="117">
        <f>if(BOM!$C176=Z$2,if(OR(BOM!$M176="N",BOM!$M176=""),BOM!$L176,0),0)</f>
        <v>0</v>
      </c>
      <c r="AA178" s="117">
        <f>if(BOM!$C176=Z$2,if(BOM!$M176="Y",BOM!$L176,0),0)</f>
        <v>0</v>
      </c>
      <c r="AB178" s="117">
        <f>if(BOM!$C176=AB$2,if(OR(BOM!$M176="N",BOM!$M176=""),BOM!$L176,0),0)</f>
        <v>0</v>
      </c>
      <c r="AC178" s="117">
        <f>if(BOM!$C176=AB$2,if(BOM!$M176="Y",BOM!$L176,0),0)</f>
        <v>0</v>
      </c>
      <c r="AD178" s="117">
        <f>if(BOM!$C176=AD$2,if(OR(BOM!$M176="N",BOM!$M176=""),BOM!$L176,0),0)</f>
        <v>0</v>
      </c>
      <c r="AE178" s="117">
        <f>if(BOM!$C176=AD$2,if(BOM!$M176="Y",BOM!$L176,0),0)</f>
        <v>0</v>
      </c>
      <c r="AF178" s="117">
        <f>if(BOM!$C176=AF$2,if(OR(BOM!$M176="N",BOM!$M176=""),BOM!$L176,0),0)</f>
        <v>0</v>
      </c>
      <c r="AG178" s="117">
        <f>if(BOM!$C176=AF$2,if(BOM!$M176="Y",BOM!$L176,0),0)</f>
        <v>0</v>
      </c>
      <c r="AH178" s="117">
        <f>if(BOM!$C176=AH$2,if(OR(BOM!$M176="N",BOM!$M176=""),BOM!$L176,0),0)</f>
        <v>0</v>
      </c>
      <c r="AI178" s="117">
        <f>if(BOM!$C176=AH$2,if(BOM!$M176="Y",BOM!$L176,0),0)</f>
        <v>0</v>
      </c>
      <c r="AJ178" s="117">
        <f>if(BOM!$C176=AJ$2,if(OR(BOM!$M176="N",BOM!$M176=""),BOM!$L176,0),0)</f>
        <v>0</v>
      </c>
      <c r="AK178" s="117">
        <f>if(BOM!$C176=AJ$2,if(BOM!$M176="Y",BOM!$L176,0),0)</f>
        <v>0</v>
      </c>
      <c r="AL178" s="117">
        <f>if(BOM!$C176=AL$2,if(OR(BOM!$M176="N",BOM!$M176=""),BOM!$L176,0),0)</f>
        <v>0</v>
      </c>
      <c r="AM178" s="117">
        <f>if(BOM!$C176=AL$2,if(BOM!$M176="Y",BOM!$L176,0),0)</f>
        <v>0</v>
      </c>
    </row>
    <row r="179" hidden="1" outlineLevel="1">
      <c r="A179" s="117">
        <f>if(OR(BOM!$M177="N",BOM!$M177=""),BOM!$L177,0)</f>
        <v>111.45</v>
      </c>
      <c r="B179" s="117">
        <f>if(BOM!$M177="Y",BOM!$L177,0)</f>
        <v>0</v>
      </c>
      <c r="E179" s="117">
        <f>if(BOM!$B177=E$2,if(OR(BOM!$M177="N",BOM!$M177=""),BOM!$L177,0),0)</f>
        <v>0</v>
      </c>
      <c r="F179" s="117">
        <f>if(BOM!$B177=E$2,if(BOM!$M177="Y",BOM!$L177,0),0)</f>
        <v>0</v>
      </c>
      <c r="G179" s="117">
        <f>if(BOM!$B177=G$2,if(OR(BOM!$M177="N",BOM!$M177=""),BOM!$L177,0),0)</f>
        <v>0</v>
      </c>
      <c r="H179" s="117">
        <f>if(BOM!$B177=G$2,if(BOM!$M177="Y",BOM!$L177,0),0)</f>
        <v>0</v>
      </c>
      <c r="I179" s="117">
        <f>if(BOM!$B177=I$2,if(OR(BOM!$M177="N",BOM!$M177=""),BOM!$L177,0),0)</f>
        <v>0</v>
      </c>
      <c r="J179" s="117">
        <f>if(BOM!$B177=I$2,if(BOM!$M177="Y",BOM!$L177,0),0)</f>
        <v>0</v>
      </c>
      <c r="K179" s="117">
        <f>if(BOM!$B177=K$2,if(OR(BOM!$M177="N",BOM!$M177=""),BOM!$L177,0),0)</f>
        <v>111.45</v>
      </c>
      <c r="L179" s="117">
        <f>if(BOM!$B177=K$2,if(BOM!$M177="Y",BOM!$L177,0),0)</f>
        <v>0</v>
      </c>
      <c r="M179" s="117">
        <f>if(BOM!$B177=M$2,if(OR(BOM!$M177="N",BOM!$M177=""),BOM!$L177,0),0)</f>
        <v>0</v>
      </c>
      <c r="N179" s="117">
        <f>if(BOM!$B177=M$2,if(BOM!$M177="Y",BOM!$L177,0),0)</f>
        <v>0</v>
      </c>
      <c r="P179" s="117">
        <f>if(BOM!$C177=P$2,if(OR(BOM!$M177="N",BOM!$M177=""),BOM!$L177,0),0)</f>
        <v>0</v>
      </c>
      <c r="Q179" s="117">
        <f>if(BOM!$C177=P$2,if(BOM!$M177="Y",BOM!$L177,0),0)</f>
        <v>0</v>
      </c>
      <c r="R179" s="117">
        <f>if(BOM!$C177=R$2,if(OR(BOM!$M177="N",BOM!$M177=""),BOM!$L177,0),0)</f>
        <v>0</v>
      </c>
      <c r="S179" s="117">
        <f>if(BOM!$C177=R$2,if(BOM!$M177="Y",BOM!$L177,0),0)</f>
        <v>0</v>
      </c>
      <c r="T179" s="117">
        <f>if(BOM!$C177=T$2,if(OR(BOM!$M177="N",BOM!$M177=""),BOM!$L177,0),0)</f>
        <v>0</v>
      </c>
      <c r="U179" s="117">
        <f>if(BOM!$C177=T$2,if(BOM!$M177="Y",BOM!$L177,0),0)</f>
        <v>0</v>
      </c>
      <c r="V179" s="117">
        <f>if(BOM!$C177=V$2,if(OR(BOM!$M177="N",BOM!$M177=""),BOM!$L177,0),0)</f>
        <v>0</v>
      </c>
      <c r="W179" s="117">
        <f>if(BOM!$C177=V$2,if(BOM!$M177="Y",BOM!$L177,0),0)</f>
        <v>0</v>
      </c>
      <c r="X179" s="117">
        <f>if(BOM!$C177=X$2,if(OR(BOM!$M177="N",BOM!$M177=""),BOM!$L177,0),0)</f>
        <v>0</v>
      </c>
      <c r="Y179" s="117">
        <f>if(BOM!$C177=X$2,if(BOM!$M177="Y",BOM!$L177,0),0)</f>
        <v>0</v>
      </c>
      <c r="Z179" s="117">
        <f>if(BOM!$C177=Z$2,if(OR(BOM!$M177="N",BOM!$M177=""),BOM!$L177,0),0)</f>
        <v>0</v>
      </c>
      <c r="AA179" s="117">
        <f>if(BOM!$C177=Z$2,if(BOM!$M177="Y",BOM!$L177,0),0)</f>
        <v>0</v>
      </c>
      <c r="AB179" s="117">
        <f>if(BOM!$C177=AB$2,if(OR(BOM!$M177="N",BOM!$M177=""),BOM!$L177,0),0)</f>
        <v>0</v>
      </c>
      <c r="AC179" s="117">
        <f>if(BOM!$C177=AB$2,if(BOM!$M177="Y",BOM!$L177,0),0)</f>
        <v>0</v>
      </c>
      <c r="AD179" s="117">
        <f>if(BOM!$C177=AD$2,if(OR(BOM!$M177="N",BOM!$M177=""),BOM!$L177,0),0)</f>
        <v>0</v>
      </c>
      <c r="AE179" s="117">
        <f>if(BOM!$C177=AD$2,if(BOM!$M177="Y",BOM!$L177,0),0)</f>
        <v>0</v>
      </c>
      <c r="AF179" s="117">
        <f>if(BOM!$C177=AF$2,if(OR(BOM!$M177="N",BOM!$M177=""),BOM!$L177,0),0)</f>
        <v>0</v>
      </c>
      <c r="AG179" s="117">
        <f>if(BOM!$C177=AF$2,if(BOM!$M177="Y",BOM!$L177,0),0)</f>
        <v>0</v>
      </c>
      <c r="AH179" s="117">
        <f>if(BOM!$C177=AH$2,if(OR(BOM!$M177="N",BOM!$M177=""),BOM!$L177,0),0)</f>
        <v>0</v>
      </c>
      <c r="AI179" s="117">
        <f>if(BOM!$C177=AH$2,if(BOM!$M177="Y",BOM!$L177,0),0)</f>
        <v>0</v>
      </c>
      <c r="AJ179" s="117">
        <f>if(BOM!$C177=AJ$2,if(OR(BOM!$M177="N",BOM!$M177=""),BOM!$L177,0),0)</f>
        <v>0</v>
      </c>
      <c r="AK179" s="117">
        <f>if(BOM!$C177=AJ$2,if(BOM!$M177="Y",BOM!$L177,0),0)</f>
        <v>0</v>
      </c>
      <c r="AL179" s="117">
        <f>if(BOM!$C177=AL$2,if(OR(BOM!$M177="N",BOM!$M177=""),BOM!$L177,0),0)</f>
        <v>111.45</v>
      </c>
      <c r="AM179" s="117">
        <f>if(BOM!$C177=AL$2,if(BOM!$M177="Y",BOM!$L177,0),0)</f>
        <v>0</v>
      </c>
    </row>
    <row r="180" hidden="1" outlineLevel="1">
      <c r="A180" s="117">
        <f>if(OR(BOM!$M178="N",BOM!$M178=""),BOM!$L178,0)</f>
        <v>17.09</v>
      </c>
      <c r="B180" s="117">
        <f>if(BOM!$M178="Y",BOM!$L178,0)</f>
        <v>0</v>
      </c>
      <c r="E180" s="117">
        <f>if(BOM!$B178=E$2,if(OR(BOM!$M178="N",BOM!$M178=""),BOM!$L178,0),0)</f>
        <v>0</v>
      </c>
      <c r="F180" s="117">
        <f>if(BOM!$B178=E$2,if(BOM!$M178="Y",BOM!$L178,0),0)</f>
        <v>0</v>
      </c>
      <c r="G180" s="117">
        <f>if(BOM!$B178=G$2,if(OR(BOM!$M178="N",BOM!$M178=""),BOM!$L178,0),0)</f>
        <v>0</v>
      </c>
      <c r="H180" s="117">
        <f>if(BOM!$B178=G$2,if(BOM!$M178="Y",BOM!$L178,0),0)</f>
        <v>0</v>
      </c>
      <c r="I180" s="117">
        <f>if(BOM!$B178=I$2,if(OR(BOM!$M178="N",BOM!$M178=""),BOM!$L178,0),0)</f>
        <v>0</v>
      </c>
      <c r="J180" s="117">
        <f>if(BOM!$B178=I$2,if(BOM!$M178="Y",BOM!$L178,0),0)</f>
        <v>0</v>
      </c>
      <c r="K180" s="117">
        <f>if(BOM!$B178=K$2,if(OR(BOM!$M178="N",BOM!$M178=""),BOM!$L178,0),0)</f>
        <v>17.09</v>
      </c>
      <c r="L180" s="117">
        <f>if(BOM!$B178=K$2,if(BOM!$M178="Y",BOM!$L178,0),0)</f>
        <v>0</v>
      </c>
      <c r="M180" s="117">
        <f>if(BOM!$B178=M$2,if(OR(BOM!$M178="N",BOM!$M178=""),BOM!$L178,0),0)</f>
        <v>0</v>
      </c>
      <c r="N180" s="117">
        <f>if(BOM!$B178=M$2,if(BOM!$M178="Y",BOM!$L178,0),0)</f>
        <v>0</v>
      </c>
      <c r="P180" s="117">
        <f>if(BOM!$C178=P$2,if(OR(BOM!$M178="N",BOM!$M178=""),BOM!$L178,0),0)</f>
        <v>0</v>
      </c>
      <c r="Q180" s="117">
        <f>if(BOM!$C178=P$2,if(BOM!$M178="Y",BOM!$L178,0),0)</f>
        <v>0</v>
      </c>
      <c r="R180" s="117">
        <f>if(BOM!$C178=R$2,if(OR(BOM!$M178="N",BOM!$M178=""),BOM!$L178,0),0)</f>
        <v>0</v>
      </c>
      <c r="S180" s="117">
        <f>if(BOM!$C178=R$2,if(BOM!$M178="Y",BOM!$L178,0),0)</f>
        <v>0</v>
      </c>
      <c r="T180" s="117">
        <f>if(BOM!$C178=T$2,if(OR(BOM!$M178="N",BOM!$M178=""),BOM!$L178,0),0)</f>
        <v>0</v>
      </c>
      <c r="U180" s="117">
        <f>if(BOM!$C178=T$2,if(BOM!$M178="Y",BOM!$L178,0),0)</f>
        <v>0</v>
      </c>
      <c r="V180" s="117">
        <f>if(BOM!$C178=V$2,if(OR(BOM!$M178="N",BOM!$M178=""),BOM!$L178,0),0)</f>
        <v>0</v>
      </c>
      <c r="W180" s="117">
        <f>if(BOM!$C178=V$2,if(BOM!$M178="Y",BOM!$L178,0),0)</f>
        <v>0</v>
      </c>
      <c r="X180" s="117">
        <f>if(BOM!$C178=X$2,if(OR(BOM!$M178="N",BOM!$M178=""),BOM!$L178,0),0)</f>
        <v>0</v>
      </c>
      <c r="Y180" s="117">
        <f>if(BOM!$C178=X$2,if(BOM!$M178="Y",BOM!$L178,0),0)</f>
        <v>0</v>
      </c>
      <c r="Z180" s="117">
        <f>if(BOM!$C178=Z$2,if(OR(BOM!$M178="N",BOM!$M178=""),BOM!$L178,0),0)</f>
        <v>0</v>
      </c>
      <c r="AA180" s="117">
        <f>if(BOM!$C178=Z$2,if(BOM!$M178="Y",BOM!$L178,0),0)</f>
        <v>0</v>
      </c>
      <c r="AB180" s="117">
        <f>if(BOM!$C178=AB$2,if(OR(BOM!$M178="N",BOM!$M178=""),BOM!$L178,0),0)</f>
        <v>0</v>
      </c>
      <c r="AC180" s="117">
        <f>if(BOM!$C178=AB$2,if(BOM!$M178="Y",BOM!$L178,0),0)</f>
        <v>0</v>
      </c>
      <c r="AD180" s="117">
        <f>if(BOM!$C178=AD$2,if(OR(BOM!$M178="N",BOM!$M178=""),BOM!$L178,0),0)</f>
        <v>0</v>
      </c>
      <c r="AE180" s="117">
        <f>if(BOM!$C178=AD$2,if(BOM!$M178="Y",BOM!$L178,0),0)</f>
        <v>0</v>
      </c>
      <c r="AF180" s="117">
        <f>if(BOM!$C178=AF$2,if(OR(BOM!$M178="N",BOM!$M178=""),BOM!$L178,0),0)</f>
        <v>0</v>
      </c>
      <c r="AG180" s="117">
        <f>if(BOM!$C178=AF$2,if(BOM!$M178="Y",BOM!$L178,0),0)</f>
        <v>0</v>
      </c>
      <c r="AH180" s="117">
        <f>if(BOM!$C178=AH$2,if(OR(BOM!$M178="N",BOM!$M178=""),BOM!$L178,0),0)</f>
        <v>0</v>
      </c>
      <c r="AI180" s="117">
        <f>if(BOM!$C178=AH$2,if(BOM!$M178="Y",BOM!$L178,0),0)</f>
        <v>0</v>
      </c>
      <c r="AJ180" s="117">
        <f>if(BOM!$C178=AJ$2,if(OR(BOM!$M178="N",BOM!$M178=""),BOM!$L178,0),0)</f>
        <v>17.09</v>
      </c>
      <c r="AK180" s="117">
        <f>if(BOM!$C178=AJ$2,if(BOM!$M178="Y",BOM!$L178,0),0)</f>
        <v>0</v>
      </c>
      <c r="AL180" s="117">
        <f>if(BOM!$C178=AL$2,if(OR(BOM!$M178="N",BOM!$M178=""),BOM!$L178,0),0)</f>
        <v>0</v>
      </c>
      <c r="AM180" s="117">
        <f>if(BOM!$C178=AL$2,if(BOM!$M178="Y",BOM!$L178,0),0)</f>
        <v>0</v>
      </c>
    </row>
    <row r="181" hidden="1" outlineLevel="1">
      <c r="A181" s="117">
        <f>if(OR(BOM!$M179="N",BOM!$M179=""),BOM!$L179,0)</f>
        <v>17.82</v>
      </c>
      <c r="B181" s="117">
        <f>if(BOM!$M179="Y",BOM!$L179,0)</f>
        <v>0</v>
      </c>
      <c r="E181" s="117">
        <f>if(BOM!$B179=E$2,if(OR(BOM!$M179="N",BOM!$M179=""),BOM!$L179,0),0)</f>
        <v>0</v>
      </c>
      <c r="F181" s="117">
        <f>if(BOM!$B179=E$2,if(BOM!$M179="Y",BOM!$L179,0),0)</f>
        <v>0</v>
      </c>
      <c r="G181" s="117">
        <f>if(BOM!$B179=G$2,if(OR(BOM!$M179="N",BOM!$M179=""),BOM!$L179,0),0)</f>
        <v>0</v>
      </c>
      <c r="H181" s="117">
        <f>if(BOM!$B179=G$2,if(BOM!$M179="Y",BOM!$L179,0),0)</f>
        <v>0</v>
      </c>
      <c r="I181" s="117">
        <f>if(BOM!$B179=I$2,if(OR(BOM!$M179="N",BOM!$M179=""),BOM!$L179,0),0)</f>
        <v>0</v>
      </c>
      <c r="J181" s="117">
        <f>if(BOM!$B179=I$2,if(BOM!$M179="Y",BOM!$L179,0),0)</f>
        <v>0</v>
      </c>
      <c r="K181" s="117">
        <f>if(BOM!$B179=K$2,if(OR(BOM!$M179="N",BOM!$M179=""),BOM!$L179,0),0)</f>
        <v>17.82</v>
      </c>
      <c r="L181" s="117">
        <f>if(BOM!$B179=K$2,if(BOM!$M179="Y",BOM!$L179,0),0)</f>
        <v>0</v>
      </c>
      <c r="M181" s="117">
        <f>if(BOM!$B179=M$2,if(OR(BOM!$M179="N",BOM!$M179=""),BOM!$L179,0),0)</f>
        <v>0</v>
      </c>
      <c r="N181" s="117">
        <f>if(BOM!$B179=M$2,if(BOM!$M179="Y",BOM!$L179,0),0)</f>
        <v>0</v>
      </c>
      <c r="P181" s="117">
        <f>if(BOM!$C179=P$2,if(OR(BOM!$M179="N",BOM!$M179=""),BOM!$L179,0),0)</f>
        <v>0</v>
      </c>
      <c r="Q181" s="117">
        <f>if(BOM!$C179=P$2,if(BOM!$M179="Y",BOM!$L179,0),0)</f>
        <v>0</v>
      </c>
      <c r="R181" s="117">
        <f>if(BOM!$C179=R$2,if(OR(BOM!$M179="N",BOM!$M179=""),BOM!$L179,0),0)</f>
        <v>0</v>
      </c>
      <c r="S181" s="117">
        <f>if(BOM!$C179=R$2,if(BOM!$M179="Y",BOM!$L179,0),0)</f>
        <v>0</v>
      </c>
      <c r="T181" s="117">
        <f>if(BOM!$C179=T$2,if(OR(BOM!$M179="N",BOM!$M179=""),BOM!$L179,0),0)</f>
        <v>0</v>
      </c>
      <c r="U181" s="117">
        <f>if(BOM!$C179=T$2,if(BOM!$M179="Y",BOM!$L179,0),0)</f>
        <v>0</v>
      </c>
      <c r="V181" s="117">
        <f>if(BOM!$C179=V$2,if(OR(BOM!$M179="N",BOM!$M179=""),BOM!$L179,0),0)</f>
        <v>0</v>
      </c>
      <c r="W181" s="117">
        <f>if(BOM!$C179=V$2,if(BOM!$M179="Y",BOM!$L179,0),0)</f>
        <v>0</v>
      </c>
      <c r="X181" s="117">
        <f>if(BOM!$C179=X$2,if(OR(BOM!$M179="N",BOM!$M179=""),BOM!$L179,0),0)</f>
        <v>0</v>
      </c>
      <c r="Y181" s="117">
        <f>if(BOM!$C179=X$2,if(BOM!$M179="Y",BOM!$L179,0),0)</f>
        <v>0</v>
      </c>
      <c r="Z181" s="117">
        <f>if(BOM!$C179=Z$2,if(OR(BOM!$M179="N",BOM!$M179=""),BOM!$L179,0),0)</f>
        <v>0</v>
      </c>
      <c r="AA181" s="117">
        <f>if(BOM!$C179=Z$2,if(BOM!$M179="Y",BOM!$L179,0),0)</f>
        <v>0</v>
      </c>
      <c r="AB181" s="117">
        <f>if(BOM!$C179=AB$2,if(OR(BOM!$M179="N",BOM!$M179=""),BOM!$L179,0),0)</f>
        <v>0</v>
      </c>
      <c r="AC181" s="117">
        <f>if(BOM!$C179=AB$2,if(BOM!$M179="Y",BOM!$L179,0),0)</f>
        <v>0</v>
      </c>
      <c r="AD181" s="117">
        <f>if(BOM!$C179=AD$2,if(OR(BOM!$M179="N",BOM!$M179=""),BOM!$L179,0),0)</f>
        <v>0</v>
      </c>
      <c r="AE181" s="117">
        <f>if(BOM!$C179=AD$2,if(BOM!$M179="Y",BOM!$L179,0),0)</f>
        <v>0</v>
      </c>
      <c r="AF181" s="117">
        <f>if(BOM!$C179=AF$2,if(OR(BOM!$M179="N",BOM!$M179=""),BOM!$L179,0),0)</f>
        <v>0</v>
      </c>
      <c r="AG181" s="117">
        <f>if(BOM!$C179=AF$2,if(BOM!$M179="Y",BOM!$L179,0),0)</f>
        <v>0</v>
      </c>
      <c r="AH181" s="117">
        <f>if(BOM!$C179=AH$2,if(OR(BOM!$M179="N",BOM!$M179=""),BOM!$L179,0),0)</f>
        <v>0</v>
      </c>
      <c r="AI181" s="117">
        <f>if(BOM!$C179=AH$2,if(BOM!$M179="Y",BOM!$L179,0),0)</f>
        <v>0</v>
      </c>
      <c r="AJ181" s="117">
        <f>if(BOM!$C179=AJ$2,if(OR(BOM!$M179="N",BOM!$M179=""),BOM!$L179,0),0)</f>
        <v>17.82</v>
      </c>
      <c r="AK181" s="117">
        <f>if(BOM!$C179=AJ$2,if(BOM!$M179="Y",BOM!$L179,0),0)</f>
        <v>0</v>
      </c>
      <c r="AL181" s="117">
        <f>if(BOM!$C179=AL$2,if(OR(BOM!$M179="N",BOM!$M179=""),BOM!$L179,0),0)</f>
        <v>0</v>
      </c>
      <c r="AM181" s="117">
        <f>if(BOM!$C179=AL$2,if(BOM!$M179="Y",BOM!$L179,0),0)</f>
        <v>0</v>
      </c>
    </row>
    <row r="182" hidden="1" outlineLevel="1">
      <c r="A182" s="117">
        <f>if(OR(BOM!$M180="N",BOM!$M180=""),BOM!$L180,0)</f>
        <v>408.62</v>
      </c>
      <c r="B182" s="117">
        <f>if(BOM!$M180="Y",BOM!$L180,0)</f>
        <v>0</v>
      </c>
      <c r="E182" s="117">
        <f>if(BOM!$B180=E$2,if(OR(BOM!$M180="N",BOM!$M180=""),BOM!$L180,0),0)</f>
        <v>0</v>
      </c>
      <c r="F182" s="117">
        <f>if(BOM!$B180=E$2,if(BOM!$M180="Y",BOM!$L180,0),0)</f>
        <v>0</v>
      </c>
      <c r="G182" s="117">
        <f>if(BOM!$B180=G$2,if(OR(BOM!$M180="N",BOM!$M180=""),BOM!$L180,0),0)</f>
        <v>0</v>
      </c>
      <c r="H182" s="117">
        <f>if(BOM!$B180=G$2,if(BOM!$M180="Y",BOM!$L180,0),0)</f>
        <v>0</v>
      </c>
      <c r="I182" s="117">
        <f>if(BOM!$B180=I$2,if(OR(BOM!$M180="N",BOM!$M180=""),BOM!$L180,0),0)</f>
        <v>0</v>
      </c>
      <c r="J182" s="117">
        <f>if(BOM!$B180=I$2,if(BOM!$M180="Y",BOM!$L180,0),0)</f>
        <v>0</v>
      </c>
      <c r="K182" s="117">
        <f>if(BOM!$B180=K$2,if(OR(BOM!$M180="N",BOM!$M180=""),BOM!$L180,0),0)</f>
        <v>408.62</v>
      </c>
      <c r="L182" s="117">
        <f>if(BOM!$B180=K$2,if(BOM!$M180="Y",BOM!$L180,0),0)</f>
        <v>0</v>
      </c>
      <c r="M182" s="117">
        <f>if(BOM!$B180=M$2,if(OR(BOM!$M180="N",BOM!$M180=""),BOM!$L180,0),0)</f>
        <v>0</v>
      </c>
      <c r="N182" s="117">
        <f>if(BOM!$B180=M$2,if(BOM!$M180="Y",BOM!$L180,0),0)</f>
        <v>0</v>
      </c>
      <c r="P182" s="117">
        <f>if(BOM!$C180=P$2,if(OR(BOM!$M180="N",BOM!$M180=""),BOM!$L180,0),0)</f>
        <v>0</v>
      </c>
      <c r="Q182" s="117">
        <f>if(BOM!$C180=P$2,if(BOM!$M180="Y",BOM!$L180,0),0)</f>
        <v>0</v>
      </c>
      <c r="R182" s="117">
        <f>if(BOM!$C180=R$2,if(OR(BOM!$M180="N",BOM!$M180=""),BOM!$L180,0),0)</f>
        <v>0</v>
      </c>
      <c r="S182" s="117">
        <f>if(BOM!$C180=R$2,if(BOM!$M180="Y",BOM!$L180,0),0)</f>
        <v>0</v>
      </c>
      <c r="T182" s="117">
        <f>if(BOM!$C180=T$2,if(OR(BOM!$M180="N",BOM!$M180=""),BOM!$L180,0),0)</f>
        <v>408.62</v>
      </c>
      <c r="U182" s="117">
        <f>if(BOM!$C180=T$2,if(BOM!$M180="Y",BOM!$L180,0),0)</f>
        <v>0</v>
      </c>
      <c r="V182" s="117">
        <f>if(BOM!$C180=V$2,if(OR(BOM!$M180="N",BOM!$M180=""),BOM!$L180,0),0)</f>
        <v>0</v>
      </c>
      <c r="W182" s="117">
        <f>if(BOM!$C180=V$2,if(BOM!$M180="Y",BOM!$L180,0),0)</f>
        <v>0</v>
      </c>
      <c r="X182" s="117">
        <f>if(BOM!$C180=X$2,if(OR(BOM!$M180="N",BOM!$M180=""),BOM!$L180,0),0)</f>
        <v>0</v>
      </c>
      <c r="Y182" s="117">
        <f>if(BOM!$C180=X$2,if(BOM!$M180="Y",BOM!$L180,0),0)</f>
        <v>0</v>
      </c>
      <c r="Z182" s="117">
        <f>if(BOM!$C180=Z$2,if(OR(BOM!$M180="N",BOM!$M180=""),BOM!$L180,0),0)</f>
        <v>0</v>
      </c>
      <c r="AA182" s="117">
        <f>if(BOM!$C180=Z$2,if(BOM!$M180="Y",BOM!$L180,0),0)</f>
        <v>0</v>
      </c>
      <c r="AB182" s="117">
        <f>if(BOM!$C180=AB$2,if(OR(BOM!$M180="N",BOM!$M180=""),BOM!$L180,0),0)</f>
        <v>0</v>
      </c>
      <c r="AC182" s="117">
        <f>if(BOM!$C180=AB$2,if(BOM!$M180="Y",BOM!$L180,0),0)</f>
        <v>0</v>
      </c>
      <c r="AD182" s="117">
        <f>if(BOM!$C180=AD$2,if(OR(BOM!$M180="N",BOM!$M180=""),BOM!$L180,0),0)</f>
        <v>0</v>
      </c>
      <c r="AE182" s="117">
        <f>if(BOM!$C180=AD$2,if(BOM!$M180="Y",BOM!$L180,0),0)</f>
        <v>0</v>
      </c>
      <c r="AF182" s="117">
        <f>if(BOM!$C180=AF$2,if(OR(BOM!$M180="N",BOM!$M180=""),BOM!$L180,0),0)</f>
        <v>0</v>
      </c>
      <c r="AG182" s="117">
        <f>if(BOM!$C180=AF$2,if(BOM!$M180="Y",BOM!$L180,0),0)</f>
        <v>0</v>
      </c>
      <c r="AH182" s="117">
        <f>if(BOM!$C180=AH$2,if(OR(BOM!$M180="N",BOM!$M180=""),BOM!$L180,0),0)</f>
        <v>0</v>
      </c>
      <c r="AI182" s="117">
        <f>if(BOM!$C180=AH$2,if(BOM!$M180="Y",BOM!$L180,0),0)</f>
        <v>0</v>
      </c>
      <c r="AJ182" s="117">
        <f>if(BOM!$C180=AJ$2,if(OR(BOM!$M180="N",BOM!$M180=""),BOM!$L180,0),0)</f>
        <v>0</v>
      </c>
      <c r="AK182" s="117">
        <f>if(BOM!$C180=AJ$2,if(BOM!$M180="Y",BOM!$L180,0),0)</f>
        <v>0</v>
      </c>
      <c r="AL182" s="117">
        <f>if(BOM!$C180=AL$2,if(OR(BOM!$M180="N",BOM!$M180=""),BOM!$L180,0),0)</f>
        <v>0</v>
      </c>
      <c r="AM182" s="117">
        <f>if(BOM!$C180=AL$2,if(BOM!$M180="Y",BOM!$L180,0),0)</f>
        <v>0</v>
      </c>
    </row>
    <row r="183" hidden="1" outlineLevel="1">
      <c r="A183" s="117">
        <f>if(OR(BOM!$M181="N",BOM!$M181=""),BOM!$L181,0)</f>
        <v>0</v>
      </c>
      <c r="B183" s="117">
        <f>if(BOM!$M181="Y",BOM!$L181,0)</f>
        <v>0</v>
      </c>
      <c r="E183" s="117">
        <f>if(BOM!$B181=E$2,if(OR(BOM!$M181="N",BOM!$M181=""),BOM!$L181,0),0)</f>
        <v>0</v>
      </c>
      <c r="F183" s="117">
        <f>if(BOM!$B181=E$2,if(BOM!$M181="Y",BOM!$L181,0),0)</f>
        <v>0</v>
      </c>
      <c r="G183" s="117">
        <f>if(BOM!$B181=G$2,if(OR(BOM!$M181="N",BOM!$M181=""),BOM!$L181,0),0)</f>
        <v>0</v>
      </c>
      <c r="H183" s="117">
        <f>if(BOM!$B181=G$2,if(BOM!$M181="Y",BOM!$L181,0),0)</f>
        <v>0</v>
      </c>
      <c r="I183" s="117">
        <f>if(BOM!$B181=I$2,if(OR(BOM!$M181="N",BOM!$M181=""),BOM!$L181,0),0)</f>
        <v>0</v>
      </c>
      <c r="J183" s="117">
        <f>if(BOM!$B181=I$2,if(BOM!$M181="Y",BOM!$L181,0),0)</f>
        <v>0</v>
      </c>
      <c r="K183" s="117">
        <f>if(BOM!$B181=K$2,if(OR(BOM!$M181="N",BOM!$M181=""),BOM!$L181,0),0)</f>
        <v>0</v>
      </c>
      <c r="L183" s="117">
        <f>if(BOM!$B181=K$2,if(BOM!$M181="Y",BOM!$L181,0),0)</f>
        <v>0</v>
      </c>
      <c r="M183" s="117">
        <f>if(BOM!$B181=M$2,if(OR(BOM!$M181="N",BOM!$M181=""),BOM!$L181,0),0)</f>
        <v>0</v>
      </c>
      <c r="N183" s="117">
        <f>if(BOM!$B181=M$2,if(BOM!$M181="Y",BOM!$L181,0),0)</f>
        <v>0</v>
      </c>
      <c r="P183" s="117">
        <f>if(BOM!$C181=P$2,if(OR(BOM!$M181="N",BOM!$M181=""),BOM!$L181,0),0)</f>
        <v>0</v>
      </c>
      <c r="Q183" s="117">
        <f>if(BOM!$C181=P$2,if(BOM!$M181="Y",BOM!$L181,0),0)</f>
        <v>0</v>
      </c>
      <c r="R183" s="117">
        <f>if(BOM!$C181=R$2,if(OR(BOM!$M181="N",BOM!$M181=""),BOM!$L181,0),0)</f>
        <v>0</v>
      </c>
      <c r="S183" s="117">
        <f>if(BOM!$C181=R$2,if(BOM!$M181="Y",BOM!$L181,0),0)</f>
        <v>0</v>
      </c>
      <c r="T183" s="117">
        <f>if(BOM!$C181=T$2,if(OR(BOM!$M181="N",BOM!$M181=""),BOM!$L181,0),0)</f>
        <v>0</v>
      </c>
      <c r="U183" s="117">
        <f>if(BOM!$C181=T$2,if(BOM!$M181="Y",BOM!$L181,0),0)</f>
        <v>0</v>
      </c>
      <c r="V183" s="117">
        <f>if(BOM!$C181=V$2,if(OR(BOM!$M181="N",BOM!$M181=""),BOM!$L181,0),0)</f>
        <v>0</v>
      </c>
      <c r="W183" s="117">
        <f>if(BOM!$C181=V$2,if(BOM!$M181="Y",BOM!$L181,0),0)</f>
        <v>0</v>
      </c>
      <c r="X183" s="117">
        <f>if(BOM!$C181=X$2,if(OR(BOM!$M181="N",BOM!$M181=""),BOM!$L181,0),0)</f>
        <v>0</v>
      </c>
      <c r="Y183" s="117">
        <f>if(BOM!$C181=X$2,if(BOM!$M181="Y",BOM!$L181,0),0)</f>
        <v>0</v>
      </c>
      <c r="Z183" s="117">
        <f>if(BOM!$C181=Z$2,if(OR(BOM!$M181="N",BOM!$M181=""),BOM!$L181,0),0)</f>
        <v>0</v>
      </c>
      <c r="AA183" s="117">
        <f>if(BOM!$C181=Z$2,if(BOM!$M181="Y",BOM!$L181,0),0)</f>
        <v>0</v>
      </c>
      <c r="AB183" s="117">
        <f>if(BOM!$C181=AB$2,if(OR(BOM!$M181="N",BOM!$M181=""),BOM!$L181,0),0)</f>
        <v>0</v>
      </c>
      <c r="AC183" s="117">
        <f>if(BOM!$C181=AB$2,if(BOM!$M181="Y",BOM!$L181,0),0)</f>
        <v>0</v>
      </c>
      <c r="AD183" s="117">
        <f>if(BOM!$C181=AD$2,if(OR(BOM!$M181="N",BOM!$M181=""),BOM!$L181,0),0)</f>
        <v>0</v>
      </c>
      <c r="AE183" s="117">
        <f>if(BOM!$C181=AD$2,if(BOM!$M181="Y",BOM!$L181,0),0)</f>
        <v>0</v>
      </c>
      <c r="AF183" s="117">
        <f>if(BOM!$C181=AF$2,if(OR(BOM!$M181="N",BOM!$M181=""),BOM!$L181,0),0)</f>
        <v>0</v>
      </c>
      <c r="AG183" s="117">
        <f>if(BOM!$C181=AF$2,if(BOM!$M181="Y",BOM!$L181,0),0)</f>
        <v>0</v>
      </c>
      <c r="AH183" s="117">
        <f>if(BOM!$C181=AH$2,if(OR(BOM!$M181="N",BOM!$M181=""),BOM!$L181,0),0)</f>
        <v>0</v>
      </c>
      <c r="AI183" s="117">
        <f>if(BOM!$C181=AH$2,if(BOM!$M181="Y",BOM!$L181,0),0)</f>
        <v>0</v>
      </c>
      <c r="AJ183" s="117">
        <f>if(BOM!$C181=AJ$2,if(OR(BOM!$M181="N",BOM!$M181=""),BOM!$L181,0),0)</f>
        <v>0</v>
      </c>
      <c r="AK183" s="117">
        <f>if(BOM!$C181=AJ$2,if(BOM!$M181="Y",BOM!$L181,0),0)</f>
        <v>0</v>
      </c>
      <c r="AL183" s="117">
        <f>if(BOM!$C181=AL$2,if(OR(BOM!$M181="N",BOM!$M181=""),BOM!$L181,0),0)</f>
        <v>0</v>
      </c>
      <c r="AM183" s="117">
        <f>if(BOM!$C181=AL$2,if(BOM!$M181="Y",BOM!$L181,0),0)</f>
        <v>0</v>
      </c>
    </row>
    <row r="184" hidden="1" outlineLevel="1">
      <c r="A184" s="117">
        <f>if(OR(BOM!$M182="N",BOM!$M182=""),BOM!$L182,0)</f>
        <v>116</v>
      </c>
      <c r="B184" s="117">
        <f>if(BOM!$M182="Y",BOM!$L182,0)</f>
        <v>0</v>
      </c>
      <c r="E184" s="117">
        <f>if(BOM!$B182=E$2,if(OR(BOM!$M182="N",BOM!$M182=""),BOM!$L182,0),0)</f>
        <v>0</v>
      </c>
      <c r="F184" s="117">
        <f>if(BOM!$B182=E$2,if(BOM!$M182="Y",BOM!$L182,0),0)</f>
        <v>0</v>
      </c>
      <c r="G184" s="117">
        <f>if(BOM!$B182=G$2,if(OR(BOM!$M182="N",BOM!$M182=""),BOM!$L182,0),0)</f>
        <v>0</v>
      </c>
      <c r="H184" s="117">
        <f>if(BOM!$B182=G$2,if(BOM!$M182="Y",BOM!$L182,0),0)</f>
        <v>0</v>
      </c>
      <c r="I184" s="117">
        <f>if(BOM!$B182=I$2,if(OR(BOM!$M182="N",BOM!$M182=""),BOM!$L182,0),0)</f>
        <v>0</v>
      </c>
      <c r="J184" s="117">
        <f>if(BOM!$B182=I$2,if(BOM!$M182="Y",BOM!$L182,0),0)</f>
        <v>0</v>
      </c>
      <c r="K184" s="117">
        <f>if(BOM!$B182=K$2,if(OR(BOM!$M182="N",BOM!$M182=""),BOM!$L182,0),0)</f>
        <v>116</v>
      </c>
      <c r="L184" s="117">
        <f>if(BOM!$B182=K$2,if(BOM!$M182="Y",BOM!$L182,0),0)</f>
        <v>0</v>
      </c>
      <c r="M184" s="117">
        <f>if(BOM!$B182=M$2,if(OR(BOM!$M182="N",BOM!$M182=""),BOM!$L182,0),0)</f>
        <v>0</v>
      </c>
      <c r="N184" s="117">
        <f>if(BOM!$B182=M$2,if(BOM!$M182="Y",BOM!$L182,0),0)</f>
        <v>0</v>
      </c>
      <c r="P184" s="117">
        <f>if(BOM!$C182=P$2,if(OR(BOM!$M182="N",BOM!$M182=""),BOM!$L182,0),0)</f>
        <v>0</v>
      </c>
      <c r="Q184" s="117">
        <f>if(BOM!$C182=P$2,if(BOM!$M182="Y",BOM!$L182,0),0)</f>
        <v>0</v>
      </c>
      <c r="R184" s="117">
        <f>if(BOM!$C182=R$2,if(OR(BOM!$M182="N",BOM!$M182=""),BOM!$L182,0),0)</f>
        <v>0</v>
      </c>
      <c r="S184" s="117">
        <f>if(BOM!$C182=R$2,if(BOM!$M182="Y",BOM!$L182,0),0)</f>
        <v>0</v>
      </c>
      <c r="T184" s="117">
        <f>if(BOM!$C182=T$2,if(OR(BOM!$M182="N",BOM!$M182=""),BOM!$L182,0),0)</f>
        <v>116</v>
      </c>
      <c r="U184" s="117">
        <f>if(BOM!$C182=T$2,if(BOM!$M182="Y",BOM!$L182,0),0)</f>
        <v>0</v>
      </c>
      <c r="V184" s="117">
        <f>if(BOM!$C182=V$2,if(OR(BOM!$M182="N",BOM!$M182=""),BOM!$L182,0),0)</f>
        <v>0</v>
      </c>
      <c r="W184" s="117">
        <f>if(BOM!$C182=V$2,if(BOM!$M182="Y",BOM!$L182,0),0)</f>
        <v>0</v>
      </c>
      <c r="X184" s="117">
        <f>if(BOM!$C182=X$2,if(OR(BOM!$M182="N",BOM!$M182=""),BOM!$L182,0),0)</f>
        <v>0</v>
      </c>
      <c r="Y184" s="117">
        <f>if(BOM!$C182=X$2,if(BOM!$M182="Y",BOM!$L182,0),0)</f>
        <v>0</v>
      </c>
      <c r="Z184" s="117">
        <f>if(BOM!$C182=Z$2,if(OR(BOM!$M182="N",BOM!$M182=""),BOM!$L182,0),0)</f>
        <v>0</v>
      </c>
      <c r="AA184" s="117">
        <f>if(BOM!$C182=Z$2,if(BOM!$M182="Y",BOM!$L182,0),0)</f>
        <v>0</v>
      </c>
      <c r="AB184" s="117">
        <f>if(BOM!$C182=AB$2,if(OR(BOM!$M182="N",BOM!$M182=""),BOM!$L182,0),0)</f>
        <v>0</v>
      </c>
      <c r="AC184" s="117">
        <f>if(BOM!$C182=AB$2,if(BOM!$M182="Y",BOM!$L182,0),0)</f>
        <v>0</v>
      </c>
      <c r="AD184" s="117">
        <f>if(BOM!$C182=AD$2,if(OR(BOM!$M182="N",BOM!$M182=""),BOM!$L182,0),0)</f>
        <v>0</v>
      </c>
      <c r="AE184" s="117">
        <f>if(BOM!$C182=AD$2,if(BOM!$M182="Y",BOM!$L182,0),0)</f>
        <v>0</v>
      </c>
      <c r="AF184" s="117">
        <f>if(BOM!$C182=AF$2,if(OR(BOM!$M182="N",BOM!$M182=""),BOM!$L182,0),0)</f>
        <v>0</v>
      </c>
      <c r="AG184" s="117">
        <f>if(BOM!$C182=AF$2,if(BOM!$M182="Y",BOM!$L182,0),0)</f>
        <v>0</v>
      </c>
      <c r="AH184" s="117">
        <f>if(BOM!$C182=AH$2,if(OR(BOM!$M182="N",BOM!$M182=""),BOM!$L182,0),0)</f>
        <v>0</v>
      </c>
      <c r="AI184" s="117">
        <f>if(BOM!$C182=AH$2,if(BOM!$M182="Y",BOM!$L182,0),0)</f>
        <v>0</v>
      </c>
      <c r="AJ184" s="117">
        <f>if(BOM!$C182=AJ$2,if(OR(BOM!$M182="N",BOM!$M182=""),BOM!$L182,0),0)</f>
        <v>0</v>
      </c>
      <c r="AK184" s="117">
        <f>if(BOM!$C182=AJ$2,if(BOM!$M182="Y",BOM!$L182,0),0)</f>
        <v>0</v>
      </c>
      <c r="AL184" s="117">
        <f>if(BOM!$C182=AL$2,if(OR(BOM!$M182="N",BOM!$M182=""),BOM!$L182,0),0)</f>
        <v>0</v>
      </c>
      <c r="AM184" s="117">
        <f>if(BOM!$C182=AL$2,if(BOM!$M182="Y",BOM!$L182,0),0)</f>
        <v>0</v>
      </c>
    </row>
    <row r="185" hidden="1" outlineLevel="1">
      <c r="A185" s="117">
        <f>if(OR(BOM!$M183="N",BOM!$M183=""),BOM!$L183,0)</f>
        <v>84.95</v>
      </c>
      <c r="B185" s="117">
        <f>if(BOM!$M183="Y",BOM!$L183,0)</f>
        <v>0</v>
      </c>
      <c r="E185" s="117">
        <f>if(BOM!$B183=E$2,if(OR(BOM!$M183="N",BOM!$M183=""),BOM!$L183,0),0)</f>
        <v>0</v>
      </c>
      <c r="F185" s="117">
        <f>if(BOM!$B183=E$2,if(BOM!$M183="Y",BOM!$L183,0),0)</f>
        <v>0</v>
      </c>
      <c r="G185" s="117">
        <f>if(BOM!$B183=G$2,if(OR(BOM!$M183="N",BOM!$M183=""),BOM!$L183,0),0)</f>
        <v>0</v>
      </c>
      <c r="H185" s="117">
        <f>if(BOM!$B183=G$2,if(BOM!$M183="Y",BOM!$L183,0),0)</f>
        <v>0</v>
      </c>
      <c r="I185" s="117">
        <f>if(BOM!$B183=I$2,if(OR(BOM!$M183="N",BOM!$M183=""),BOM!$L183,0),0)</f>
        <v>0</v>
      </c>
      <c r="J185" s="117">
        <f>if(BOM!$B183=I$2,if(BOM!$M183="Y",BOM!$L183,0),0)</f>
        <v>0</v>
      </c>
      <c r="K185" s="117">
        <f>if(BOM!$B183=K$2,if(OR(BOM!$M183="N",BOM!$M183=""),BOM!$L183,0),0)</f>
        <v>0</v>
      </c>
      <c r="L185" s="117">
        <f>if(BOM!$B183=K$2,if(BOM!$M183="Y",BOM!$L183,0),0)</f>
        <v>0</v>
      </c>
      <c r="M185" s="117">
        <f>if(BOM!$B183=M$2,if(OR(BOM!$M183="N",BOM!$M183=""),BOM!$L183,0),0)</f>
        <v>84.95</v>
      </c>
      <c r="N185" s="117">
        <f>if(BOM!$B183=M$2,if(BOM!$M183="Y",BOM!$L183,0),0)</f>
        <v>0</v>
      </c>
      <c r="P185" s="117">
        <f>if(BOM!$C183=P$2,if(OR(BOM!$M183="N",BOM!$M183=""),BOM!$L183,0),0)</f>
        <v>0</v>
      </c>
      <c r="Q185" s="117">
        <f>if(BOM!$C183=P$2,if(BOM!$M183="Y",BOM!$L183,0),0)</f>
        <v>0</v>
      </c>
      <c r="R185" s="117">
        <f>if(BOM!$C183=R$2,if(OR(BOM!$M183="N",BOM!$M183=""),BOM!$L183,0),0)</f>
        <v>0</v>
      </c>
      <c r="S185" s="117">
        <f>if(BOM!$C183=R$2,if(BOM!$M183="Y",BOM!$L183,0),0)</f>
        <v>0</v>
      </c>
      <c r="T185" s="117">
        <f>if(BOM!$C183=T$2,if(OR(BOM!$M183="N",BOM!$M183=""),BOM!$L183,0),0)</f>
        <v>0</v>
      </c>
      <c r="U185" s="117">
        <f>if(BOM!$C183=T$2,if(BOM!$M183="Y",BOM!$L183,0),0)</f>
        <v>0</v>
      </c>
      <c r="V185" s="117">
        <f>if(BOM!$C183=V$2,if(OR(BOM!$M183="N",BOM!$M183=""),BOM!$L183,0),0)</f>
        <v>0</v>
      </c>
      <c r="W185" s="117">
        <f>if(BOM!$C183=V$2,if(BOM!$M183="Y",BOM!$L183,0),0)</f>
        <v>0</v>
      </c>
      <c r="X185" s="117">
        <f>if(BOM!$C183=X$2,if(OR(BOM!$M183="N",BOM!$M183=""),BOM!$L183,0),0)</f>
        <v>0</v>
      </c>
      <c r="Y185" s="117">
        <f>if(BOM!$C183=X$2,if(BOM!$M183="Y",BOM!$L183,0),0)</f>
        <v>0</v>
      </c>
      <c r="Z185" s="117">
        <f>if(BOM!$C183=Z$2,if(OR(BOM!$M183="N",BOM!$M183=""),BOM!$L183,0),0)</f>
        <v>84.95</v>
      </c>
      <c r="AA185" s="117">
        <f>if(BOM!$C183=Z$2,if(BOM!$M183="Y",BOM!$L183,0),0)</f>
        <v>0</v>
      </c>
      <c r="AB185" s="117">
        <f>if(BOM!$C183=AB$2,if(OR(BOM!$M183="N",BOM!$M183=""),BOM!$L183,0),0)</f>
        <v>0</v>
      </c>
      <c r="AC185" s="117">
        <f>if(BOM!$C183=AB$2,if(BOM!$M183="Y",BOM!$L183,0),0)</f>
        <v>0</v>
      </c>
      <c r="AD185" s="117">
        <f>if(BOM!$C183=AD$2,if(OR(BOM!$M183="N",BOM!$M183=""),BOM!$L183,0),0)</f>
        <v>0</v>
      </c>
      <c r="AE185" s="117">
        <f>if(BOM!$C183=AD$2,if(BOM!$M183="Y",BOM!$L183,0),0)</f>
        <v>0</v>
      </c>
      <c r="AF185" s="117">
        <f>if(BOM!$C183=AF$2,if(OR(BOM!$M183="N",BOM!$M183=""),BOM!$L183,0),0)</f>
        <v>0</v>
      </c>
      <c r="AG185" s="117">
        <f>if(BOM!$C183=AF$2,if(BOM!$M183="Y",BOM!$L183,0),0)</f>
        <v>0</v>
      </c>
      <c r="AH185" s="117">
        <f>if(BOM!$C183=AH$2,if(OR(BOM!$M183="N",BOM!$M183=""),BOM!$L183,0),0)</f>
        <v>0</v>
      </c>
      <c r="AI185" s="117">
        <f>if(BOM!$C183=AH$2,if(BOM!$M183="Y",BOM!$L183,0),0)</f>
        <v>0</v>
      </c>
      <c r="AJ185" s="117">
        <f>if(BOM!$C183=AJ$2,if(OR(BOM!$M183="N",BOM!$M183=""),BOM!$L183,0),0)</f>
        <v>0</v>
      </c>
      <c r="AK185" s="117">
        <f>if(BOM!$C183=AJ$2,if(BOM!$M183="Y",BOM!$L183,0),0)</f>
        <v>0</v>
      </c>
      <c r="AL185" s="117">
        <f>if(BOM!$C183=AL$2,if(OR(BOM!$M183="N",BOM!$M183=""),BOM!$L183,0),0)</f>
        <v>0</v>
      </c>
      <c r="AM185" s="117">
        <f>if(BOM!$C183=AL$2,if(BOM!$M183="Y",BOM!$L183,0),0)</f>
        <v>0</v>
      </c>
    </row>
    <row r="186" hidden="1" outlineLevel="1">
      <c r="A186" s="117">
        <f>if(OR(BOM!$M184="N",BOM!$M184=""),BOM!$L184,0)</f>
        <v>2.61</v>
      </c>
      <c r="B186" s="117">
        <f>if(BOM!$M184="Y",BOM!$L184,0)</f>
        <v>0</v>
      </c>
      <c r="E186" s="117">
        <f>if(BOM!$B184=E$2,if(OR(BOM!$M184="N",BOM!$M184=""),BOM!$L184,0),0)</f>
        <v>0</v>
      </c>
      <c r="F186" s="117">
        <f>if(BOM!$B184=E$2,if(BOM!$M184="Y",BOM!$L184,0),0)</f>
        <v>0</v>
      </c>
      <c r="G186" s="117">
        <f>if(BOM!$B184=G$2,if(OR(BOM!$M184="N",BOM!$M184=""),BOM!$L184,0),0)</f>
        <v>2.61</v>
      </c>
      <c r="H186" s="117">
        <f>if(BOM!$B184=G$2,if(BOM!$M184="Y",BOM!$L184,0),0)</f>
        <v>0</v>
      </c>
      <c r="I186" s="117">
        <f>if(BOM!$B184=I$2,if(OR(BOM!$M184="N",BOM!$M184=""),BOM!$L184,0),0)</f>
        <v>0</v>
      </c>
      <c r="J186" s="117">
        <f>if(BOM!$B184=I$2,if(BOM!$M184="Y",BOM!$L184,0),0)</f>
        <v>0</v>
      </c>
      <c r="K186" s="117">
        <f>if(BOM!$B184=K$2,if(OR(BOM!$M184="N",BOM!$M184=""),BOM!$L184,0),0)</f>
        <v>0</v>
      </c>
      <c r="L186" s="117">
        <f>if(BOM!$B184=K$2,if(BOM!$M184="Y",BOM!$L184,0),0)</f>
        <v>0</v>
      </c>
      <c r="M186" s="117">
        <f>if(BOM!$B184=M$2,if(OR(BOM!$M184="N",BOM!$M184=""),BOM!$L184,0),0)</f>
        <v>0</v>
      </c>
      <c r="N186" s="117">
        <f>if(BOM!$B184=M$2,if(BOM!$M184="Y",BOM!$L184,0),0)</f>
        <v>0</v>
      </c>
      <c r="P186" s="117">
        <f>if(BOM!$C184=P$2,if(OR(BOM!$M184="N",BOM!$M184=""),BOM!$L184,0),0)</f>
        <v>0</v>
      </c>
      <c r="Q186" s="117">
        <f>if(BOM!$C184=P$2,if(BOM!$M184="Y",BOM!$L184,0),0)</f>
        <v>0</v>
      </c>
      <c r="R186" s="117">
        <f>if(BOM!$C184=R$2,if(OR(BOM!$M184="N",BOM!$M184=""),BOM!$L184,0),0)</f>
        <v>2.61</v>
      </c>
      <c r="S186" s="117">
        <f>if(BOM!$C184=R$2,if(BOM!$M184="Y",BOM!$L184,0),0)</f>
        <v>0</v>
      </c>
      <c r="T186" s="117">
        <f>if(BOM!$C184=T$2,if(OR(BOM!$M184="N",BOM!$M184=""),BOM!$L184,0),0)</f>
        <v>0</v>
      </c>
      <c r="U186" s="117">
        <f>if(BOM!$C184=T$2,if(BOM!$M184="Y",BOM!$L184,0),0)</f>
        <v>0</v>
      </c>
      <c r="V186" s="117">
        <f>if(BOM!$C184=V$2,if(OR(BOM!$M184="N",BOM!$M184=""),BOM!$L184,0),0)</f>
        <v>0</v>
      </c>
      <c r="W186" s="117">
        <f>if(BOM!$C184=V$2,if(BOM!$M184="Y",BOM!$L184,0),0)</f>
        <v>0</v>
      </c>
      <c r="X186" s="117">
        <f>if(BOM!$C184=X$2,if(OR(BOM!$M184="N",BOM!$M184=""),BOM!$L184,0),0)</f>
        <v>0</v>
      </c>
      <c r="Y186" s="117">
        <f>if(BOM!$C184=X$2,if(BOM!$M184="Y",BOM!$L184,0),0)</f>
        <v>0</v>
      </c>
      <c r="Z186" s="117">
        <f>if(BOM!$C184=Z$2,if(OR(BOM!$M184="N",BOM!$M184=""),BOM!$L184,0),0)</f>
        <v>0</v>
      </c>
      <c r="AA186" s="117">
        <f>if(BOM!$C184=Z$2,if(BOM!$M184="Y",BOM!$L184,0),0)</f>
        <v>0</v>
      </c>
      <c r="AB186" s="117">
        <f>if(BOM!$C184=AB$2,if(OR(BOM!$M184="N",BOM!$M184=""),BOM!$L184,0),0)</f>
        <v>0</v>
      </c>
      <c r="AC186" s="117">
        <f>if(BOM!$C184=AB$2,if(BOM!$M184="Y",BOM!$L184,0),0)</f>
        <v>0</v>
      </c>
      <c r="AD186" s="117">
        <f>if(BOM!$C184=AD$2,if(OR(BOM!$M184="N",BOM!$M184=""),BOM!$L184,0),0)</f>
        <v>0</v>
      </c>
      <c r="AE186" s="117">
        <f>if(BOM!$C184=AD$2,if(BOM!$M184="Y",BOM!$L184,0),0)</f>
        <v>0</v>
      </c>
      <c r="AF186" s="117">
        <f>if(BOM!$C184=AF$2,if(OR(BOM!$M184="N",BOM!$M184=""),BOM!$L184,0),0)</f>
        <v>0</v>
      </c>
      <c r="AG186" s="117">
        <f>if(BOM!$C184=AF$2,if(BOM!$M184="Y",BOM!$L184,0),0)</f>
        <v>0</v>
      </c>
      <c r="AH186" s="117">
        <f>if(BOM!$C184=AH$2,if(OR(BOM!$M184="N",BOM!$M184=""),BOM!$L184,0),0)</f>
        <v>0</v>
      </c>
      <c r="AI186" s="117">
        <f>if(BOM!$C184=AH$2,if(BOM!$M184="Y",BOM!$L184,0),0)</f>
        <v>0</v>
      </c>
      <c r="AJ186" s="117">
        <f>if(BOM!$C184=AJ$2,if(OR(BOM!$M184="N",BOM!$M184=""),BOM!$L184,0),0)</f>
        <v>0</v>
      </c>
      <c r="AK186" s="117">
        <f>if(BOM!$C184=AJ$2,if(BOM!$M184="Y",BOM!$L184,0),0)</f>
        <v>0</v>
      </c>
      <c r="AL186" s="117">
        <f>if(BOM!$C184=AL$2,if(OR(BOM!$M184="N",BOM!$M184=""),BOM!$L184,0),0)</f>
        <v>0</v>
      </c>
      <c r="AM186" s="117">
        <f>if(BOM!$C184=AL$2,if(BOM!$M184="Y",BOM!$L184,0),0)</f>
        <v>0</v>
      </c>
    </row>
    <row r="187" hidden="1" outlineLevel="1">
      <c r="A187" s="117">
        <f>if(OR(BOM!$M185="N",BOM!$M185=""),BOM!$L185,0)</f>
        <v>0</v>
      </c>
      <c r="B187" s="117">
        <f>if(BOM!$M185="Y",BOM!$L185,0)</f>
        <v>0</v>
      </c>
      <c r="E187" s="117">
        <f>if(BOM!$B185=E$2,if(OR(BOM!$M185="N",BOM!$M185=""),BOM!$L185,0),0)</f>
        <v>0</v>
      </c>
      <c r="F187" s="117">
        <f>if(BOM!$B185=E$2,if(BOM!$M185="Y",BOM!$L185,0),0)</f>
        <v>0</v>
      </c>
      <c r="G187" s="117">
        <f>if(BOM!$B185=G$2,if(OR(BOM!$M185="N",BOM!$M185=""),BOM!$L185,0),0)</f>
        <v>0</v>
      </c>
      <c r="H187" s="117">
        <f>if(BOM!$B185=G$2,if(BOM!$M185="Y",BOM!$L185,0),0)</f>
        <v>0</v>
      </c>
      <c r="I187" s="117">
        <f>if(BOM!$B185=I$2,if(OR(BOM!$M185="N",BOM!$M185=""),BOM!$L185,0),0)</f>
        <v>0</v>
      </c>
      <c r="J187" s="117">
        <f>if(BOM!$B185=I$2,if(BOM!$M185="Y",BOM!$L185,0),0)</f>
        <v>0</v>
      </c>
      <c r="K187" s="117">
        <f>if(BOM!$B185=K$2,if(OR(BOM!$M185="N",BOM!$M185=""),BOM!$L185,0),0)</f>
        <v>0</v>
      </c>
      <c r="L187" s="117">
        <f>if(BOM!$B185=K$2,if(BOM!$M185="Y",BOM!$L185,0),0)</f>
        <v>0</v>
      </c>
      <c r="M187" s="117">
        <f>if(BOM!$B185=M$2,if(OR(BOM!$M185="N",BOM!$M185=""),BOM!$L185,0),0)</f>
        <v>0</v>
      </c>
      <c r="N187" s="117">
        <f>if(BOM!$B185=M$2,if(BOM!$M185="Y",BOM!$L185,0),0)</f>
        <v>0</v>
      </c>
      <c r="P187" s="117">
        <f>if(BOM!$C185=P$2,if(OR(BOM!$M185="N",BOM!$M185=""),BOM!$L185,0),0)</f>
        <v>0</v>
      </c>
      <c r="Q187" s="117">
        <f>if(BOM!$C185=P$2,if(BOM!$M185="Y",BOM!$L185,0),0)</f>
        <v>0</v>
      </c>
      <c r="R187" s="117">
        <f>if(BOM!$C185=R$2,if(OR(BOM!$M185="N",BOM!$M185=""),BOM!$L185,0),0)</f>
        <v>0</v>
      </c>
      <c r="S187" s="117">
        <f>if(BOM!$C185=R$2,if(BOM!$M185="Y",BOM!$L185,0),0)</f>
        <v>0</v>
      </c>
      <c r="T187" s="117">
        <f>if(BOM!$C185=T$2,if(OR(BOM!$M185="N",BOM!$M185=""),BOM!$L185,0),0)</f>
        <v>0</v>
      </c>
      <c r="U187" s="117">
        <f>if(BOM!$C185=T$2,if(BOM!$M185="Y",BOM!$L185,0),0)</f>
        <v>0</v>
      </c>
      <c r="V187" s="117">
        <f>if(BOM!$C185=V$2,if(OR(BOM!$M185="N",BOM!$M185=""),BOM!$L185,0),0)</f>
        <v>0</v>
      </c>
      <c r="W187" s="117">
        <f>if(BOM!$C185=V$2,if(BOM!$M185="Y",BOM!$L185,0),0)</f>
        <v>0</v>
      </c>
      <c r="X187" s="117">
        <f>if(BOM!$C185=X$2,if(OR(BOM!$M185="N",BOM!$M185=""),BOM!$L185,0),0)</f>
        <v>0</v>
      </c>
      <c r="Y187" s="117">
        <f>if(BOM!$C185=X$2,if(BOM!$M185="Y",BOM!$L185,0),0)</f>
        <v>0</v>
      </c>
      <c r="Z187" s="117">
        <f>if(BOM!$C185=Z$2,if(OR(BOM!$M185="N",BOM!$M185=""),BOM!$L185,0),0)</f>
        <v>0</v>
      </c>
      <c r="AA187" s="117">
        <f>if(BOM!$C185=Z$2,if(BOM!$M185="Y",BOM!$L185,0),0)</f>
        <v>0</v>
      </c>
      <c r="AB187" s="117">
        <f>if(BOM!$C185=AB$2,if(OR(BOM!$M185="N",BOM!$M185=""),BOM!$L185,0),0)</f>
        <v>0</v>
      </c>
      <c r="AC187" s="117">
        <f>if(BOM!$C185=AB$2,if(BOM!$M185="Y",BOM!$L185,0),0)</f>
        <v>0</v>
      </c>
      <c r="AD187" s="117">
        <f>if(BOM!$C185=AD$2,if(OR(BOM!$M185="N",BOM!$M185=""),BOM!$L185,0),0)</f>
        <v>0</v>
      </c>
      <c r="AE187" s="117">
        <f>if(BOM!$C185=AD$2,if(BOM!$M185="Y",BOM!$L185,0),0)</f>
        <v>0</v>
      </c>
      <c r="AF187" s="117">
        <f>if(BOM!$C185=AF$2,if(OR(BOM!$M185="N",BOM!$M185=""),BOM!$L185,0),0)</f>
        <v>0</v>
      </c>
      <c r="AG187" s="117">
        <f>if(BOM!$C185=AF$2,if(BOM!$M185="Y",BOM!$L185,0),0)</f>
        <v>0</v>
      </c>
      <c r="AH187" s="117">
        <f>if(BOM!$C185=AH$2,if(OR(BOM!$M185="N",BOM!$M185=""),BOM!$L185,0),0)</f>
        <v>0</v>
      </c>
      <c r="AI187" s="117">
        <f>if(BOM!$C185=AH$2,if(BOM!$M185="Y",BOM!$L185,0),0)</f>
        <v>0</v>
      </c>
      <c r="AJ187" s="117">
        <f>if(BOM!$C185=AJ$2,if(OR(BOM!$M185="N",BOM!$M185=""),BOM!$L185,0),0)</f>
        <v>0</v>
      </c>
      <c r="AK187" s="117">
        <f>if(BOM!$C185=AJ$2,if(BOM!$M185="Y",BOM!$L185,0),0)</f>
        <v>0</v>
      </c>
      <c r="AL187" s="117">
        <f>if(BOM!$C185=AL$2,if(OR(BOM!$M185="N",BOM!$M185=""),BOM!$L185,0),0)</f>
        <v>0</v>
      </c>
      <c r="AM187" s="117">
        <f>if(BOM!$C185=AL$2,if(BOM!$M185="Y",BOM!$L185,0),0)</f>
        <v>0</v>
      </c>
    </row>
    <row r="188" hidden="1" outlineLevel="1">
      <c r="A188" s="117">
        <f>if(OR(BOM!$M186="N",BOM!$M186=""),BOM!$L186,0)</f>
        <v>29.61</v>
      </c>
      <c r="B188" s="117">
        <f>if(BOM!$M186="Y",BOM!$L186,0)</f>
        <v>0</v>
      </c>
      <c r="E188" s="117">
        <f>if(BOM!$B186=E$2,if(OR(BOM!$M186="N",BOM!$M186=""),BOM!$L186,0),0)</f>
        <v>0</v>
      </c>
      <c r="F188" s="117">
        <f>if(BOM!$B186=E$2,if(BOM!$M186="Y",BOM!$L186,0),0)</f>
        <v>0</v>
      </c>
      <c r="G188" s="117">
        <f>if(BOM!$B186=G$2,if(OR(BOM!$M186="N",BOM!$M186=""),BOM!$L186,0),0)</f>
        <v>0</v>
      </c>
      <c r="H188" s="117">
        <f>if(BOM!$B186=G$2,if(BOM!$M186="Y",BOM!$L186,0),0)</f>
        <v>0</v>
      </c>
      <c r="I188" s="117">
        <f>if(BOM!$B186=I$2,if(OR(BOM!$M186="N",BOM!$M186=""),BOM!$L186,0),0)</f>
        <v>0</v>
      </c>
      <c r="J188" s="117">
        <f>if(BOM!$B186=I$2,if(BOM!$M186="Y",BOM!$L186,0),0)</f>
        <v>0</v>
      </c>
      <c r="K188" s="117">
        <f>if(BOM!$B186=K$2,if(OR(BOM!$M186="N",BOM!$M186=""),BOM!$L186,0),0)</f>
        <v>29.61</v>
      </c>
      <c r="L188" s="117">
        <f>if(BOM!$B186=K$2,if(BOM!$M186="Y",BOM!$L186,0),0)</f>
        <v>0</v>
      </c>
      <c r="M188" s="117">
        <f>if(BOM!$B186=M$2,if(OR(BOM!$M186="N",BOM!$M186=""),BOM!$L186,0),0)</f>
        <v>0</v>
      </c>
      <c r="N188" s="117">
        <f>if(BOM!$B186=M$2,if(BOM!$M186="Y",BOM!$L186,0),0)</f>
        <v>0</v>
      </c>
      <c r="P188" s="117">
        <f>if(BOM!$C186=P$2,if(OR(BOM!$M186="N",BOM!$M186=""),BOM!$L186,0),0)</f>
        <v>0</v>
      </c>
      <c r="Q188" s="117">
        <f>if(BOM!$C186=P$2,if(BOM!$M186="Y",BOM!$L186,0),0)</f>
        <v>0</v>
      </c>
      <c r="R188" s="117">
        <f>if(BOM!$C186=R$2,if(OR(BOM!$M186="N",BOM!$M186=""),BOM!$L186,0),0)</f>
        <v>0</v>
      </c>
      <c r="S188" s="117">
        <f>if(BOM!$C186=R$2,if(BOM!$M186="Y",BOM!$L186,0),0)</f>
        <v>0</v>
      </c>
      <c r="T188" s="117">
        <f>if(BOM!$C186=T$2,if(OR(BOM!$M186="N",BOM!$M186=""),BOM!$L186,0),0)</f>
        <v>0</v>
      </c>
      <c r="U188" s="117">
        <f>if(BOM!$C186=T$2,if(BOM!$M186="Y",BOM!$L186,0),0)</f>
        <v>0</v>
      </c>
      <c r="V188" s="117">
        <f>if(BOM!$C186=V$2,if(OR(BOM!$M186="N",BOM!$M186=""),BOM!$L186,0),0)</f>
        <v>0</v>
      </c>
      <c r="W188" s="117">
        <f>if(BOM!$C186=V$2,if(BOM!$M186="Y",BOM!$L186,0),0)</f>
        <v>0</v>
      </c>
      <c r="X188" s="117">
        <f>if(BOM!$C186=X$2,if(OR(BOM!$M186="N",BOM!$M186=""),BOM!$L186,0),0)</f>
        <v>0</v>
      </c>
      <c r="Y188" s="117">
        <f>if(BOM!$C186=X$2,if(BOM!$M186="Y",BOM!$L186,0),0)</f>
        <v>0</v>
      </c>
      <c r="Z188" s="117">
        <f>if(BOM!$C186=Z$2,if(OR(BOM!$M186="N",BOM!$M186=""),BOM!$L186,0),0)</f>
        <v>0</v>
      </c>
      <c r="AA188" s="117">
        <f>if(BOM!$C186=Z$2,if(BOM!$M186="Y",BOM!$L186,0),0)</f>
        <v>0</v>
      </c>
      <c r="AB188" s="117">
        <f>if(BOM!$C186=AB$2,if(OR(BOM!$M186="N",BOM!$M186=""),BOM!$L186,0),0)</f>
        <v>0</v>
      </c>
      <c r="AC188" s="117">
        <f>if(BOM!$C186=AB$2,if(BOM!$M186="Y",BOM!$L186,0),0)</f>
        <v>0</v>
      </c>
      <c r="AD188" s="117">
        <f>if(BOM!$C186=AD$2,if(OR(BOM!$M186="N",BOM!$M186=""),BOM!$L186,0),0)</f>
        <v>0</v>
      </c>
      <c r="AE188" s="117">
        <f>if(BOM!$C186=AD$2,if(BOM!$M186="Y",BOM!$L186,0),0)</f>
        <v>0</v>
      </c>
      <c r="AF188" s="117">
        <f>if(BOM!$C186=AF$2,if(OR(BOM!$M186="N",BOM!$M186=""),BOM!$L186,0),0)</f>
        <v>0</v>
      </c>
      <c r="AG188" s="117">
        <f>if(BOM!$C186=AF$2,if(BOM!$M186="Y",BOM!$L186,0),0)</f>
        <v>0</v>
      </c>
      <c r="AH188" s="117">
        <f>if(BOM!$C186=AH$2,if(OR(BOM!$M186="N",BOM!$M186=""),BOM!$L186,0),0)</f>
        <v>0</v>
      </c>
      <c r="AI188" s="117">
        <f>if(BOM!$C186=AH$2,if(BOM!$M186="Y",BOM!$L186,0),0)</f>
        <v>0</v>
      </c>
      <c r="AJ188" s="117">
        <f>if(BOM!$C186=AJ$2,if(OR(BOM!$M186="N",BOM!$M186=""),BOM!$L186,0),0)</f>
        <v>29.61</v>
      </c>
      <c r="AK188" s="117">
        <f>if(BOM!$C186=AJ$2,if(BOM!$M186="Y",BOM!$L186,0),0)</f>
        <v>0</v>
      </c>
      <c r="AL188" s="117">
        <f>if(BOM!$C186=AL$2,if(OR(BOM!$M186="N",BOM!$M186=""),BOM!$L186,0),0)</f>
        <v>0</v>
      </c>
      <c r="AM188" s="117">
        <f>if(BOM!$C186=AL$2,if(BOM!$M186="Y",BOM!$L186,0),0)</f>
        <v>0</v>
      </c>
    </row>
    <row r="189" hidden="1" outlineLevel="1">
      <c r="A189" s="117">
        <f>if(OR(BOM!$M187="N",BOM!$M187=""),BOM!$L187,0)</f>
        <v>46.92</v>
      </c>
      <c r="B189" s="117">
        <f>if(BOM!$M187="Y",BOM!$L187,0)</f>
        <v>0</v>
      </c>
      <c r="E189" s="117">
        <f>if(BOM!$B187=E$2,if(OR(BOM!$M187="N",BOM!$M187=""),BOM!$L187,0),0)</f>
        <v>0</v>
      </c>
      <c r="F189" s="117">
        <f>if(BOM!$B187=E$2,if(BOM!$M187="Y",BOM!$L187,0),0)</f>
        <v>0</v>
      </c>
      <c r="G189" s="117">
        <f>if(BOM!$B187=G$2,if(OR(BOM!$M187="N",BOM!$M187=""),BOM!$L187,0),0)</f>
        <v>46.92</v>
      </c>
      <c r="H189" s="117">
        <f>if(BOM!$B187=G$2,if(BOM!$M187="Y",BOM!$L187,0),0)</f>
        <v>0</v>
      </c>
      <c r="I189" s="117">
        <f>if(BOM!$B187=I$2,if(OR(BOM!$M187="N",BOM!$M187=""),BOM!$L187,0),0)</f>
        <v>0</v>
      </c>
      <c r="J189" s="117">
        <f>if(BOM!$B187=I$2,if(BOM!$M187="Y",BOM!$L187,0),0)</f>
        <v>0</v>
      </c>
      <c r="K189" s="117">
        <f>if(BOM!$B187=K$2,if(OR(BOM!$M187="N",BOM!$M187=""),BOM!$L187,0),0)</f>
        <v>0</v>
      </c>
      <c r="L189" s="117">
        <f>if(BOM!$B187=K$2,if(BOM!$M187="Y",BOM!$L187,0),0)</f>
        <v>0</v>
      </c>
      <c r="M189" s="117">
        <f>if(BOM!$B187=M$2,if(OR(BOM!$M187="N",BOM!$M187=""),BOM!$L187,0),0)</f>
        <v>0</v>
      </c>
      <c r="N189" s="117">
        <f>if(BOM!$B187=M$2,if(BOM!$M187="Y",BOM!$L187,0),0)</f>
        <v>0</v>
      </c>
      <c r="P189" s="117">
        <f>if(BOM!$C187=P$2,if(OR(BOM!$M187="N",BOM!$M187=""),BOM!$L187,0),0)</f>
        <v>0</v>
      </c>
      <c r="Q189" s="117">
        <f>if(BOM!$C187=P$2,if(BOM!$M187="Y",BOM!$L187,0),0)</f>
        <v>0</v>
      </c>
      <c r="R189" s="117">
        <f>if(BOM!$C187=R$2,if(OR(BOM!$M187="N",BOM!$M187=""),BOM!$L187,0),0)</f>
        <v>0</v>
      </c>
      <c r="S189" s="117">
        <f>if(BOM!$C187=R$2,if(BOM!$M187="Y",BOM!$L187,0),0)</f>
        <v>0</v>
      </c>
      <c r="T189" s="117">
        <f>if(BOM!$C187=T$2,if(OR(BOM!$M187="N",BOM!$M187=""),BOM!$L187,0),0)</f>
        <v>0</v>
      </c>
      <c r="U189" s="117">
        <f>if(BOM!$C187=T$2,if(BOM!$M187="Y",BOM!$L187,0),0)</f>
        <v>0</v>
      </c>
      <c r="V189" s="117">
        <f>if(BOM!$C187=V$2,if(OR(BOM!$M187="N",BOM!$M187=""),BOM!$L187,0),0)</f>
        <v>0</v>
      </c>
      <c r="W189" s="117">
        <f>if(BOM!$C187=V$2,if(BOM!$M187="Y",BOM!$L187,0),0)</f>
        <v>0</v>
      </c>
      <c r="X189" s="117">
        <f>if(BOM!$C187=X$2,if(OR(BOM!$M187="N",BOM!$M187=""),BOM!$L187,0),0)</f>
        <v>0</v>
      </c>
      <c r="Y189" s="117">
        <f>if(BOM!$C187=X$2,if(BOM!$M187="Y",BOM!$L187,0),0)</f>
        <v>0</v>
      </c>
      <c r="Z189" s="117">
        <f>if(BOM!$C187=Z$2,if(OR(BOM!$M187="N",BOM!$M187=""),BOM!$L187,0),0)</f>
        <v>0</v>
      </c>
      <c r="AA189" s="117">
        <f>if(BOM!$C187=Z$2,if(BOM!$M187="Y",BOM!$L187,0),0)</f>
        <v>0</v>
      </c>
      <c r="AB189" s="117">
        <f>if(BOM!$C187=AB$2,if(OR(BOM!$M187="N",BOM!$M187=""),BOM!$L187,0),0)</f>
        <v>0</v>
      </c>
      <c r="AC189" s="117">
        <f>if(BOM!$C187=AB$2,if(BOM!$M187="Y",BOM!$L187,0),0)</f>
        <v>0</v>
      </c>
      <c r="AD189" s="117">
        <f>if(BOM!$C187=AD$2,if(OR(BOM!$M187="N",BOM!$M187=""),BOM!$L187,0),0)</f>
        <v>0</v>
      </c>
      <c r="AE189" s="117">
        <f>if(BOM!$C187=AD$2,if(BOM!$M187="Y",BOM!$L187,0),0)</f>
        <v>0</v>
      </c>
      <c r="AF189" s="117">
        <f>if(BOM!$C187=AF$2,if(OR(BOM!$M187="N",BOM!$M187=""),BOM!$L187,0),0)</f>
        <v>0</v>
      </c>
      <c r="AG189" s="117">
        <f>if(BOM!$C187=AF$2,if(BOM!$M187="Y",BOM!$L187,0),0)</f>
        <v>0</v>
      </c>
      <c r="AH189" s="117">
        <f>if(BOM!$C187=AH$2,if(OR(BOM!$M187="N",BOM!$M187=""),BOM!$L187,0),0)</f>
        <v>0</v>
      </c>
      <c r="AI189" s="117">
        <f>if(BOM!$C187=AH$2,if(BOM!$M187="Y",BOM!$L187,0),0)</f>
        <v>0</v>
      </c>
      <c r="AJ189" s="117">
        <f>if(BOM!$C187=AJ$2,if(OR(BOM!$M187="N",BOM!$M187=""),BOM!$L187,0),0)</f>
        <v>46.92</v>
      </c>
      <c r="AK189" s="117">
        <f>if(BOM!$C187=AJ$2,if(BOM!$M187="Y",BOM!$L187,0),0)</f>
        <v>0</v>
      </c>
      <c r="AL189" s="117">
        <f>if(BOM!$C187=AL$2,if(OR(BOM!$M187="N",BOM!$M187=""),BOM!$L187,0),0)</f>
        <v>0</v>
      </c>
      <c r="AM189" s="117">
        <f>if(BOM!$C187=AL$2,if(BOM!$M187="Y",BOM!$L187,0),0)</f>
        <v>0</v>
      </c>
    </row>
    <row r="190" hidden="1" outlineLevel="1">
      <c r="A190" s="117">
        <f>if(OR(BOM!$M188="N",BOM!$M188=""),BOM!$L188,0)</f>
        <v>20</v>
      </c>
      <c r="B190" s="117">
        <f>if(BOM!$M188="Y",BOM!$L188,0)</f>
        <v>0</v>
      </c>
      <c r="E190" s="117">
        <f>if(BOM!$B188=E$2,if(OR(BOM!$M188="N",BOM!$M188=""),BOM!$L188,0),0)</f>
        <v>0</v>
      </c>
      <c r="F190" s="117">
        <f>if(BOM!$B188=E$2,if(BOM!$M188="Y",BOM!$L188,0),0)</f>
        <v>0</v>
      </c>
      <c r="G190" s="117">
        <f>if(BOM!$B188=G$2,if(OR(BOM!$M188="N",BOM!$M188=""),BOM!$L188,0),0)</f>
        <v>0</v>
      </c>
      <c r="H190" s="117">
        <f>if(BOM!$B188=G$2,if(BOM!$M188="Y",BOM!$L188,0),0)</f>
        <v>0</v>
      </c>
      <c r="I190" s="117">
        <f>if(BOM!$B188=I$2,if(OR(BOM!$M188="N",BOM!$M188=""),BOM!$L188,0),0)</f>
        <v>0</v>
      </c>
      <c r="J190" s="117">
        <f>if(BOM!$B188=I$2,if(BOM!$M188="Y",BOM!$L188,0),0)</f>
        <v>0</v>
      </c>
      <c r="K190" s="117">
        <f>if(BOM!$B188=K$2,if(OR(BOM!$M188="N",BOM!$M188=""),BOM!$L188,0),0)</f>
        <v>20</v>
      </c>
      <c r="L190" s="117">
        <f>if(BOM!$B188=K$2,if(BOM!$M188="Y",BOM!$L188,0),0)</f>
        <v>0</v>
      </c>
      <c r="M190" s="117">
        <f>if(BOM!$B188=M$2,if(OR(BOM!$M188="N",BOM!$M188=""),BOM!$L188,0),0)</f>
        <v>0</v>
      </c>
      <c r="N190" s="117">
        <f>if(BOM!$B188=M$2,if(BOM!$M188="Y",BOM!$L188,0),0)</f>
        <v>0</v>
      </c>
      <c r="P190" s="117">
        <f>if(BOM!$C188=P$2,if(OR(BOM!$M188="N",BOM!$M188=""),BOM!$L188,0),0)</f>
        <v>0</v>
      </c>
      <c r="Q190" s="117">
        <f>if(BOM!$C188=P$2,if(BOM!$M188="Y",BOM!$L188,0),0)</f>
        <v>0</v>
      </c>
      <c r="R190" s="117">
        <f>if(BOM!$C188=R$2,if(OR(BOM!$M188="N",BOM!$M188=""),BOM!$L188,0),0)</f>
        <v>0</v>
      </c>
      <c r="S190" s="117">
        <f>if(BOM!$C188=R$2,if(BOM!$M188="Y",BOM!$L188,0),0)</f>
        <v>0</v>
      </c>
      <c r="T190" s="117">
        <f>if(BOM!$C188=T$2,if(OR(BOM!$M188="N",BOM!$M188=""),BOM!$L188,0),0)</f>
        <v>0</v>
      </c>
      <c r="U190" s="117">
        <f>if(BOM!$C188=T$2,if(BOM!$M188="Y",BOM!$L188,0),0)</f>
        <v>0</v>
      </c>
      <c r="V190" s="117">
        <f>if(BOM!$C188=V$2,if(OR(BOM!$M188="N",BOM!$M188=""),BOM!$L188,0),0)</f>
        <v>0</v>
      </c>
      <c r="W190" s="117">
        <f>if(BOM!$C188=V$2,if(BOM!$M188="Y",BOM!$L188,0),0)</f>
        <v>0</v>
      </c>
      <c r="X190" s="117">
        <f>if(BOM!$C188=X$2,if(OR(BOM!$M188="N",BOM!$M188=""),BOM!$L188,0),0)</f>
        <v>0</v>
      </c>
      <c r="Y190" s="117">
        <f>if(BOM!$C188=X$2,if(BOM!$M188="Y",BOM!$L188,0),0)</f>
        <v>0</v>
      </c>
      <c r="Z190" s="117">
        <f>if(BOM!$C188=Z$2,if(OR(BOM!$M188="N",BOM!$M188=""),BOM!$L188,0),0)</f>
        <v>0</v>
      </c>
      <c r="AA190" s="117">
        <f>if(BOM!$C188=Z$2,if(BOM!$M188="Y",BOM!$L188,0),0)</f>
        <v>0</v>
      </c>
      <c r="AB190" s="117">
        <f>if(BOM!$C188=AB$2,if(OR(BOM!$M188="N",BOM!$M188=""),BOM!$L188,0),0)</f>
        <v>0</v>
      </c>
      <c r="AC190" s="117">
        <f>if(BOM!$C188=AB$2,if(BOM!$M188="Y",BOM!$L188,0),0)</f>
        <v>0</v>
      </c>
      <c r="AD190" s="117">
        <f>if(BOM!$C188=AD$2,if(OR(BOM!$M188="N",BOM!$M188=""),BOM!$L188,0),0)</f>
        <v>0</v>
      </c>
      <c r="AE190" s="117">
        <f>if(BOM!$C188=AD$2,if(BOM!$M188="Y",BOM!$L188,0),0)</f>
        <v>0</v>
      </c>
      <c r="AF190" s="117">
        <f>if(BOM!$C188=AF$2,if(OR(BOM!$M188="N",BOM!$M188=""),BOM!$L188,0),0)</f>
        <v>0</v>
      </c>
      <c r="AG190" s="117">
        <f>if(BOM!$C188=AF$2,if(BOM!$M188="Y",BOM!$L188,0),0)</f>
        <v>0</v>
      </c>
      <c r="AH190" s="117">
        <f>if(BOM!$C188=AH$2,if(OR(BOM!$M188="N",BOM!$M188=""),BOM!$L188,0),0)</f>
        <v>0</v>
      </c>
      <c r="AI190" s="117">
        <f>if(BOM!$C188=AH$2,if(BOM!$M188="Y",BOM!$L188,0),0)</f>
        <v>0</v>
      </c>
      <c r="AJ190" s="117">
        <f>if(BOM!$C188=AJ$2,if(OR(BOM!$M188="N",BOM!$M188=""),BOM!$L188,0),0)</f>
        <v>20</v>
      </c>
      <c r="AK190" s="117">
        <f>if(BOM!$C188=AJ$2,if(BOM!$M188="Y",BOM!$L188,0),0)</f>
        <v>0</v>
      </c>
      <c r="AL190" s="117">
        <f>if(BOM!$C188=AL$2,if(OR(BOM!$M188="N",BOM!$M188=""),BOM!$L188,0),0)</f>
        <v>0</v>
      </c>
      <c r="AM190" s="117">
        <f>if(BOM!$C188=AL$2,if(BOM!$M188="Y",BOM!$L188,0),0)</f>
        <v>0</v>
      </c>
    </row>
    <row r="191" hidden="1" outlineLevel="1">
      <c r="A191" s="117">
        <f>if(OR(BOM!$M189="N",BOM!$M189=""),BOM!$L189,0)</f>
        <v>23.08</v>
      </c>
      <c r="B191" s="117">
        <f>if(BOM!$M189="Y",BOM!$L189,0)</f>
        <v>0</v>
      </c>
      <c r="E191" s="117">
        <f>if(BOM!$B189=E$2,if(OR(BOM!$M189="N",BOM!$M189=""),BOM!$L189,0),0)</f>
        <v>0</v>
      </c>
      <c r="F191" s="117">
        <f>if(BOM!$B189=E$2,if(BOM!$M189="Y",BOM!$L189,0),0)</f>
        <v>0</v>
      </c>
      <c r="G191" s="117">
        <f>if(BOM!$B189=G$2,if(OR(BOM!$M189="N",BOM!$M189=""),BOM!$L189,0),0)</f>
        <v>0</v>
      </c>
      <c r="H191" s="117">
        <f>if(BOM!$B189=G$2,if(BOM!$M189="Y",BOM!$L189,0),0)</f>
        <v>0</v>
      </c>
      <c r="I191" s="117">
        <f>if(BOM!$B189=I$2,if(OR(BOM!$M189="N",BOM!$M189=""),BOM!$L189,0),0)</f>
        <v>0</v>
      </c>
      <c r="J191" s="117">
        <f>if(BOM!$B189=I$2,if(BOM!$M189="Y",BOM!$L189,0),0)</f>
        <v>0</v>
      </c>
      <c r="K191" s="117">
        <f>if(BOM!$B189=K$2,if(OR(BOM!$M189="N",BOM!$M189=""),BOM!$L189,0),0)</f>
        <v>23.08</v>
      </c>
      <c r="L191" s="117">
        <f>if(BOM!$B189=K$2,if(BOM!$M189="Y",BOM!$L189,0),0)</f>
        <v>0</v>
      </c>
      <c r="M191" s="117">
        <f>if(BOM!$B189=M$2,if(OR(BOM!$M189="N",BOM!$M189=""),BOM!$L189,0),0)</f>
        <v>0</v>
      </c>
      <c r="N191" s="117">
        <f>if(BOM!$B189=M$2,if(BOM!$M189="Y",BOM!$L189,0),0)</f>
        <v>0</v>
      </c>
      <c r="P191" s="117">
        <f>if(BOM!$C189=P$2,if(OR(BOM!$M189="N",BOM!$M189=""),BOM!$L189,0),0)</f>
        <v>0</v>
      </c>
      <c r="Q191" s="117">
        <f>if(BOM!$C189=P$2,if(BOM!$M189="Y",BOM!$L189,0),0)</f>
        <v>0</v>
      </c>
      <c r="R191" s="117">
        <f>if(BOM!$C189=R$2,if(OR(BOM!$M189="N",BOM!$M189=""),BOM!$L189,0),0)</f>
        <v>0</v>
      </c>
      <c r="S191" s="117">
        <f>if(BOM!$C189=R$2,if(BOM!$M189="Y",BOM!$L189,0),0)</f>
        <v>0</v>
      </c>
      <c r="T191" s="117">
        <f>if(BOM!$C189=T$2,if(OR(BOM!$M189="N",BOM!$M189=""),BOM!$L189,0),0)</f>
        <v>0</v>
      </c>
      <c r="U191" s="117">
        <f>if(BOM!$C189=T$2,if(BOM!$M189="Y",BOM!$L189,0),0)</f>
        <v>0</v>
      </c>
      <c r="V191" s="117">
        <f>if(BOM!$C189=V$2,if(OR(BOM!$M189="N",BOM!$M189=""),BOM!$L189,0),0)</f>
        <v>0</v>
      </c>
      <c r="W191" s="117">
        <f>if(BOM!$C189=V$2,if(BOM!$M189="Y",BOM!$L189,0),0)</f>
        <v>0</v>
      </c>
      <c r="X191" s="117">
        <f>if(BOM!$C189=X$2,if(OR(BOM!$M189="N",BOM!$M189=""),BOM!$L189,0),0)</f>
        <v>0</v>
      </c>
      <c r="Y191" s="117">
        <f>if(BOM!$C189=X$2,if(BOM!$M189="Y",BOM!$L189,0),0)</f>
        <v>0</v>
      </c>
      <c r="Z191" s="117">
        <f>if(BOM!$C189=Z$2,if(OR(BOM!$M189="N",BOM!$M189=""),BOM!$L189,0),0)</f>
        <v>0</v>
      </c>
      <c r="AA191" s="117">
        <f>if(BOM!$C189=Z$2,if(BOM!$M189="Y",BOM!$L189,0),0)</f>
        <v>0</v>
      </c>
      <c r="AB191" s="117">
        <f>if(BOM!$C189=AB$2,if(OR(BOM!$M189="N",BOM!$M189=""),BOM!$L189,0),0)</f>
        <v>0</v>
      </c>
      <c r="AC191" s="117">
        <f>if(BOM!$C189=AB$2,if(BOM!$M189="Y",BOM!$L189,0),0)</f>
        <v>0</v>
      </c>
      <c r="AD191" s="117">
        <f>if(BOM!$C189=AD$2,if(OR(BOM!$M189="N",BOM!$M189=""),BOM!$L189,0),0)</f>
        <v>0</v>
      </c>
      <c r="AE191" s="117">
        <f>if(BOM!$C189=AD$2,if(BOM!$M189="Y",BOM!$L189,0),0)</f>
        <v>0</v>
      </c>
      <c r="AF191" s="117">
        <f>if(BOM!$C189=AF$2,if(OR(BOM!$M189="N",BOM!$M189=""),BOM!$L189,0),0)</f>
        <v>0</v>
      </c>
      <c r="AG191" s="117">
        <f>if(BOM!$C189=AF$2,if(BOM!$M189="Y",BOM!$L189,0),0)</f>
        <v>0</v>
      </c>
      <c r="AH191" s="117">
        <f>if(BOM!$C189=AH$2,if(OR(BOM!$M189="N",BOM!$M189=""),BOM!$L189,0),0)</f>
        <v>0</v>
      </c>
      <c r="AI191" s="117">
        <f>if(BOM!$C189=AH$2,if(BOM!$M189="Y",BOM!$L189,0),0)</f>
        <v>0</v>
      </c>
      <c r="AJ191" s="117">
        <f>if(BOM!$C189=AJ$2,if(OR(BOM!$M189="N",BOM!$M189=""),BOM!$L189,0),0)</f>
        <v>23.08</v>
      </c>
      <c r="AK191" s="117">
        <f>if(BOM!$C189=AJ$2,if(BOM!$M189="Y",BOM!$L189,0),0)</f>
        <v>0</v>
      </c>
      <c r="AL191" s="117">
        <f>if(BOM!$C189=AL$2,if(OR(BOM!$M189="N",BOM!$M189=""),BOM!$L189,0),0)</f>
        <v>0</v>
      </c>
      <c r="AM191" s="117">
        <f>if(BOM!$C189=AL$2,if(BOM!$M189="Y",BOM!$L189,0),0)</f>
        <v>0</v>
      </c>
    </row>
    <row r="192" hidden="1" outlineLevel="1">
      <c r="A192" s="117">
        <f>if(OR(BOM!$M190="N",BOM!$M190=""),BOM!$L190,0)</f>
        <v>0</v>
      </c>
      <c r="B192" s="117">
        <f>if(BOM!$M190="Y",BOM!$L190,0)</f>
        <v>46.64</v>
      </c>
      <c r="E192" s="117">
        <f>if(BOM!$B190=E$2,if(OR(BOM!$M190="N",BOM!$M190=""),BOM!$L190,0),0)</f>
        <v>0</v>
      </c>
      <c r="F192" s="117">
        <f>if(BOM!$B190=E$2,if(BOM!$M190="Y",BOM!$L190,0),0)</f>
        <v>0</v>
      </c>
      <c r="G192" s="117">
        <f>if(BOM!$B190=G$2,if(OR(BOM!$M190="N",BOM!$M190=""),BOM!$L190,0),0)</f>
        <v>0</v>
      </c>
      <c r="H192" s="117">
        <f>if(BOM!$B190=G$2,if(BOM!$M190="Y",BOM!$L190,0),0)</f>
        <v>0</v>
      </c>
      <c r="I192" s="117">
        <f>if(BOM!$B190=I$2,if(OR(BOM!$M190="N",BOM!$M190=""),BOM!$L190,0),0)</f>
        <v>0</v>
      </c>
      <c r="J192" s="117">
        <f>if(BOM!$B190=I$2,if(BOM!$M190="Y",BOM!$L190,0),0)</f>
        <v>46.64</v>
      </c>
      <c r="K192" s="117">
        <f>if(BOM!$B190=K$2,if(OR(BOM!$M190="N",BOM!$M190=""),BOM!$L190,0),0)</f>
        <v>0</v>
      </c>
      <c r="L192" s="117">
        <f>if(BOM!$B190=K$2,if(BOM!$M190="Y",BOM!$L190,0),0)</f>
        <v>0</v>
      </c>
      <c r="M192" s="117">
        <f>if(BOM!$B190=M$2,if(OR(BOM!$M190="N",BOM!$M190=""),BOM!$L190,0),0)</f>
        <v>0</v>
      </c>
      <c r="N192" s="117">
        <f>if(BOM!$B190=M$2,if(BOM!$M190="Y",BOM!$L190,0),0)</f>
        <v>0</v>
      </c>
      <c r="P192" s="117">
        <f>if(BOM!$C190=P$2,if(OR(BOM!$M190="N",BOM!$M190=""),BOM!$L190,0),0)</f>
        <v>0</v>
      </c>
      <c r="Q192" s="117">
        <f>if(BOM!$C190=P$2,if(BOM!$M190="Y",BOM!$L190,0),0)</f>
        <v>0</v>
      </c>
      <c r="R192" s="117">
        <f>if(BOM!$C190=R$2,if(OR(BOM!$M190="N",BOM!$M190=""),BOM!$L190,0),0)</f>
        <v>0</v>
      </c>
      <c r="S192" s="117">
        <f>if(BOM!$C190=R$2,if(BOM!$M190="Y",BOM!$L190,0),0)</f>
        <v>0</v>
      </c>
      <c r="T192" s="117">
        <f>if(BOM!$C190=T$2,if(OR(BOM!$M190="N",BOM!$M190=""),BOM!$L190,0),0)</f>
        <v>0</v>
      </c>
      <c r="U192" s="117">
        <f>if(BOM!$C190=T$2,if(BOM!$M190="Y",BOM!$L190,0),0)</f>
        <v>0</v>
      </c>
      <c r="V192" s="117">
        <f>if(BOM!$C190=V$2,if(OR(BOM!$M190="N",BOM!$M190=""),BOM!$L190,0),0)</f>
        <v>0</v>
      </c>
      <c r="W192" s="117">
        <f>if(BOM!$C190=V$2,if(BOM!$M190="Y",BOM!$L190,0),0)</f>
        <v>0</v>
      </c>
      <c r="X192" s="117">
        <f>if(BOM!$C190=X$2,if(OR(BOM!$M190="N",BOM!$M190=""),BOM!$L190,0),0)</f>
        <v>0</v>
      </c>
      <c r="Y192" s="117">
        <f>if(BOM!$C190=X$2,if(BOM!$M190="Y",BOM!$L190,0),0)</f>
        <v>0</v>
      </c>
      <c r="Z192" s="117">
        <f>if(BOM!$C190=Z$2,if(OR(BOM!$M190="N",BOM!$M190=""),BOM!$L190,0),0)</f>
        <v>0</v>
      </c>
      <c r="AA192" s="117">
        <f>if(BOM!$C190=Z$2,if(BOM!$M190="Y",BOM!$L190,0),0)</f>
        <v>46.64</v>
      </c>
      <c r="AB192" s="117">
        <f>if(BOM!$C190=AB$2,if(OR(BOM!$M190="N",BOM!$M190=""),BOM!$L190,0),0)</f>
        <v>0</v>
      </c>
      <c r="AC192" s="117">
        <f>if(BOM!$C190=AB$2,if(BOM!$M190="Y",BOM!$L190,0),0)</f>
        <v>0</v>
      </c>
      <c r="AD192" s="117">
        <f>if(BOM!$C190=AD$2,if(OR(BOM!$M190="N",BOM!$M190=""),BOM!$L190,0),0)</f>
        <v>0</v>
      </c>
      <c r="AE192" s="117">
        <f>if(BOM!$C190=AD$2,if(BOM!$M190="Y",BOM!$L190,0),0)</f>
        <v>0</v>
      </c>
      <c r="AF192" s="117">
        <f>if(BOM!$C190=AF$2,if(OR(BOM!$M190="N",BOM!$M190=""),BOM!$L190,0),0)</f>
        <v>0</v>
      </c>
      <c r="AG192" s="117">
        <f>if(BOM!$C190=AF$2,if(BOM!$M190="Y",BOM!$L190,0),0)</f>
        <v>0</v>
      </c>
      <c r="AH192" s="117">
        <f>if(BOM!$C190=AH$2,if(OR(BOM!$M190="N",BOM!$M190=""),BOM!$L190,0),0)</f>
        <v>0</v>
      </c>
      <c r="AI192" s="117">
        <f>if(BOM!$C190=AH$2,if(BOM!$M190="Y",BOM!$L190,0),0)</f>
        <v>0</v>
      </c>
      <c r="AJ192" s="117">
        <f>if(BOM!$C190=AJ$2,if(OR(BOM!$M190="N",BOM!$M190=""),BOM!$L190,0),0)</f>
        <v>0</v>
      </c>
      <c r="AK192" s="117">
        <f>if(BOM!$C190=AJ$2,if(BOM!$M190="Y",BOM!$L190,0),0)</f>
        <v>0</v>
      </c>
      <c r="AL192" s="117">
        <f>if(BOM!$C190=AL$2,if(OR(BOM!$M190="N",BOM!$M190=""),BOM!$L190,0),0)</f>
        <v>0</v>
      </c>
      <c r="AM192" s="117">
        <f>if(BOM!$C190=AL$2,if(BOM!$M190="Y",BOM!$L190,0),0)</f>
        <v>0</v>
      </c>
    </row>
    <row r="193" hidden="1" outlineLevel="1">
      <c r="A193" s="117">
        <f>if(OR(BOM!$M191="N",BOM!$M191=""),BOM!$L191,0)</f>
        <v>0</v>
      </c>
      <c r="B193" s="117">
        <f>if(BOM!$M191="Y",BOM!$L191,0)</f>
        <v>0</v>
      </c>
      <c r="E193" s="117">
        <f>if(BOM!$B191=E$2,if(OR(BOM!$M191="N",BOM!$M191=""),BOM!$L191,0),0)</f>
        <v>0</v>
      </c>
      <c r="F193" s="117">
        <f>if(BOM!$B191=E$2,if(BOM!$M191="Y",BOM!$L191,0),0)</f>
        <v>0</v>
      </c>
      <c r="G193" s="117">
        <f>if(BOM!$B191=G$2,if(OR(BOM!$M191="N",BOM!$M191=""),BOM!$L191,0),0)</f>
        <v>0</v>
      </c>
      <c r="H193" s="117">
        <f>if(BOM!$B191=G$2,if(BOM!$M191="Y",BOM!$L191,0),0)</f>
        <v>0</v>
      </c>
      <c r="I193" s="117">
        <f>if(BOM!$B191=I$2,if(OR(BOM!$M191="N",BOM!$M191=""),BOM!$L191,0),0)</f>
        <v>0</v>
      </c>
      <c r="J193" s="117">
        <f>if(BOM!$B191=I$2,if(BOM!$M191="Y",BOM!$L191,0),0)</f>
        <v>0</v>
      </c>
      <c r="K193" s="117">
        <f>if(BOM!$B191=K$2,if(OR(BOM!$M191="N",BOM!$M191=""),BOM!$L191,0),0)</f>
        <v>0</v>
      </c>
      <c r="L193" s="117">
        <f>if(BOM!$B191=K$2,if(BOM!$M191="Y",BOM!$L191,0),0)</f>
        <v>0</v>
      </c>
      <c r="M193" s="117">
        <f>if(BOM!$B191=M$2,if(OR(BOM!$M191="N",BOM!$M191=""),BOM!$L191,0),0)</f>
        <v>0</v>
      </c>
      <c r="N193" s="117">
        <f>if(BOM!$B191=M$2,if(BOM!$M191="Y",BOM!$L191,0),0)</f>
        <v>0</v>
      </c>
      <c r="P193" s="117">
        <f>if(BOM!$C191=P$2,if(OR(BOM!$M191="N",BOM!$M191=""),BOM!$L191,0),0)</f>
        <v>0</v>
      </c>
      <c r="Q193" s="117">
        <f>if(BOM!$C191=P$2,if(BOM!$M191="Y",BOM!$L191,0),0)</f>
        <v>0</v>
      </c>
      <c r="R193" s="117">
        <f>if(BOM!$C191=R$2,if(OR(BOM!$M191="N",BOM!$M191=""),BOM!$L191,0),0)</f>
        <v>0</v>
      </c>
      <c r="S193" s="117">
        <f>if(BOM!$C191=R$2,if(BOM!$M191="Y",BOM!$L191,0),0)</f>
        <v>0</v>
      </c>
      <c r="T193" s="117">
        <f>if(BOM!$C191=T$2,if(OR(BOM!$M191="N",BOM!$M191=""),BOM!$L191,0),0)</f>
        <v>0</v>
      </c>
      <c r="U193" s="117">
        <f>if(BOM!$C191=T$2,if(BOM!$M191="Y",BOM!$L191,0),0)</f>
        <v>0</v>
      </c>
      <c r="V193" s="117">
        <f>if(BOM!$C191=V$2,if(OR(BOM!$M191="N",BOM!$M191=""),BOM!$L191,0),0)</f>
        <v>0</v>
      </c>
      <c r="W193" s="117">
        <f>if(BOM!$C191=V$2,if(BOM!$M191="Y",BOM!$L191,0),0)</f>
        <v>0</v>
      </c>
      <c r="X193" s="117">
        <f>if(BOM!$C191=X$2,if(OR(BOM!$M191="N",BOM!$M191=""),BOM!$L191,0),0)</f>
        <v>0</v>
      </c>
      <c r="Y193" s="117">
        <f>if(BOM!$C191=X$2,if(BOM!$M191="Y",BOM!$L191,0),0)</f>
        <v>0</v>
      </c>
      <c r="Z193" s="117">
        <f>if(BOM!$C191=Z$2,if(OR(BOM!$M191="N",BOM!$M191=""),BOM!$L191,0),0)</f>
        <v>0</v>
      </c>
      <c r="AA193" s="117">
        <f>if(BOM!$C191=Z$2,if(BOM!$M191="Y",BOM!$L191,0),0)</f>
        <v>0</v>
      </c>
      <c r="AB193" s="117">
        <f>if(BOM!$C191=AB$2,if(OR(BOM!$M191="N",BOM!$M191=""),BOM!$L191,0),0)</f>
        <v>0</v>
      </c>
      <c r="AC193" s="117">
        <f>if(BOM!$C191=AB$2,if(BOM!$M191="Y",BOM!$L191,0),0)</f>
        <v>0</v>
      </c>
      <c r="AD193" s="117">
        <f>if(BOM!$C191=AD$2,if(OR(BOM!$M191="N",BOM!$M191=""),BOM!$L191,0),0)</f>
        <v>0</v>
      </c>
      <c r="AE193" s="117">
        <f>if(BOM!$C191=AD$2,if(BOM!$M191="Y",BOM!$L191,0),0)</f>
        <v>0</v>
      </c>
      <c r="AF193" s="117">
        <f>if(BOM!$C191=AF$2,if(OR(BOM!$M191="N",BOM!$M191=""),BOM!$L191,0),0)</f>
        <v>0</v>
      </c>
      <c r="AG193" s="117">
        <f>if(BOM!$C191=AF$2,if(BOM!$M191="Y",BOM!$L191,0),0)</f>
        <v>0</v>
      </c>
      <c r="AH193" s="117">
        <f>if(BOM!$C191=AH$2,if(OR(BOM!$M191="N",BOM!$M191=""),BOM!$L191,0),0)</f>
        <v>0</v>
      </c>
      <c r="AI193" s="117">
        <f>if(BOM!$C191=AH$2,if(BOM!$M191="Y",BOM!$L191,0),0)</f>
        <v>0</v>
      </c>
      <c r="AJ193" s="117">
        <f>if(BOM!$C191=AJ$2,if(OR(BOM!$M191="N",BOM!$M191=""),BOM!$L191,0),0)</f>
        <v>0</v>
      </c>
      <c r="AK193" s="117">
        <f>if(BOM!$C191=AJ$2,if(BOM!$M191="Y",BOM!$L191,0),0)</f>
        <v>0</v>
      </c>
      <c r="AL193" s="117">
        <f>if(BOM!$C191=AL$2,if(OR(BOM!$M191="N",BOM!$M191=""),BOM!$L191,0),0)</f>
        <v>0</v>
      </c>
      <c r="AM193" s="117">
        <f>if(BOM!$C191=AL$2,if(BOM!$M191="Y",BOM!$L191,0),0)</f>
        <v>0</v>
      </c>
    </row>
    <row r="194" hidden="1" outlineLevel="1">
      <c r="A194" s="117">
        <f>if(OR(BOM!$M192="N",BOM!$M192=""),BOM!$L192,0)</f>
        <v>0</v>
      </c>
      <c r="B194" s="117">
        <f>if(BOM!$M192="Y",BOM!$L192,0)</f>
        <v>0</v>
      </c>
      <c r="E194" s="117">
        <f>if(BOM!$B192=E$2,if(OR(BOM!$M192="N",BOM!$M192=""),BOM!$L192,0),0)</f>
        <v>0</v>
      </c>
      <c r="F194" s="117">
        <f>if(BOM!$B192=E$2,if(BOM!$M192="Y",BOM!$L192,0),0)</f>
        <v>0</v>
      </c>
      <c r="G194" s="117">
        <f>if(BOM!$B192=G$2,if(OR(BOM!$M192="N",BOM!$M192=""),BOM!$L192,0),0)</f>
        <v>0</v>
      </c>
      <c r="H194" s="117">
        <f>if(BOM!$B192=G$2,if(BOM!$M192="Y",BOM!$L192,0),0)</f>
        <v>0</v>
      </c>
      <c r="I194" s="117">
        <f>if(BOM!$B192=I$2,if(OR(BOM!$M192="N",BOM!$M192=""),BOM!$L192,0),0)</f>
        <v>0</v>
      </c>
      <c r="J194" s="117">
        <f>if(BOM!$B192=I$2,if(BOM!$M192="Y",BOM!$L192,0),0)</f>
        <v>0</v>
      </c>
      <c r="K194" s="117">
        <f>if(BOM!$B192=K$2,if(OR(BOM!$M192="N",BOM!$M192=""),BOM!$L192,0),0)</f>
        <v>0</v>
      </c>
      <c r="L194" s="117">
        <f>if(BOM!$B192=K$2,if(BOM!$M192="Y",BOM!$L192,0),0)</f>
        <v>0</v>
      </c>
      <c r="M194" s="117">
        <f>if(BOM!$B192=M$2,if(OR(BOM!$M192="N",BOM!$M192=""),BOM!$L192,0),0)</f>
        <v>0</v>
      </c>
      <c r="N194" s="117">
        <f>if(BOM!$B192=M$2,if(BOM!$M192="Y",BOM!$L192,0),0)</f>
        <v>0</v>
      </c>
      <c r="P194" s="117">
        <f>if(BOM!$C192=P$2,if(OR(BOM!$M192="N",BOM!$M192=""),BOM!$L192,0),0)</f>
        <v>0</v>
      </c>
      <c r="Q194" s="117">
        <f>if(BOM!$C192=P$2,if(BOM!$M192="Y",BOM!$L192,0),0)</f>
        <v>0</v>
      </c>
      <c r="R194" s="117">
        <f>if(BOM!$C192=R$2,if(OR(BOM!$M192="N",BOM!$M192=""),BOM!$L192,0),0)</f>
        <v>0</v>
      </c>
      <c r="S194" s="117">
        <f>if(BOM!$C192=R$2,if(BOM!$M192="Y",BOM!$L192,0),0)</f>
        <v>0</v>
      </c>
      <c r="T194" s="117">
        <f>if(BOM!$C192=T$2,if(OR(BOM!$M192="N",BOM!$M192=""),BOM!$L192,0),0)</f>
        <v>0</v>
      </c>
      <c r="U194" s="117">
        <f>if(BOM!$C192=T$2,if(BOM!$M192="Y",BOM!$L192,0),0)</f>
        <v>0</v>
      </c>
      <c r="V194" s="117">
        <f>if(BOM!$C192=V$2,if(OR(BOM!$M192="N",BOM!$M192=""),BOM!$L192,0),0)</f>
        <v>0</v>
      </c>
      <c r="W194" s="117">
        <f>if(BOM!$C192=V$2,if(BOM!$M192="Y",BOM!$L192,0),0)</f>
        <v>0</v>
      </c>
      <c r="X194" s="117">
        <f>if(BOM!$C192=X$2,if(OR(BOM!$M192="N",BOM!$M192=""),BOM!$L192,0),0)</f>
        <v>0</v>
      </c>
      <c r="Y194" s="117">
        <f>if(BOM!$C192=X$2,if(BOM!$M192="Y",BOM!$L192,0),0)</f>
        <v>0</v>
      </c>
      <c r="Z194" s="117">
        <f>if(BOM!$C192=Z$2,if(OR(BOM!$M192="N",BOM!$M192=""),BOM!$L192,0),0)</f>
        <v>0</v>
      </c>
      <c r="AA194" s="117">
        <f>if(BOM!$C192=Z$2,if(BOM!$M192="Y",BOM!$L192,0),0)</f>
        <v>0</v>
      </c>
      <c r="AB194" s="117">
        <f>if(BOM!$C192=AB$2,if(OR(BOM!$M192="N",BOM!$M192=""),BOM!$L192,0),0)</f>
        <v>0</v>
      </c>
      <c r="AC194" s="117">
        <f>if(BOM!$C192=AB$2,if(BOM!$M192="Y",BOM!$L192,0),0)</f>
        <v>0</v>
      </c>
      <c r="AD194" s="117">
        <f>if(BOM!$C192=AD$2,if(OR(BOM!$M192="N",BOM!$M192=""),BOM!$L192,0),0)</f>
        <v>0</v>
      </c>
      <c r="AE194" s="117">
        <f>if(BOM!$C192=AD$2,if(BOM!$M192="Y",BOM!$L192,0),0)</f>
        <v>0</v>
      </c>
      <c r="AF194" s="117">
        <f>if(BOM!$C192=AF$2,if(OR(BOM!$M192="N",BOM!$M192=""),BOM!$L192,0),0)</f>
        <v>0</v>
      </c>
      <c r="AG194" s="117">
        <f>if(BOM!$C192=AF$2,if(BOM!$M192="Y",BOM!$L192,0),0)</f>
        <v>0</v>
      </c>
      <c r="AH194" s="117">
        <f>if(BOM!$C192=AH$2,if(OR(BOM!$M192="N",BOM!$M192=""),BOM!$L192,0),0)</f>
        <v>0</v>
      </c>
      <c r="AI194" s="117">
        <f>if(BOM!$C192=AH$2,if(BOM!$M192="Y",BOM!$L192,0),0)</f>
        <v>0</v>
      </c>
      <c r="AJ194" s="117">
        <f>if(BOM!$C192=AJ$2,if(OR(BOM!$M192="N",BOM!$M192=""),BOM!$L192,0),0)</f>
        <v>0</v>
      </c>
      <c r="AK194" s="117">
        <f>if(BOM!$C192=AJ$2,if(BOM!$M192="Y",BOM!$L192,0),0)</f>
        <v>0</v>
      </c>
      <c r="AL194" s="117">
        <f>if(BOM!$C192=AL$2,if(OR(BOM!$M192="N",BOM!$M192=""),BOM!$L192,0),0)</f>
        <v>0</v>
      </c>
      <c r="AM194" s="117">
        <f>if(BOM!$C192=AL$2,if(BOM!$M192="Y",BOM!$L192,0),0)</f>
        <v>0</v>
      </c>
    </row>
    <row r="195" hidden="1" outlineLevel="1">
      <c r="A195" s="117">
        <f>if(OR(BOM!$M193="N",BOM!$M193=""),BOM!$L193,0)</f>
        <v>0</v>
      </c>
      <c r="B195" s="117">
        <f>if(BOM!$M193="Y",BOM!$L193,0)</f>
        <v>0</v>
      </c>
      <c r="E195" s="117">
        <f>if(BOM!$B193=E$2,if(OR(BOM!$M193="N",BOM!$M193=""),BOM!$L193,0),0)</f>
        <v>0</v>
      </c>
      <c r="F195" s="117">
        <f>if(BOM!$B193=E$2,if(BOM!$M193="Y",BOM!$L193,0),0)</f>
        <v>0</v>
      </c>
      <c r="G195" s="117">
        <f>if(BOM!$B193=G$2,if(OR(BOM!$M193="N",BOM!$M193=""),BOM!$L193,0),0)</f>
        <v>0</v>
      </c>
      <c r="H195" s="117">
        <f>if(BOM!$B193=G$2,if(BOM!$M193="Y",BOM!$L193,0),0)</f>
        <v>0</v>
      </c>
      <c r="I195" s="117">
        <f>if(BOM!$B193=I$2,if(OR(BOM!$M193="N",BOM!$M193=""),BOM!$L193,0),0)</f>
        <v>0</v>
      </c>
      <c r="J195" s="117">
        <f>if(BOM!$B193=I$2,if(BOM!$M193="Y",BOM!$L193,0),0)</f>
        <v>0</v>
      </c>
      <c r="K195" s="117">
        <f>if(BOM!$B193=K$2,if(OR(BOM!$M193="N",BOM!$M193=""),BOM!$L193,0),0)</f>
        <v>0</v>
      </c>
      <c r="L195" s="117">
        <f>if(BOM!$B193=K$2,if(BOM!$M193="Y",BOM!$L193,0),0)</f>
        <v>0</v>
      </c>
      <c r="M195" s="117">
        <f>if(BOM!$B193=M$2,if(OR(BOM!$M193="N",BOM!$M193=""),BOM!$L193,0),0)</f>
        <v>0</v>
      </c>
      <c r="N195" s="117">
        <f>if(BOM!$B193=M$2,if(BOM!$M193="Y",BOM!$L193,0),0)</f>
        <v>0</v>
      </c>
      <c r="P195" s="117">
        <f>if(BOM!$C193=P$2,if(OR(BOM!$M193="N",BOM!$M193=""),BOM!$L193,0),0)</f>
        <v>0</v>
      </c>
      <c r="Q195" s="117">
        <f>if(BOM!$C193=P$2,if(BOM!$M193="Y",BOM!$L193,0),0)</f>
        <v>0</v>
      </c>
      <c r="R195" s="117">
        <f>if(BOM!$C193=R$2,if(OR(BOM!$M193="N",BOM!$M193=""),BOM!$L193,0),0)</f>
        <v>0</v>
      </c>
      <c r="S195" s="117">
        <f>if(BOM!$C193=R$2,if(BOM!$M193="Y",BOM!$L193,0),0)</f>
        <v>0</v>
      </c>
      <c r="T195" s="117">
        <f>if(BOM!$C193=T$2,if(OR(BOM!$M193="N",BOM!$M193=""),BOM!$L193,0),0)</f>
        <v>0</v>
      </c>
      <c r="U195" s="117">
        <f>if(BOM!$C193=T$2,if(BOM!$M193="Y",BOM!$L193,0),0)</f>
        <v>0</v>
      </c>
      <c r="V195" s="117">
        <f>if(BOM!$C193=V$2,if(OR(BOM!$M193="N",BOM!$M193=""),BOM!$L193,0),0)</f>
        <v>0</v>
      </c>
      <c r="W195" s="117">
        <f>if(BOM!$C193=V$2,if(BOM!$M193="Y",BOM!$L193,0),0)</f>
        <v>0</v>
      </c>
      <c r="X195" s="117">
        <f>if(BOM!$C193=X$2,if(OR(BOM!$M193="N",BOM!$M193=""),BOM!$L193,0),0)</f>
        <v>0</v>
      </c>
      <c r="Y195" s="117">
        <f>if(BOM!$C193=X$2,if(BOM!$M193="Y",BOM!$L193,0),0)</f>
        <v>0</v>
      </c>
      <c r="Z195" s="117">
        <f>if(BOM!$C193=Z$2,if(OR(BOM!$M193="N",BOM!$M193=""),BOM!$L193,0),0)</f>
        <v>0</v>
      </c>
      <c r="AA195" s="117">
        <f>if(BOM!$C193=Z$2,if(BOM!$M193="Y",BOM!$L193,0),0)</f>
        <v>0</v>
      </c>
      <c r="AB195" s="117">
        <f>if(BOM!$C193=AB$2,if(OR(BOM!$M193="N",BOM!$M193=""),BOM!$L193,0),0)</f>
        <v>0</v>
      </c>
      <c r="AC195" s="117">
        <f>if(BOM!$C193=AB$2,if(BOM!$M193="Y",BOM!$L193,0),0)</f>
        <v>0</v>
      </c>
      <c r="AD195" s="117">
        <f>if(BOM!$C193=AD$2,if(OR(BOM!$M193="N",BOM!$M193=""),BOM!$L193,0),0)</f>
        <v>0</v>
      </c>
      <c r="AE195" s="117">
        <f>if(BOM!$C193=AD$2,if(BOM!$M193="Y",BOM!$L193,0),0)</f>
        <v>0</v>
      </c>
      <c r="AF195" s="117">
        <f>if(BOM!$C193=AF$2,if(OR(BOM!$M193="N",BOM!$M193=""),BOM!$L193,0),0)</f>
        <v>0</v>
      </c>
      <c r="AG195" s="117">
        <f>if(BOM!$C193=AF$2,if(BOM!$M193="Y",BOM!$L193,0),0)</f>
        <v>0</v>
      </c>
      <c r="AH195" s="117">
        <f>if(BOM!$C193=AH$2,if(OR(BOM!$M193="N",BOM!$M193=""),BOM!$L193,0),0)</f>
        <v>0</v>
      </c>
      <c r="AI195" s="117">
        <f>if(BOM!$C193=AH$2,if(BOM!$M193="Y",BOM!$L193,0),0)</f>
        <v>0</v>
      </c>
      <c r="AJ195" s="117">
        <f>if(BOM!$C193=AJ$2,if(OR(BOM!$M193="N",BOM!$M193=""),BOM!$L193,0),0)</f>
        <v>0</v>
      </c>
      <c r="AK195" s="117">
        <f>if(BOM!$C193=AJ$2,if(BOM!$M193="Y",BOM!$L193,0),0)</f>
        <v>0</v>
      </c>
      <c r="AL195" s="117">
        <f>if(BOM!$C193=AL$2,if(OR(BOM!$M193="N",BOM!$M193=""),BOM!$L193,0),0)</f>
        <v>0</v>
      </c>
      <c r="AM195" s="117">
        <f>if(BOM!$C193=AL$2,if(BOM!$M193="Y",BOM!$L193,0),0)</f>
        <v>0</v>
      </c>
    </row>
    <row r="196" hidden="1" outlineLevel="1">
      <c r="A196" s="117">
        <f>if(OR(BOM!$M194="N",BOM!$M194=""),BOM!$L194,0)</f>
        <v>0</v>
      </c>
      <c r="B196" s="117">
        <f>if(BOM!$M194="Y",BOM!$L194,0)</f>
        <v>0</v>
      </c>
      <c r="E196" s="117">
        <f>if(BOM!$B194=E$2,if(OR(BOM!$M194="N",BOM!$M194=""),BOM!$L194,0),0)</f>
        <v>0</v>
      </c>
      <c r="F196" s="117">
        <f>if(BOM!$B194=E$2,if(BOM!$M194="Y",BOM!$L194,0),0)</f>
        <v>0</v>
      </c>
      <c r="G196" s="117">
        <f>if(BOM!$B194=G$2,if(OR(BOM!$M194="N",BOM!$M194=""),BOM!$L194,0),0)</f>
        <v>0</v>
      </c>
      <c r="H196" s="117">
        <f>if(BOM!$B194=G$2,if(BOM!$M194="Y",BOM!$L194,0),0)</f>
        <v>0</v>
      </c>
      <c r="I196" s="117">
        <f>if(BOM!$B194=I$2,if(OR(BOM!$M194="N",BOM!$M194=""),BOM!$L194,0),0)</f>
        <v>0</v>
      </c>
      <c r="J196" s="117">
        <f>if(BOM!$B194=I$2,if(BOM!$M194="Y",BOM!$L194,0),0)</f>
        <v>0</v>
      </c>
      <c r="K196" s="117">
        <f>if(BOM!$B194=K$2,if(OR(BOM!$M194="N",BOM!$M194=""),BOM!$L194,0),0)</f>
        <v>0</v>
      </c>
      <c r="L196" s="117">
        <f>if(BOM!$B194=K$2,if(BOM!$M194="Y",BOM!$L194,0),0)</f>
        <v>0</v>
      </c>
      <c r="M196" s="117">
        <f>if(BOM!$B194=M$2,if(OR(BOM!$M194="N",BOM!$M194=""),BOM!$L194,0),0)</f>
        <v>0</v>
      </c>
      <c r="N196" s="117">
        <f>if(BOM!$B194=M$2,if(BOM!$M194="Y",BOM!$L194,0),0)</f>
        <v>0</v>
      </c>
      <c r="P196" s="117">
        <f>if(BOM!$C194=P$2,if(OR(BOM!$M194="N",BOM!$M194=""),BOM!$L194,0),0)</f>
        <v>0</v>
      </c>
      <c r="Q196" s="117">
        <f>if(BOM!$C194=P$2,if(BOM!$M194="Y",BOM!$L194,0),0)</f>
        <v>0</v>
      </c>
      <c r="R196" s="117">
        <f>if(BOM!$C194=R$2,if(OR(BOM!$M194="N",BOM!$M194=""),BOM!$L194,0),0)</f>
        <v>0</v>
      </c>
      <c r="S196" s="117">
        <f>if(BOM!$C194=R$2,if(BOM!$M194="Y",BOM!$L194,0),0)</f>
        <v>0</v>
      </c>
      <c r="T196" s="117">
        <f>if(BOM!$C194=T$2,if(OR(BOM!$M194="N",BOM!$M194=""),BOM!$L194,0),0)</f>
        <v>0</v>
      </c>
      <c r="U196" s="117">
        <f>if(BOM!$C194=T$2,if(BOM!$M194="Y",BOM!$L194,0),0)</f>
        <v>0</v>
      </c>
      <c r="V196" s="117">
        <f>if(BOM!$C194=V$2,if(OR(BOM!$M194="N",BOM!$M194=""),BOM!$L194,0),0)</f>
        <v>0</v>
      </c>
      <c r="W196" s="117">
        <f>if(BOM!$C194=V$2,if(BOM!$M194="Y",BOM!$L194,0),0)</f>
        <v>0</v>
      </c>
      <c r="X196" s="117">
        <f>if(BOM!$C194=X$2,if(OR(BOM!$M194="N",BOM!$M194=""),BOM!$L194,0),0)</f>
        <v>0</v>
      </c>
      <c r="Y196" s="117">
        <f>if(BOM!$C194=X$2,if(BOM!$M194="Y",BOM!$L194,0),0)</f>
        <v>0</v>
      </c>
      <c r="Z196" s="117">
        <f>if(BOM!$C194=Z$2,if(OR(BOM!$M194="N",BOM!$M194=""),BOM!$L194,0),0)</f>
        <v>0</v>
      </c>
      <c r="AA196" s="117">
        <f>if(BOM!$C194=Z$2,if(BOM!$M194="Y",BOM!$L194,0),0)</f>
        <v>0</v>
      </c>
      <c r="AB196" s="117">
        <f>if(BOM!$C194=AB$2,if(OR(BOM!$M194="N",BOM!$M194=""),BOM!$L194,0),0)</f>
        <v>0</v>
      </c>
      <c r="AC196" s="117">
        <f>if(BOM!$C194=AB$2,if(BOM!$M194="Y",BOM!$L194,0),0)</f>
        <v>0</v>
      </c>
      <c r="AD196" s="117">
        <f>if(BOM!$C194=AD$2,if(OR(BOM!$M194="N",BOM!$M194=""),BOM!$L194,0),0)</f>
        <v>0</v>
      </c>
      <c r="AE196" s="117">
        <f>if(BOM!$C194=AD$2,if(BOM!$M194="Y",BOM!$L194,0),0)</f>
        <v>0</v>
      </c>
      <c r="AF196" s="117">
        <f>if(BOM!$C194=AF$2,if(OR(BOM!$M194="N",BOM!$M194=""),BOM!$L194,0),0)</f>
        <v>0</v>
      </c>
      <c r="AG196" s="117">
        <f>if(BOM!$C194=AF$2,if(BOM!$M194="Y",BOM!$L194,0),0)</f>
        <v>0</v>
      </c>
      <c r="AH196" s="117">
        <f>if(BOM!$C194=AH$2,if(OR(BOM!$M194="N",BOM!$M194=""),BOM!$L194,0),0)</f>
        <v>0</v>
      </c>
      <c r="AI196" s="117">
        <f>if(BOM!$C194=AH$2,if(BOM!$M194="Y",BOM!$L194,0),0)</f>
        <v>0</v>
      </c>
      <c r="AJ196" s="117">
        <f>if(BOM!$C194=AJ$2,if(OR(BOM!$M194="N",BOM!$M194=""),BOM!$L194,0),0)</f>
        <v>0</v>
      </c>
      <c r="AK196" s="117">
        <f>if(BOM!$C194=AJ$2,if(BOM!$M194="Y",BOM!$L194,0),0)</f>
        <v>0</v>
      </c>
      <c r="AL196" s="117">
        <f>if(BOM!$C194=AL$2,if(OR(BOM!$M194="N",BOM!$M194=""),BOM!$L194,0),0)</f>
        <v>0</v>
      </c>
      <c r="AM196" s="117">
        <f>if(BOM!$C194=AL$2,if(BOM!$M194="Y",BOM!$L194,0),0)</f>
        <v>0</v>
      </c>
    </row>
    <row r="197" hidden="1" outlineLevel="1">
      <c r="A197" s="117">
        <f>if(OR(BOM!$M195="N",BOM!$M195=""),BOM!$L195,0)</f>
        <v>0</v>
      </c>
      <c r="B197" s="117">
        <f>if(BOM!$M195="Y",BOM!$L195,0)</f>
        <v>0</v>
      </c>
      <c r="E197" s="117">
        <f>if(BOM!$B195=E$2,if(OR(BOM!$M195="N",BOM!$M195=""),BOM!$L195,0),0)</f>
        <v>0</v>
      </c>
      <c r="F197" s="117">
        <f>if(BOM!$B195=E$2,if(BOM!$M195="Y",BOM!$L195,0),0)</f>
        <v>0</v>
      </c>
      <c r="G197" s="117">
        <f>if(BOM!$B195=G$2,if(OR(BOM!$M195="N",BOM!$M195=""),BOM!$L195,0),0)</f>
        <v>0</v>
      </c>
      <c r="H197" s="117">
        <f>if(BOM!$B195=G$2,if(BOM!$M195="Y",BOM!$L195,0),0)</f>
        <v>0</v>
      </c>
      <c r="I197" s="117">
        <f>if(BOM!$B195=I$2,if(OR(BOM!$M195="N",BOM!$M195=""),BOM!$L195,0),0)</f>
        <v>0</v>
      </c>
      <c r="J197" s="117">
        <f>if(BOM!$B195=I$2,if(BOM!$M195="Y",BOM!$L195,0),0)</f>
        <v>0</v>
      </c>
      <c r="K197" s="117">
        <f>if(BOM!$B195=K$2,if(OR(BOM!$M195="N",BOM!$M195=""),BOM!$L195,0),0)</f>
        <v>0</v>
      </c>
      <c r="L197" s="117">
        <f>if(BOM!$B195=K$2,if(BOM!$M195="Y",BOM!$L195,0),0)</f>
        <v>0</v>
      </c>
      <c r="M197" s="117">
        <f>if(BOM!$B195=M$2,if(OR(BOM!$M195="N",BOM!$M195=""),BOM!$L195,0),0)</f>
        <v>0</v>
      </c>
      <c r="N197" s="117">
        <f>if(BOM!$B195=M$2,if(BOM!$M195="Y",BOM!$L195,0),0)</f>
        <v>0</v>
      </c>
      <c r="P197" s="117">
        <f>if(BOM!$C195=P$2,if(OR(BOM!$M195="N",BOM!$M195=""),BOM!$L195,0),0)</f>
        <v>0</v>
      </c>
      <c r="Q197" s="117">
        <f>if(BOM!$C195=P$2,if(BOM!$M195="Y",BOM!$L195,0),0)</f>
        <v>0</v>
      </c>
      <c r="R197" s="117">
        <f>if(BOM!$C195=R$2,if(OR(BOM!$M195="N",BOM!$M195=""),BOM!$L195,0),0)</f>
        <v>0</v>
      </c>
      <c r="S197" s="117">
        <f>if(BOM!$C195=R$2,if(BOM!$M195="Y",BOM!$L195,0),0)</f>
        <v>0</v>
      </c>
      <c r="T197" s="117">
        <f>if(BOM!$C195=T$2,if(OR(BOM!$M195="N",BOM!$M195=""),BOM!$L195,0),0)</f>
        <v>0</v>
      </c>
      <c r="U197" s="117">
        <f>if(BOM!$C195=T$2,if(BOM!$M195="Y",BOM!$L195,0),0)</f>
        <v>0</v>
      </c>
      <c r="V197" s="117">
        <f>if(BOM!$C195=V$2,if(OR(BOM!$M195="N",BOM!$M195=""),BOM!$L195,0),0)</f>
        <v>0</v>
      </c>
      <c r="W197" s="117">
        <f>if(BOM!$C195=V$2,if(BOM!$M195="Y",BOM!$L195,0),0)</f>
        <v>0</v>
      </c>
      <c r="X197" s="117">
        <f>if(BOM!$C195=X$2,if(OR(BOM!$M195="N",BOM!$M195=""),BOM!$L195,0),0)</f>
        <v>0</v>
      </c>
      <c r="Y197" s="117">
        <f>if(BOM!$C195=X$2,if(BOM!$M195="Y",BOM!$L195,0),0)</f>
        <v>0</v>
      </c>
      <c r="Z197" s="117">
        <f>if(BOM!$C195=Z$2,if(OR(BOM!$M195="N",BOM!$M195=""),BOM!$L195,0),0)</f>
        <v>0</v>
      </c>
      <c r="AA197" s="117">
        <f>if(BOM!$C195=Z$2,if(BOM!$M195="Y",BOM!$L195,0),0)</f>
        <v>0</v>
      </c>
      <c r="AB197" s="117">
        <f>if(BOM!$C195=AB$2,if(OR(BOM!$M195="N",BOM!$M195=""),BOM!$L195,0),0)</f>
        <v>0</v>
      </c>
      <c r="AC197" s="117">
        <f>if(BOM!$C195=AB$2,if(BOM!$M195="Y",BOM!$L195,0),0)</f>
        <v>0</v>
      </c>
      <c r="AD197" s="117">
        <f>if(BOM!$C195=AD$2,if(OR(BOM!$M195="N",BOM!$M195=""),BOM!$L195,0),0)</f>
        <v>0</v>
      </c>
      <c r="AE197" s="117">
        <f>if(BOM!$C195=AD$2,if(BOM!$M195="Y",BOM!$L195,0),0)</f>
        <v>0</v>
      </c>
      <c r="AF197" s="117">
        <f>if(BOM!$C195=AF$2,if(OR(BOM!$M195="N",BOM!$M195=""),BOM!$L195,0),0)</f>
        <v>0</v>
      </c>
      <c r="AG197" s="117">
        <f>if(BOM!$C195=AF$2,if(BOM!$M195="Y",BOM!$L195,0),0)</f>
        <v>0</v>
      </c>
      <c r="AH197" s="117">
        <f>if(BOM!$C195=AH$2,if(OR(BOM!$M195="N",BOM!$M195=""),BOM!$L195,0),0)</f>
        <v>0</v>
      </c>
      <c r="AI197" s="117">
        <f>if(BOM!$C195=AH$2,if(BOM!$M195="Y",BOM!$L195,0),0)</f>
        <v>0</v>
      </c>
      <c r="AJ197" s="117">
        <f>if(BOM!$C195=AJ$2,if(OR(BOM!$M195="N",BOM!$M195=""),BOM!$L195,0),0)</f>
        <v>0</v>
      </c>
      <c r="AK197" s="117">
        <f>if(BOM!$C195=AJ$2,if(BOM!$M195="Y",BOM!$L195,0),0)</f>
        <v>0</v>
      </c>
      <c r="AL197" s="117">
        <f>if(BOM!$C195=AL$2,if(OR(BOM!$M195="N",BOM!$M195=""),BOM!$L195,0),0)</f>
        <v>0</v>
      </c>
      <c r="AM197" s="117">
        <f>if(BOM!$C195=AL$2,if(BOM!$M195="Y",BOM!$L195,0),0)</f>
        <v>0</v>
      </c>
    </row>
    <row r="198" hidden="1" outlineLevel="1">
      <c r="A198" s="117">
        <f>if(OR(BOM!$M196="N",BOM!$M196=""),BOM!$L196,0)</f>
        <v>0</v>
      </c>
      <c r="B198" s="117">
        <f>if(BOM!$M196="Y",BOM!$L196,0)</f>
        <v>0</v>
      </c>
      <c r="E198" s="117">
        <f>if(BOM!$B196=E$2,if(OR(BOM!$M196="N",BOM!$M196=""),BOM!$L196,0),0)</f>
        <v>0</v>
      </c>
      <c r="F198" s="117">
        <f>if(BOM!$B196=E$2,if(BOM!$M196="Y",BOM!$L196,0),0)</f>
        <v>0</v>
      </c>
      <c r="G198" s="117">
        <f>if(BOM!$B196=G$2,if(OR(BOM!$M196="N",BOM!$M196=""),BOM!$L196,0),0)</f>
        <v>0</v>
      </c>
      <c r="H198" s="117">
        <f>if(BOM!$B196=G$2,if(BOM!$M196="Y",BOM!$L196,0),0)</f>
        <v>0</v>
      </c>
      <c r="I198" s="117">
        <f>if(BOM!$B196=I$2,if(OR(BOM!$M196="N",BOM!$M196=""),BOM!$L196,0),0)</f>
        <v>0</v>
      </c>
      <c r="J198" s="117">
        <f>if(BOM!$B196=I$2,if(BOM!$M196="Y",BOM!$L196,0),0)</f>
        <v>0</v>
      </c>
      <c r="K198" s="117">
        <f>if(BOM!$B196=K$2,if(OR(BOM!$M196="N",BOM!$M196=""),BOM!$L196,0),0)</f>
        <v>0</v>
      </c>
      <c r="L198" s="117">
        <f>if(BOM!$B196=K$2,if(BOM!$M196="Y",BOM!$L196,0),0)</f>
        <v>0</v>
      </c>
      <c r="M198" s="117">
        <f>if(BOM!$B196=M$2,if(OR(BOM!$M196="N",BOM!$M196=""),BOM!$L196,0),0)</f>
        <v>0</v>
      </c>
      <c r="N198" s="117">
        <f>if(BOM!$B196=M$2,if(BOM!$M196="Y",BOM!$L196,0),0)</f>
        <v>0</v>
      </c>
      <c r="P198" s="117">
        <f>if(BOM!$C196=P$2,if(OR(BOM!$M196="N",BOM!$M196=""),BOM!$L196,0),0)</f>
        <v>0</v>
      </c>
      <c r="Q198" s="117">
        <f>if(BOM!$C196=P$2,if(BOM!$M196="Y",BOM!$L196,0),0)</f>
        <v>0</v>
      </c>
      <c r="R198" s="117">
        <f>if(BOM!$C196=R$2,if(OR(BOM!$M196="N",BOM!$M196=""),BOM!$L196,0),0)</f>
        <v>0</v>
      </c>
      <c r="S198" s="117">
        <f>if(BOM!$C196=R$2,if(BOM!$M196="Y",BOM!$L196,0),0)</f>
        <v>0</v>
      </c>
      <c r="T198" s="117">
        <f>if(BOM!$C196=T$2,if(OR(BOM!$M196="N",BOM!$M196=""),BOM!$L196,0),0)</f>
        <v>0</v>
      </c>
      <c r="U198" s="117">
        <f>if(BOM!$C196=T$2,if(BOM!$M196="Y",BOM!$L196,0),0)</f>
        <v>0</v>
      </c>
      <c r="V198" s="117">
        <f>if(BOM!$C196=V$2,if(OR(BOM!$M196="N",BOM!$M196=""),BOM!$L196,0),0)</f>
        <v>0</v>
      </c>
      <c r="W198" s="117">
        <f>if(BOM!$C196=V$2,if(BOM!$M196="Y",BOM!$L196,0),0)</f>
        <v>0</v>
      </c>
      <c r="X198" s="117">
        <f>if(BOM!$C196=X$2,if(OR(BOM!$M196="N",BOM!$M196=""),BOM!$L196,0),0)</f>
        <v>0</v>
      </c>
      <c r="Y198" s="117">
        <f>if(BOM!$C196=X$2,if(BOM!$M196="Y",BOM!$L196,0),0)</f>
        <v>0</v>
      </c>
      <c r="Z198" s="117">
        <f>if(BOM!$C196=Z$2,if(OR(BOM!$M196="N",BOM!$M196=""),BOM!$L196,0),0)</f>
        <v>0</v>
      </c>
      <c r="AA198" s="117">
        <f>if(BOM!$C196=Z$2,if(BOM!$M196="Y",BOM!$L196,0),0)</f>
        <v>0</v>
      </c>
      <c r="AB198" s="117">
        <f>if(BOM!$C196=AB$2,if(OR(BOM!$M196="N",BOM!$M196=""),BOM!$L196,0),0)</f>
        <v>0</v>
      </c>
      <c r="AC198" s="117">
        <f>if(BOM!$C196=AB$2,if(BOM!$M196="Y",BOM!$L196,0),0)</f>
        <v>0</v>
      </c>
      <c r="AD198" s="117">
        <f>if(BOM!$C196=AD$2,if(OR(BOM!$M196="N",BOM!$M196=""),BOM!$L196,0),0)</f>
        <v>0</v>
      </c>
      <c r="AE198" s="117">
        <f>if(BOM!$C196=AD$2,if(BOM!$M196="Y",BOM!$L196,0),0)</f>
        <v>0</v>
      </c>
      <c r="AF198" s="117">
        <f>if(BOM!$C196=AF$2,if(OR(BOM!$M196="N",BOM!$M196=""),BOM!$L196,0),0)</f>
        <v>0</v>
      </c>
      <c r="AG198" s="117">
        <f>if(BOM!$C196=AF$2,if(BOM!$M196="Y",BOM!$L196,0),0)</f>
        <v>0</v>
      </c>
      <c r="AH198" s="117">
        <f>if(BOM!$C196=AH$2,if(OR(BOM!$M196="N",BOM!$M196=""),BOM!$L196,0),0)</f>
        <v>0</v>
      </c>
      <c r="AI198" s="117">
        <f>if(BOM!$C196=AH$2,if(BOM!$M196="Y",BOM!$L196,0),0)</f>
        <v>0</v>
      </c>
      <c r="AJ198" s="117">
        <f>if(BOM!$C196=AJ$2,if(OR(BOM!$M196="N",BOM!$M196=""),BOM!$L196,0),0)</f>
        <v>0</v>
      </c>
      <c r="AK198" s="117">
        <f>if(BOM!$C196=AJ$2,if(BOM!$M196="Y",BOM!$L196,0),0)</f>
        <v>0</v>
      </c>
      <c r="AL198" s="117">
        <f>if(BOM!$C196=AL$2,if(OR(BOM!$M196="N",BOM!$M196=""),BOM!$L196,0),0)</f>
        <v>0</v>
      </c>
      <c r="AM198" s="117">
        <f>if(BOM!$C196=AL$2,if(BOM!$M196="Y",BOM!$L196,0),0)</f>
        <v>0</v>
      </c>
    </row>
    <row r="199" hidden="1" outlineLevel="1">
      <c r="A199" s="117">
        <f>if(OR(BOM!$M197="N",BOM!$M197=""),BOM!$L197,0)</f>
        <v>0</v>
      </c>
      <c r="B199" s="117">
        <f>if(BOM!$M197="Y",BOM!$L197,0)</f>
        <v>0</v>
      </c>
      <c r="E199" s="117">
        <f>if(BOM!$B197=E$2,if(OR(BOM!$M197="N",BOM!$M197=""),BOM!$L197,0),0)</f>
        <v>0</v>
      </c>
      <c r="F199" s="117">
        <f>if(BOM!$B197=E$2,if(BOM!$M197="Y",BOM!$L197,0),0)</f>
        <v>0</v>
      </c>
      <c r="G199" s="117">
        <f>if(BOM!$B197=G$2,if(OR(BOM!$M197="N",BOM!$M197=""),BOM!$L197,0),0)</f>
        <v>0</v>
      </c>
      <c r="H199" s="117">
        <f>if(BOM!$B197=G$2,if(BOM!$M197="Y",BOM!$L197,0),0)</f>
        <v>0</v>
      </c>
      <c r="I199" s="117">
        <f>if(BOM!$B197=I$2,if(OR(BOM!$M197="N",BOM!$M197=""),BOM!$L197,0),0)</f>
        <v>0</v>
      </c>
      <c r="J199" s="117">
        <f>if(BOM!$B197=I$2,if(BOM!$M197="Y",BOM!$L197,0),0)</f>
        <v>0</v>
      </c>
      <c r="K199" s="117">
        <f>if(BOM!$B197=K$2,if(OR(BOM!$M197="N",BOM!$M197=""),BOM!$L197,0),0)</f>
        <v>0</v>
      </c>
      <c r="L199" s="117">
        <f>if(BOM!$B197=K$2,if(BOM!$M197="Y",BOM!$L197,0),0)</f>
        <v>0</v>
      </c>
      <c r="M199" s="117">
        <f>if(BOM!$B197=M$2,if(OR(BOM!$M197="N",BOM!$M197=""),BOM!$L197,0),0)</f>
        <v>0</v>
      </c>
      <c r="N199" s="117">
        <f>if(BOM!$B197=M$2,if(BOM!$M197="Y",BOM!$L197,0),0)</f>
        <v>0</v>
      </c>
      <c r="P199" s="117">
        <f>if(BOM!$C197=P$2,if(OR(BOM!$M197="N",BOM!$M197=""),BOM!$L197,0),0)</f>
        <v>0</v>
      </c>
      <c r="Q199" s="117">
        <f>if(BOM!$C197=P$2,if(BOM!$M197="Y",BOM!$L197,0),0)</f>
        <v>0</v>
      </c>
      <c r="R199" s="117">
        <f>if(BOM!$C197=R$2,if(OR(BOM!$M197="N",BOM!$M197=""),BOM!$L197,0),0)</f>
        <v>0</v>
      </c>
      <c r="S199" s="117">
        <f>if(BOM!$C197=R$2,if(BOM!$M197="Y",BOM!$L197,0),0)</f>
        <v>0</v>
      </c>
      <c r="T199" s="117">
        <f>if(BOM!$C197=T$2,if(OR(BOM!$M197="N",BOM!$M197=""),BOM!$L197,0),0)</f>
        <v>0</v>
      </c>
      <c r="U199" s="117">
        <f>if(BOM!$C197=T$2,if(BOM!$M197="Y",BOM!$L197,0),0)</f>
        <v>0</v>
      </c>
      <c r="V199" s="117">
        <f>if(BOM!$C197=V$2,if(OR(BOM!$M197="N",BOM!$M197=""),BOM!$L197,0),0)</f>
        <v>0</v>
      </c>
      <c r="W199" s="117">
        <f>if(BOM!$C197=V$2,if(BOM!$M197="Y",BOM!$L197,0),0)</f>
        <v>0</v>
      </c>
      <c r="X199" s="117">
        <f>if(BOM!$C197=X$2,if(OR(BOM!$M197="N",BOM!$M197=""),BOM!$L197,0),0)</f>
        <v>0</v>
      </c>
      <c r="Y199" s="117">
        <f>if(BOM!$C197=X$2,if(BOM!$M197="Y",BOM!$L197,0),0)</f>
        <v>0</v>
      </c>
      <c r="Z199" s="117">
        <f>if(BOM!$C197=Z$2,if(OR(BOM!$M197="N",BOM!$M197=""),BOM!$L197,0),0)</f>
        <v>0</v>
      </c>
      <c r="AA199" s="117">
        <f>if(BOM!$C197=Z$2,if(BOM!$M197="Y",BOM!$L197,0),0)</f>
        <v>0</v>
      </c>
      <c r="AB199" s="117">
        <f>if(BOM!$C197=AB$2,if(OR(BOM!$M197="N",BOM!$M197=""),BOM!$L197,0),0)</f>
        <v>0</v>
      </c>
      <c r="AC199" s="117">
        <f>if(BOM!$C197=AB$2,if(BOM!$M197="Y",BOM!$L197,0),0)</f>
        <v>0</v>
      </c>
      <c r="AD199" s="117">
        <f>if(BOM!$C197=AD$2,if(OR(BOM!$M197="N",BOM!$M197=""),BOM!$L197,0),0)</f>
        <v>0</v>
      </c>
      <c r="AE199" s="117">
        <f>if(BOM!$C197=AD$2,if(BOM!$M197="Y",BOM!$L197,0),0)</f>
        <v>0</v>
      </c>
      <c r="AF199" s="117">
        <f>if(BOM!$C197=AF$2,if(OR(BOM!$M197="N",BOM!$M197=""),BOM!$L197,0),0)</f>
        <v>0</v>
      </c>
      <c r="AG199" s="117">
        <f>if(BOM!$C197=AF$2,if(BOM!$M197="Y",BOM!$L197,0),0)</f>
        <v>0</v>
      </c>
      <c r="AH199" s="117">
        <f>if(BOM!$C197=AH$2,if(OR(BOM!$M197="N",BOM!$M197=""),BOM!$L197,0),0)</f>
        <v>0</v>
      </c>
      <c r="AI199" s="117">
        <f>if(BOM!$C197=AH$2,if(BOM!$M197="Y",BOM!$L197,0),0)</f>
        <v>0</v>
      </c>
      <c r="AJ199" s="117">
        <f>if(BOM!$C197=AJ$2,if(OR(BOM!$M197="N",BOM!$M197=""),BOM!$L197,0),0)</f>
        <v>0</v>
      </c>
      <c r="AK199" s="117">
        <f>if(BOM!$C197=AJ$2,if(BOM!$M197="Y",BOM!$L197,0),0)</f>
        <v>0</v>
      </c>
      <c r="AL199" s="117">
        <f>if(BOM!$C197=AL$2,if(OR(BOM!$M197="N",BOM!$M197=""),BOM!$L197,0),0)</f>
        <v>0</v>
      </c>
      <c r="AM199" s="117">
        <f>if(BOM!$C197=AL$2,if(BOM!$M197="Y",BOM!$L197,0),0)</f>
        <v>0</v>
      </c>
    </row>
    <row r="200" hidden="1" outlineLevel="1">
      <c r="A200" s="117">
        <f>if(OR(BOM!$M198="N",BOM!$M198=""),BOM!$L198,0)</f>
        <v>0</v>
      </c>
      <c r="B200" s="117">
        <f>if(BOM!$M198="Y",BOM!$L198,0)</f>
        <v>0</v>
      </c>
      <c r="E200" s="117">
        <f>if(BOM!$B198=E$2,if(OR(BOM!$M198="N",BOM!$M198=""),BOM!$L198,0),0)</f>
        <v>0</v>
      </c>
      <c r="F200" s="117">
        <f>if(BOM!$B198=E$2,if(BOM!$M198="Y",BOM!$L198,0),0)</f>
        <v>0</v>
      </c>
      <c r="G200" s="117">
        <f>if(BOM!$B198=G$2,if(OR(BOM!$M198="N",BOM!$M198=""),BOM!$L198,0),0)</f>
        <v>0</v>
      </c>
      <c r="H200" s="117">
        <f>if(BOM!$B198=G$2,if(BOM!$M198="Y",BOM!$L198,0),0)</f>
        <v>0</v>
      </c>
      <c r="I200" s="117">
        <f>if(BOM!$B198=I$2,if(OR(BOM!$M198="N",BOM!$M198=""),BOM!$L198,0),0)</f>
        <v>0</v>
      </c>
      <c r="J200" s="117">
        <f>if(BOM!$B198=I$2,if(BOM!$M198="Y",BOM!$L198,0),0)</f>
        <v>0</v>
      </c>
      <c r="K200" s="117">
        <f>if(BOM!$B198=K$2,if(OR(BOM!$M198="N",BOM!$M198=""),BOM!$L198,0),0)</f>
        <v>0</v>
      </c>
      <c r="L200" s="117">
        <f>if(BOM!$B198=K$2,if(BOM!$M198="Y",BOM!$L198,0),0)</f>
        <v>0</v>
      </c>
      <c r="M200" s="117">
        <f>if(BOM!$B198=M$2,if(OR(BOM!$M198="N",BOM!$M198=""),BOM!$L198,0),0)</f>
        <v>0</v>
      </c>
      <c r="N200" s="117">
        <f>if(BOM!$B198=M$2,if(BOM!$M198="Y",BOM!$L198,0),0)</f>
        <v>0</v>
      </c>
      <c r="P200" s="117">
        <f>if(BOM!$C198=P$2,if(OR(BOM!$M198="N",BOM!$M198=""),BOM!$L198,0),0)</f>
        <v>0</v>
      </c>
      <c r="Q200" s="117">
        <f>if(BOM!$C198=P$2,if(BOM!$M198="Y",BOM!$L198,0),0)</f>
        <v>0</v>
      </c>
      <c r="R200" s="117">
        <f>if(BOM!$C198=R$2,if(OR(BOM!$M198="N",BOM!$M198=""),BOM!$L198,0),0)</f>
        <v>0</v>
      </c>
      <c r="S200" s="117">
        <f>if(BOM!$C198=R$2,if(BOM!$M198="Y",BOM!$L198,0),0)</f>
        <v>0</v>
      </c>
      <c r="T200" s="117">
        <f>if(BOM!$C198=T$2,if(OR(BOM!$M198="N",BOM!$M198=""),BOM!$L198,0),0)</f>
        <v>0</v>
      </c>
      <c r="U200" s="117">
        <f>if(BOM!$C198=T$2,if(BOM!$M198="Y",BOM!$L198,0),0)</f>
        <v>0</v>
      </c>
      <c r="V200" s="117">
        <f>if(BOM!$C198=V$2,if(OR(BOM!$M198="N",BOM!$M198=""),BOM!$L198,0),0)</f>
        <v>0</v>
      </c>
      <c r="W200" s="117">
        <f>if(BOM!$C198=V$2,if(BOM!$M198="Y",BOM!$L198,0),0)</f>
        <v>0</v>
      </c>
      <c r="X200" s="117">
        <f>if(BOM!$C198=X$2,if(OR(BOM!$M198="N",BOM!$M198=""),BOM!$L198,0),0)</f>
        <v>0</v>
      </c>
      <c r="Y200" s="117">
        <f>if(BOM!$C198=X$2,if(BOM!$M198="Y",BOM!$L198,0),0)</f>
        <v>0</v>
      </c>
      <c r="Z200" s="117">
        <f>if(BOM!$C198=Z$2,if(OR(BOM!$M198="N",BOM!$M198=""),BOM!$L198,0),0)</f>
        <v>0</v>
      </c>
      <c r="AA200" s="117">
        <f>if(BOM!$C198=Z$2,if(BOM!$M198="Y",BOM!$L198,0),0)</f>
        <v>0</v>
      </c>
      <c r="AB200" s="117">
        <f>if(BOM!$C198=AB$2,if(OR(BOM!$M198="N",BOM!$M198=""),BOM!$L198,0),0)</f>
        <v>0</v>
      </c>
      <c r="AC200" s="117">
        <f>if(BOM!$C198=AB$2,if(BOM!$M198="Y",BOM!$L198,0),0)</f>
        <v>0</v>
      </c>
      <c r="AD200" s="117">
        <f>if(BOM!$C198=AD$2,if(OR(BOM!$M198="N",BOM!$M198=""),BOM!$L198,0),0)</f>
        <v>0</v>
      </c>
      <c r="AE200" s="117">
        <f>if(BOM!$C198=AD$2,if(BOM!$M198="Y",BOM!$L198,0),0)</f>
        <v>0</v>
      </c>
      <c r="AF200" s="117">
        <f>if(BOM!$C198=AF$2,if(OR(BOM!$M198="N",BOM!$M198=""),BOM!$L198,0),0)</f>
        <v>0</v>
      </c>
      <c r="AG200" s="117">
        <f>if(BOM!$C198=AF$2,if(BOM!$M198="Y",BOM!$L198,0),0)</f>
        <v>0</v>
      </c>
      <c r="AH200" s="117">
        <f>if(BOM!$C198=AH$2,if(OR(BOM!$M198="N",BOM!$M198=""),BOM!$L198,0),0)</f>
        <v>0</v>
      </c>
      <c r="AI200" s="117">
        <f>if(BOM!$C198=AH$2,if(BOM!$M198="Y",BOM!$L198,0),0)</f>
        <v>0</v>
      </c>
      <c r="AJ200" s="117">
        <f>if(BOM!$C198=AJ$2,if(OR(BOM!$M198="N",BOM!$M198=""),BOM!$L198,0),0)</f>
        <v>0</v>
      </c>
      <c r="AK200" s="117">
        <f>if(BOM!$C198=AJ$2,if(BOM!$M198="Y",BOM!$L198,0),0)</f>
        <v>0</v>
      </c>
      <c r="AL200" s="117">
        <f>if(BOM!$C198=AL$2,if(OR(BOM!$M198="N",BOM!$M198=""),BOM!$L198,0),0)</f>
        <v>0</v>
      </c>
      <c r="AM200" s="117">
        <f>if(BOM!$C198=AL$2,if(BOM!$M198="Y",BOM!$L198,0),0)</f>
        <v>0</v>
      </c>
    </row>
    <row r="201" hidden="1" outlineLevel="1">
      <c r="A201" s="117">
        <f>if(OR(BOM!$M199="N",BOM!$M199=""),BOM!$L199,0)</f>
        <v>0</v>
      </c>
      <c r="B201" s="117">
        <f>if(BOM!$M199="Y",BOM!$L199,0)</f>
        <v>0</v>
      </c>
      <c r="E201" s="117">
        <f>if(BOM!$B199=E$2,if(OR(BOM!$M199="N",BOM!$M199=""),BOM!$L199,0),0)</f>
        <v>0</v>
      </c>
      <c r="F201" s="117">
        <f>if(BOM!$B199=E$2,if(BOM!$M199="Y",BOM!$L199,0),0)</f>
        <v>0</v>
      </c>
      <c r="G201" s="117">
        <f>if(BOM!$B199=G$2,if(OR(BOM!$M199="N",BOM!$M199=""),BOM!$L199,0),0)</f>
        <v>0</v>
      </c>
      <c r="H201" s="117">
        <f>if(BOM!$B199=G$2,if(BOM!$M199="Y",BOM!$L199,0),0)</f>
        <v>0</v>
      </c>
      <c r="I201" s="117">
        <f>if(BOM!$B199=I$2,if(OR(BOM!$M199="N",BOM!$M199=""),BOM!$L199,0),0)</f>
        <v>0</v>
      </c>
      <c r="J201" s="117">
        <f>if(BOM!$B199=I$2,if(BOM!$M199="Y",BOM!$L199,0),0)</f>
        <v>0</v>
      </c>
      <c r="K201" s="117">
        <f>if(BOM!$B199=K$2,if(OR(BOM!$M199="N",BOM!$M199=""),BOM!$L199,0),0)</f>
        <v>0</v>
      </c>
      <c r="L201" s="117">
        <f>if(BOM!$B199=K$2,if(BOM!$M199="Y",BOM!$L199,0),0)</f>
        <v>0</v>
      </c>
      <c r="M201" s="117">
        <f>if(BOM!$B199=M$2,if(OR(BOM!$M199="N",BOM!$M199=""),BOM!$L199,0),0)</f>
        <v>0</v>
      </c>
      <c r="N201" s="117">
        <f>if(BOM!$B199=M$2,if(BOM!$M199="Y",BOM!$L199,0),0)</f>
        <v>0</v>
      </c>
      <c r="P201" s="117">
        <f>if(BOM!$C199=P$2,if(OR(BOM!$M199="N",BOM!$M199=""),BOM!$L199,0),0)</f>
        <v>0</v>
      </c>
      <c r="Q201" s="117">
        <f>if(BOM!$C199=P$2,if(BOM!$M199="Y",BOM!$L199,0),0)</f>
        <v>0</v>
      </c>
      <c r="R201" s="117">
        <f>if(BOM!$C199=R$2,if(OR(BOM!$M199="N",BOM!$M199=""),BOM!$L199,0),0)</f>
        <v>0</v>
      </c>
      <c r="S201" s="117">
        <f>if(BOM!$C199=R$2,if(BOM!$M199="Y",BOM!$L199,0),0)</f>
        <v>0</v>
      </c>
      <c r="T201" s="117">
        <f>if(BOM!$C199=T$2,if(OR(BOM!$M199="N",BOM!$M199=""),BOM!$L199,0),0)</f>
        <v>0</v>
      </c>
      <c r="U201" s="117">
        <f>if(BOM!$C199=T$2,if(BOM!$M199="Y",BOM!$L199,0),0)</f>
        <v>0</v>
      </c>
      <c r="V201" s="117">
        <f>if(BOM!$C199=V$2,if(OR(BOM!$M199="N",BOM!$M199=""),BOM!$L199,0),0)</f>
        <v>0</v>
      </c>
      <c r="W201" s="117">
        <f>if(BOM!$C199=V$2,if(BOM!$M199="Y",BOM!$L199,0),0)</f>
        <v>0</v>
      </c>
      <c r="X201" s="117">
        <f>if(BOM!$C199=X$2,if(OR(BOM!$M199="N",BOM!$M199=""),BOM!$L199,0),0)</f>
        <v>0</v>
      </c>
      <c r="Y201" s="117">
        <f>if(BOM!$C199=X$2,if(BOM!$M199="Y",BOM!$L199,0),0)</f>
        <v>0</v>
      </c>
      <c r="Z201" s="117">
        <f>if(BOM!$C199=Z$2,if(OR(BOM!$M199="N",BOM!$M199=""),BOM!$L199,0),0)</f>
        <v>0</v>
      </c>
      <c r="AA201" s="117">
        <f>if(BOM!$C199=Z$2,if(BOM!$M199="Y",BOM!$L199,0),0)</f>
        <v>0</v>
      </c>
      <c r="AB201" s="117">
        <f>if(BOM!$C199=AB$2,if(OR(BOM!$M199="N",BOM!$M199=""),BOM!$L199,0),0)</f>
        <v>0</v>
      </c>
      <c r="AC201" s="117">
        <f>if(BOM!$C199=AB$2,if(BOM!$M199="Y",BOM!$L199,0),0)</f>
        <v>0</v>
      </c>
      <c r="AD201" s="117">
        <f>if(BOM!$C199=AD$2,if(OR(BOM!$M199="N",BOM!$M199=""),BOM!$L199,0),0)</f>
        <v>0</v>
      </c>
      <c r="AE201" s="117">
        <f>if(BOM!$C199=AD$2,if(BOM!$M199="Y",BOM!$L199,0),0)</f>
        <v>0</v>
      </c>
      <c r="AF201" s="117">
        <f>if(BOM!$C199=AF$2,if(OR(BOM!$M199="N",BOM!$M199=""),BOM!$L199,0),0)</f>
        <v>0</v>
      </c>
      <c r="AG201" s="117">
        <f>if(BOM!$C199=AF$2,if(BOM!$M199="Y",BOM!$L199,0),0)</f>
        <v>0</v>
      </c>
      <c r="AH201" s="117">
        <f>if(BOM!$C199=AH$2,if(OR(BOM!$M199="N",BOM!$M199=""),BOM!$L199,0),0)</f>
        <v>0</v>
      </c>
      <c r="AI201" s="117">
        <f>if(BOM!$C199=AH$2,if(BOM!$M199="Y",BOM!$L199,0),0)</f>
        <v>0</v>
      </c>
      <c r="AJ201" s="117">
        <f>if(BOM!$C199=AJ$2,if(OR(BOM!$M199="N",BOM!$M199=""),BOM!$L199,0),0)</f>
        <v>0</v>
      </c>
      <c r="AK201" s="117">
        <f>if(BOM!$C199=AJ$2,if(BOM!$M199="Y",BOM!$L199,0),0)</f>
        <v>0</v>
      </c>
      <c r="AL201" s="117">
        <f>if(BOM!$C199=AL$2,if(OR(BOM!$M199="N",BOM!$M199=""),BOM!$L199,0),0)</f>
        <v>0</v>
      </c>
      <c r="AM201" s="117">
        <f>if(BOM!$C199=AL$2,if(BOM!$M199="Y",BOM!$L199,0),0)</f>
        <v>0</v>
      </c>
    </row>
    <row r="202" hidden="1" outlineLevel="1">
      <c r="A202" s="117">
        <f>if(OR(BOM!$M200="N",BOM!$M200=""),BOM!$L200,0)</f>
        <v>0</v>
      </c>
      <c r="B202" s="117">
        <f>if(BOM!$M200="Y",BOM!$L200,0)</f>
        <v>0</v>
      </c>
      <c r="E202" s="117">
        <f>if(BOM!$B200=E$2,if(OR(BOM!$M200="N",BOM!$M200=""),BOM!$L200,0),0)</f>
        <v>0</v>
      </c>
      <c r="F202" s="117">
        <f>if(BOM!$B200=E$2,if(BOM!$M200="Y",BOM!$L200,0),0)</f>
        <v>0</v>
      </c>
      <c r="G202" s="117">
        <f>if(BOM!$B200=G$2,if(OR(BOM!$M200="N",BOM!$M200=""),BOM!$L200,0),0)</f>
        <v>0</v>
      </c>
      <c r="H202" s="117">
        <f>if(BOM!$B200=G$2,if(BOM!$M200="Y",BOM!$L200,0),0)</f>
        <v>0</v>
      </c>
      <c r="I202" s="117">
        <f>if(BOM!$B200=I$2,if(OR(BOM!$M200="N",BOM!$M200=""),BOM!$L200,0),0)</f>
        <v>0</v>
      </c>
      <c r="J202" s="117">
        <f>if(BOM!$B200=I$2,if(BOM!$M200="Y",BOM!$L200,0),0)</f>
        <v>0</v>
      </c>
      <c r="K202" s="117">
        <f>if(BOM!$B200=K$2,if(OR(BOM!$M200="N",BOM!$M200=""),BOM!$L200,0),0)</f>
        <v>0</v>
      </c>
      <c r="L202" s="117">
        <f>if(BOM!$B200=K$2,if(BOM!$M200="Y",BOM!$L200,0),0)</f>
        <v>0</v>
      </c>
      <c r="M202" s="117">
        <f>if(BOM!$B200=M$2,if(OR(BOM!$M200="N",BOM!$M200=""),BOM!$L200,0),0)</f>
        <v>0</v>
      </c>
      <c r="N202" s="117">
        <f>if(BOM!$B200=M$2,if(BOM!$M200="Y",BOM!$L200,0),0)</f>
        <v>0</v>
      </c>
      <c r="P202" s="117">
        <f>if(BOM!$C200=P$2,if(OR(BOM!$M200="N",BOM!$M200=""),BOM!$L200,0),0)</f>
        <v>0</v>
      </c>
      <c r="Q202" s="117">
        <f>if(BOM!$C200=P$2,if(BOM!$M200="Y",BOM!$L200,0),0)</f>
        <v>0</v>
      </c>
      <c r="R202" s="117">
        <f>if(BOM!$C200=R$2,if(OR(BOM!$M200="N",BOM!$M200=""),BOM!$L200,0),0)</f>
        <v>0</v>
      </c>
      <c r="S202" s="117">
        <f>if(BOM!$C200=R$2,if(BOM!$M200="Y",BOM!$L200,0),0)</f>
        <v>0</v>
      </c>
      <c r="T202" s="117">
        <f>if(BOM!$C200=T$2,if(OR(BOM!$M200="N",BOM!$M200=""),BOM!$L200,0),0)</f>
        <v>0</v>
      </c>
      <c r="U202" s="117">
        <f>if(BOM!$C200=T$2,if(BOM!$M200="Y",BOM!$L200,0),0)</f>
        <v>0</v>
      </c>
      <c r="V202" s="117">
        <f>if(BOM!$C200=V$2,if(OR(BOM!$M200="N",BOM!$M200=""),BOM!$L200,0),0)</f>
        <v>0</v>
      </c>
      <c r="W202" s="117">
        <f>if(BOM!$C200=V$2,if(BOM!$M200="Y",BOM!$L200,0),0)</f>
        <v>0</v>
      </c>
      <c r="X202" s="117">
        <f>if(BOM!$C200=X$2,if(OR(BOM!$M200="N",BOM!$M200=""),BOM!$L200,0),0)</f>
        <v>0</v>
      </c>
      <c r="Y202" s="117">
        <f>if(BOM!$C200=X$2,if(BOM!$M200="Y",BOM!$L200,0),0)</f>
        <v>0</v>
      </c>
      <c r="Z202" s="117">
        <f>if(BOM!$C200=Z$2,if(OR(BOM!$M200="N",BOM!$M200=""),BOM!$L200,0),0)</f>
        <v>0</v>
      </c>
      <c r="AA202" s="117">
        <f>if(BOM!$C200=Z$2,if(BOM!$M200="Y",BOM!$L200,0),0)</f>
        <v>0</v>
      </c>
      <c r="AB202" s="117">
        <f>if(BOM!$C200=AB$2,if(OR(BOM!$M200="N",BOM!$M200=""),BOM!$L200,0),0)</f>
        <v>0</v>
      </c>
      <c r="AC202" s="117">
        <f>if(BOM!$C200=AB$2,if(BOM!$M200="Y",BOM!$L200,0),0)</f>
        <v>0</v>
      </c>
      <c r="AD202" s="117">
        <f>if(BOM!$C200=AD$2,if(OR(BOM!$M200="N",BOM!$M200=""),BOM!$L200,0),0)</f>
        <v>0</v>
      </c>
      <c r="AE202" s="117">
        <f>if(BOM!$C200=AD$2,if(BOM!$M200="Y",BOM!$L200,0),0)</f>
        <v>0</v>
      </c>
      <c r="AF202" s="117">
        <f>if(BOM!$C200=AF$2,if(OR(BOM!$M200="N",BOM!$M200=""),BOM!$L200,0),0)</f>
        <v>0</v>
      </c>
      <c r="AG202" s="117">
        <f>if(BOM!$C200=AF$2,if(BOM!$M200="Y",BOM!$L200,0),0)</f>
        <v>0</v>
      </c>
      <c r="AH202" s="117">
        <f>if(BOM!$C200=AH$2,if(OR(BOM!$M200="N",BOM!$M200=""),BOM!$L200,0),0)</f>
        <v>0</v>
      </c>
      <c r="AI202" s="117">
        <f>if(BOM!$C200=AH$2,if(BOM!$M200="Y",BOM!$L200,0),0)</f>
        <v>0</v>
      </c>
      <c r="AJ202" s="117">
        <f>if(BOM!$C200=AJ$2,if(OR(BOM!$M200="N",BOM!$M200=""),BOM!$L200,0),0)</f>
        <v>0</v>
      </c>
      <c r="AK202" s="117">
        <f>if(BOM!$C200=AJ$2,if(BOM!$M200="Y",BOM!$L200,0),0)</f>
        <v>0</v>
      </c>
      <c r="AL202" s="117">
        <f>if(BOM!$C200=AL$2,if(OR(BOM!$M200="N",BOM!$M200=""),BOM!$L200,0),0)</f>
        <v>0</v>
      </c>
      <c r="AM202" s="117">
        <f>if(BOM!$C200=AL$2,if(BOM!$M200="Y",BOM!$L200,0),0)</f>
        <v>0</v>
      </c>
    </row>
    <row r="203" hidden="1" outlineLevel="1">
      <c r="A203" s="117">
        <f>if(OR(BOM!$M201="N",BOM!$M201=""),BOM!$L201,0)</f>
        <v>0</v>
      </c>
      <c r="B203" s="117">
        <f>if(BOM!$M201="Y",BOM!$L201,0)</f>
        <v>0</v>
      </c>
      <c r="E203" s="117">
        <f>if(BOM!$B201=E$2,if(OR(BOM!$M201="N",BOM!$M201=""),BOM!$L201,0),0)</f>
        <v>0</v>
      </c>
      <c r="F203" s="117">
        <f>if(BOM!$B201=E$2,if(BOM!$M201="Y",BOM!$L201,0),0)</f>
        <v>0</v>
      </c>
      <c r="G203" s="117">
        <f>if(BOM!$B201=G$2,if(OR(BOM!$M201="N",BOM!$M201=""),BOM!$L201,0),0)</f>
        <v>0</v>
      </c>
      <c r="H203" s="117">
        <f>if(BOM!$B201=G$2,if(BOM!$M201="Y",BOM!$L201,0),0)</f>
        <v>0</v>
      </c>
      <c r="I203" s="117">
        <f>if(BOM!$B201=I$2,if(OR(BOM!$M201="N",BOM!$M201=""),BOM!$L201,0),0)</f>
        <v>0</v>
      </c>
      <c r="J203" s="117">
        <f>if(BOM!$B201=I$2,if(BOM!$M201="Y",BOM!$L201,0),0)</f>
        <v>0</v>
      </c>
      <c r="K203" s="117">
        <f>if(BOM!$B201=K$2,if(OR(BOM!$M201="N",BOM!$M201=""),BOM!$L201,0),0)</f>
        <v>0</v>
      </c>
      <c r="L203" s="117">
        <f>if(BOM!$B201=K$2,if(BOM!$M201="Y",BOM!$L201,0),0)</f>
        <v>0</v>
      </c>
      <c r="M203" s="117">
        <f>if(BOM!$B201=M$2,if(OR(BOM!$M201="N",BOM!$M201=""),BOM!$L201,0),0)</f>
        <v>0</v>
      </c>
      <c r="N203" s="117">
        <f>if(BOM!$B201=M$2,if(BOM!$M201="Y",BOM!$L201,0),0)</f>
        <v>0</v>
      </c>
      <c r="P203" s="117">
        <f>if(BOM!$C201=P$2,if(OR(BOM!$M201="N",BOM!$M201=""),BOM!$L201,0),0)</f>
        <v>0</v>
      </c>
      <c r="Q203" s="117">
        <f>if(BOM!$C201=P$2,if(BOM!$M201="Y",BOM!$L201,0),0)</f>
        <v>0</v>
      </c>
      <c r="R203" s="117">
        <f>if(BOM!$C201=R$2,if(OR(BOM!$M201="N",BOM!$M201=""),BOM!$L201,0),0)</f>
        <v>0</v>
      </c>
      <c r="S203" s="117">
        <f>if(BOM!$C201=R$2,if(BOM!$M201="Y",BOM!$L201,0),0)</f>
        <v>0</v>
      </c>
      <c r="T203" s="117">
        <f>if(BOM!$C201=T$2,if(OR(BOM!$M201="N",BOM!$M201=""),BOM!$L201,0),0)</f>
        <v>0</v>
      </c>
      <c r="U203" s="117">
        <f>if(BOM!$C201=T$2,if(BOM!$M201="Y",BOM!$L201,0),0)</f>
        <v>0</v>
      </c>
      <c r="V203" s="117">
        <f>if(BOM!$C201=V$2,if(OR(BOM!$M201="N",BOM!$M201=""),BOM!$L201,0),0)</f>
        <v>0</v>
      </c>
      <c r="W203" s="117">
        <f>if(BOM!$C201=V$2,if(BOM!$M201="Y",BOM!$L201,0),0)</f>
        <v>0</v>
      </c>
      <c r="X203" s="117">
        <f>if(BOM!$C201=X$2,if(OR(BOM!$M201="N",BOM!$M201=""),BOM!$L201,0),0)</f>
        <v>0</v>
      </c>
      <c r="Y203" s="117">
        <f>if(BOM!$C201=X$2,if(BOM!$M201="Y",BOM!$L201,0),0)</f>
        <v>0</v>
      </c>
      <c r="Z203" s="117">
        <f>if(BOM!$C201=Z$2,if(OR(BOM!$M201="N",BOM!$M201=""),BOM!$L201,0),0)</f>
        <v>0</v>
      </c>
      <c r="AA203" s="117">
        <f>if(BOM!$C201=Z$2,if(BOM!$M201="Y",BOM!$L201,0),0)</f>
        <v>0</v>
      </c>
      <c r="AB203" s="117">
        <f>if(BOM!$C201=AB$2,if(OR(BOM!$M201="N",BOM!$M201=""),BOM!$L201,0),0)</f>
        <v>0</v>
      </c>
      <c r="AC203" s="117">
        <f>if(BOM!$C201=AB$2,if(BOM!$M201="Y",BOM!$L201,0),0)</f>
        <v>0</v>
      </c>
      <c r="AD203" s="117">
        <f>if(BOM!$C201=AD$2,if(OR(BOM!$M201="N",BOM!$M201=""),BOM!$L201,0),0)</f>
        <v>0</v>
      </c>
      <c r="AE203" s="117">
        <f>if(BOM!$C201=AD$2,if(BOM!$M201="Y",BOM!$L201,0),0)</f>
        <v>0</v>
      </c>
      <c r="AF203" s="117">
        <f>if(BOM!$C201=AF$2,if(OR(BOM!$M201="N",BOM!$M201=""),BOM!$L201,0),0)</f>
        <v>0</v>
      </c>
      <c r="AG203" s="117">
        <f>if(BOM!$C201=AF$2,if(BOM!$M201="Y",BOM!$L201,0),0)</f>
        <v>0</v>
      </c>
      <c r="AH203" s="117">
        <f>if(BOM!$C201=AH$2,if(OR(BOM!$M201="N",BOM!$M201=""),BOM!$L201,0),0)</f>
        <v>0</v>
      </c>
      <c r="AI203" s="117">
        <f>if(BOM!$C201=AH$2,if(BOM!$M201="Y",BOM!$L201,0),0)</f>
        <v>0</v>
      </c>
      <c r="AJ203" s="117">
        <f>if(BOM!$C201=AJ$2,if(OR(BOM!$M201="N",BOM!$M201=""),BOM!$L201,0),0)</f>
        <v>0</v>
      </c>
      <c r="AK203" s="117">
        <f>if(BOM!$C201=AJ$2,if(BOM!$M201="Y",BOM!$L201,0),0)</f>
        <v>0</v>
      </c>
      <c r="AL203" s="117">
        <f>if(BOM!$C201=AL$2,if(OR(BOM!$M201="N",BOM!$M201=""),BOM!$L201,0),0)</f>
        <v>0</v>
      </c>
      <c r="AM203" s="117">
        <f>if(BOM!$C201=AL$2,if(BOM!$M201="Y",BOM!$L201,0),0)</f>
        <v>0</v>
      </c>
    </row>
    <row r="204" hidden="1" outlineLevel="1">
      <c r="A204" s="117">
        <f>if(OR(BOM!$M202="N",BOM!$M202=""),BOM!$L202,0)</f>
        <v>0</v>
      </c>
      <c r="B204" s="117">
        <f>if(BOM!$M202="Y",BOM!$L202,0)</f>
        <v>0</v>
      </c>
      <c r="E204" s="117">
        <f>if(BOM!$B202=E$2,if(OR(BOM!$M202="N",BOM!$M202=""),BOM!$L202,0),0)</f>
        <v>0</v>
      </c>
      <c r="F204" s="117">
        <f>if(BOM!$B202=E$2,if(BOM!$M202="Y",BOM!$L202,0),0)</f>
        <v>0</v>
      </c>
      <c r="G204" s="117">
        <f>if(BOM!$B202=G$2,if(OR(BOM!$M202="N",BOM!$M202=""),BOM!$L202,0),0)</f>
        <v>0</v>
      </c>
      <c r="H204" s="117">
        <f>if(BOM!$B202=G$2,if(BOM!$M202="Y",BOM!$L202,0),0)</f>
        <v>0</v>
      </c>
      <c r="I204" s="117">
        <f>if(BOM!$B202=I$2,if(OR(BOM!$M202="N",BOM!$M202=""),BOM!$L202,0),0)</f>
        <v>0</v>
      </c>
      <c r="J204" s="117">
        <f>if(BOM!$B202=I$2,if(BOM!$M202="Y",BOM!$L202,0),0)</f>
        <v>0</v>
      </c>
      <c r="K204" s="117">
        <f>if(BOM!$B202=K$2,if(OR(BOM!$M202="N",BOM!$M202=""),BOM!$L202,0),0)</f>
        <v>0</v>
      </c>
      <c r="L204" s="117">
        <f>if(BOM!$B202=K$2,if(BOM!$M202="Y",BOM!$L202,0),0)</f>
        <v>0</v>
      </c>
      <c r="M204" s="117">
        <f>if(BOM!$B202=M$2,if(OR(BOM!$M202="N",BOM!$M202=""),BOM!$L202,0),0)</f>
        <v>0</v>
      </c>
      <c r="N204" s="117">
        <f>if(BOM!$B202=M$2,if(BOM!$M202="Y",BOM!$L202,0),0)</f>
        <v>0</v>
      </c>
      <c r="P204" s="117">
        <f>if(BOM!$C202=P$2,if(OR(BOM!$M202="N",BOM!$M202=""),BOM!$L202,0),0)</f>
        <v>0</v>
      </c>
      <c r="Q204" s="117">
        <f>if(BOM!$C202=P$2,if(BOM!$M202="Y",BOM!$L202,0),0)</f>
        <v>0</v>
      </c>
      <c r="R204" s="117">
        <f>if(BOM!$C202=R$2,if(OR(BOM!$M202="N",BOM!$M202=""),BOM!$L202,0),0)</f>
        <v>0</v>
      </c>
      <c r="S204" s="117">
        <f>if(BOM!$C202=R$2,if(BOM!$M202="Y",BOM!$L202,0),0)</f>
        <v>0</v>
      </c>
      <c r="T204" s="117">
        <f>if(BOM!$C202=T$2,if(OR(BOM!$M202="N",BOM!$M202=""),BOM!$L202,0),0)</f>
        <v>0</v>
      </c>
      <c r="U204" s="117">
        <f>if(BOM!$C202=T$2,if(BOM!$M202="Y",BOM!$L202,0),0)</f>
        <v>0</v>
      </c>
      <c r="V204" s="117">
        <f>if(BOM!$C202=V$2,if(OR(BOM!$M202="N",BOM!$M202=""),BOM!$L202,0),0)</f>
        <v>0</v>
      </c>
      <c r="W204" s="117">
        <f>if(BOM!$C202=V$2,if(BOM!$M202="Y",BOM!$L202,0),0)</f>
        <v>0</v>
      </c>
      <c r="X204" s="117">
        <f>if(BOM!$C202=X$2,if(OR(BOM!$M202="N",BOM!$M202=""),BOM!$L202,0),0)</f>
        <v>0</v>
      </c>
      <c r="Y204" s="117">
        <f>if(BOM!$C202=X$2,if(BOM!$M202="Y",BOM!$L202,0),0)</f>
        <v>0</v>
      </c>
      <c r="Z204" s="117">
        <f>if(BOM!$C202=Z$2,if(OR(BOM!$M202="N",BOM!$M202=""),BOM!$L202,0),0)</f>
        <v>0</v>
      </c>
      <c r="AA204" s="117">
        <f>if(BOM!$C202=Z$2,if(BOM!$M202="Y",BOM!$L202,0),0)</f>
        <v>0</v>
      </c>
      <c r="AB204" s="117">
        <f>if(BOM!$C202=AB$2,if(OR(BOM!$M202="N",BOM!$M202=""),BOM!$L202,0),0)</f>
        <v>0</v>
      </c>
      <c r="AC204" s="117">
        <f>if(BOM!$C202=AB$2,if(BOM!$M202="Y",BOM!$L202,0),0)</f>
        <v>0</v>
      </c>
      <c r="AD204" s="117">
        <f>if(BOM!$C202=AD$2,if(OR(BOM!$M202="N",BOM!$M202=""),BOM!$L202,0),0)</f>
        <v>0</v>
      </c>
      <c r="AE204" s="117">
        <f>if(BOM!$C202=AD$2,if(BOM!$M202="Y",BOM!$L202,0),0)</f>
        <v>0</v>
      </c>
      <c r="AF204" s="117">
        <f>if(BOM!$C202=AF$2,if(OR(BOM!$M202="N",BOM!$M202=""),BOM!$L202,0),0)</f>
        <v>0</v>
      </c>
      <c r="AG204" s="117">
        <f>if(BOM!$C202=AF$2,if(BOM!$M202="Y",BOM!$L202,0),0)</f>
        <v>0</v>
      </c>
      <c r="AH204" s="117">
        <f>if(BOM!$C202=AH$2,if(OR(BOM!$M202="N",BOM!$M202=""),BOM!$L202,0),0)</f>
        <v>0</v>
      </c>
      <c r="AI204" s="117">
        <f>if(BOM!$C202=AH$2,if(BOM!$M202="Y",BOM!$L202,0),0)</f>
        <v>0</v>
      </c>
      <c r="AJ204" s="117">
        <f>if(BOM!$C202=AJ$2,if(OR(BOM!$M202="N",BOM!$M202=""),BOM!$L202,0),0)</f>
        <v>0</v>
      </c>
      <c r="AK204" s="117">
        <f>if(BOM!$C202=AJ$2,if(BOM!$M202="Y",BOM!$L202,0),0)</f>
        <v>0</v>
      </c>
      <c r="AL204" s="117">
        <f>if(BOM!$C202=AL$2,if(OR(BOM!$M202="N",BOM!$M202=""),BOM!$L202,0),0)</f>
        <v>0</v>
      </c>
      <c r="AM204" s="117">
        <f>if(BOM!$C202=AL$2,if(BOM!$M202="Y",BOM!$L202,0),0)</f>
        <v>0</v>
      </c>
    </row>
    <row r="205" hidden="1" outlineLevel="1">
      <c r="A205" s="117">
        <f>if(OR(BOM!$M203="N",BOM!$M203=""),BOM!$L203,0)</f>
        <v>0</v>
      </c>
      <c r="B205" s="117">
        <f>if(BOM!$M203="Y",BOM!$L203,0)</f>
        <v>0</v>
      </c>
      <c r="E205" s="117">
        <f>if(BOM!$B203=E$2,if(OR(BOM!$M203="N",BOM!$M203=""),BOM!$L203,0),0)</f>
        <v>0</v>
      </c>
      <c r="F205" s="117">
        <f>if(BOM!$B203=E$2,if(BOM!$M203="Y",BOM!$L203,0),0)</f>
        <v>0</v>
      </c>
      <c r="G205" s="117">
        <f>if(BOM!$B203=G$2,if(OR(BOM!$M203="N",BOM!$M203=""),BOM!$L203,0),0)</f>
        <v>0</v>
      </c>
      <c r="H205" s="117">
        <f>if(BOM!$B203=G$2,if(BOM!$M203="Y",BOM!$L203,0),0)</f>
        <v>0</v>
      </c>
      <c r="I205" s="117">
        <f>if(BOM!$B203=I$2,if(OR(BOM!$M203="N",BOM!$M203=""),BOM!$L203,0),0)</f>
        <v>0</v>
      </c>
      <c r="J205" s="117">
        <f>if(BOM!$B203=I$2,if(BOM!$M203="Y",BOM!$L203,0),0)</f>
        <v>0</v>
      </c>
      <c r="K205" s="117">
        <f>if(BOM!$B203=K$2,if(OR(BOM!$M203="N",BOM!$M203=""),BOM!$L203,0),0)</f>
        <v>0</v>
      </c>
      <c r="L205" s="117">
        <f>if(BOM!$B203=K$2,if(BOM!$M203="Y",BOM!$L203,0),0)</f>
        <v>0</v>
      </c>
      <c r="M205" s="117">
        <f>if(BOM!$B203=M$2,if(OR(BOM!$M203="N",BOM!$M203=""),BOM!$L203,0),0)</f>
        <v>0</v>
      </c>
      <c r="N205" s="117">
        <f>if(BOM!$B203=M$2,if(BOM!$M203="Y",BOM!$L203,0),0)</f>
        <v>0</v>
      </c>
      <c r="P205" s="117">
        <f>if(BOM!$C203=P$2,if(OR(BOM!$M203="N",BOM!$M203=""),BOM!$L203,0),0)</f>
        <v>0</v>
      </c>
      <c r="Q205" s="117">
        <f>if(BOM!$C203=P$2,if(BOM!$M203="Y",BOM!$L203,0),0)</f>
        <v>0</v>
      </c>
      <c r="R205" s="117">
        <f>if(BOM!$C203=R$2,if(OR(BOM!$M203="N",BOM!$M203=""),BOM!$L203,0),0)</f>
        <v>0</v>
      </c>
      <c r="S205" s="117">
        <f>if(BOM!$C203=R$2,if(BOM!$M203="Y",BOM!$L203,0),0)</f>
        <v>0</v>
      </c>
      <c r="T205" s="117">
        <f>if(BOM!$C203=T$2,if(OR(BOM!$M203="N",BOM!$M203=""),BOM!$L203,0),0)</f>
        <v>0</v>
      </c>
      <c r="U205" s="117">
        <f>if(BOM!$C203=T$2,if(BOM!$M203="Y",BOM!$L203,0),0)</f>
        <v>0</v>
      </c>
      <c r="V205" s="117">
        <f>if(BOM!$C203=V$2,if(OR(BOM!$M203="N",BOM!$M203=""),BOM!$L203,0),0)</f>
        <v>0</v>
      </c>
      <c r="W205" s="117">
        <f>if(BOM!$C203=V$2,if(BOM!$M203="Y",BOM!$L203,0),0)</f>
        <v>0</v>
      </c>
      <c r="X205" s="117">
        <f>if(BOM!$C203=X$2,if(OR(BOM!$M203="N",BOM!$M203=""),BOM!$L203,0),0)</f>
        <v>0</v>
      </c>
      <c r="Y205" s="117">
        <f>if(BOM!$C203=X$2,if(BOM!$M203="Y",BOM!$L203,0),0)</f>
        <v>0</v>
      </c>
      <c r="Z205" s="117">
        <f>if(BOM!$C203=Z$2,if(OR(BOM!$M203="N",BOM!$M203=""),BOM!$L203,0),0)</f>
        <v>0</v>
      </c>
      <c r="AA205" s="117">
        <f>if(BOM!$C203=Z$2,if(BOM!$M203="Y",BOM!$L203,0),0)</f>
        <v>0</v>
      </c>
      <c r="AB205" s="117">
        <f>if(BOM!$C203=AB$2,if(OR(BOM!$M203="N",BOM!$M203=""),BOM!$L203,0),0)</f>
        <v>0</v>
      </c>
      <c r="AC205" s="117">
        <f>if(BOM!$C203=AB$2,if(BOM!$M203="Y",BOM!$L203,0),0)</f>
        <v>0</v>
      </c>
      <c r="AD205" s="117">
        <f>if(BOM!$C203=AD$2,if(OR(BOM!$M203="N",BOM!$M203=""),BOM!$L203,0),0)</f>
        <v>0</v>
      </c>
      <c r="AE205" s="117">
        <f>if(BOM!$C203=AD$2,if(BOM!$M203="Y",BOM!$L203,0),0)</f>
        <v>0</v>
      </c>
      <c r="AF205" s="117">
        <f>if(BOM!$C203=AF$2,if(OR(BOM!$M203="N",BOM!$M203=""),BOM!$L203,0),0)</f>
        <v>0</v>
      </c>
      <c r="AG205" s="117">
        <f>if(BOM!$C203=AF$2,if(BOM!$M203="Y",BOM!$L203,0),0)</f>
        <v>0</v>
      </c>
      <c r="AH205" s="117">
        <f>if(BOM!$C203=AH$2,if(OR(BOM!$M203="N",BOM!$M203=""),BOM!$L203,0),0)</f>
        <v>0</v>
      </c>
      <c r="AI205" s="117">
        <f>if(BOM!$C203=AH$2,if(BOM!$M203="Y",BOM!$L203,0),0)</f>
        <v>0</v>
      </c>
      <c r="AJ205" s="117">
        <f>if(BOM!$C203=AJ$2,if(OR(BOM!$M203="N",BOM!$M203=""),BOM!$L203,0),0)</f>
        <v>0</v>
      </c>
      <c r="AK205" s="117">
        <f>if(BOM!$C203=AJ$2,if(BOM!$M203="Y",BOM!$L203,0),0)</f>
        <v>0</v>
      </c>
      <c r="AL205" s="117">
        <f>if(BOM!$C203=AL$2,if(OR(BOM!$M203="N",BOM!$M203=""),BOM!$L203,0),0)</f>
        <v>0</v>
      </c>
      <c r="AM205" s="117">
        <f>if(BOM!$C203=AL$2,if(BOM!$M203="Y",BOM!$L203,0),0)</f>
        <v>0</v>
      </c>
    </row>
    <row r="206" hidden="1" outlineLevel="1">
      <c r="A206" s="117">
        <f>if(OR(BOM!$M204="N",BOM!$M204=""),BOM!$L204,0)</f>
        <v>0</v>
      </c>
      <c r="B206" s="117">
        <f>if(BOM!$M204="Y",BOM!$L204,0)</f>
        <v>0</v>
      </c>
      <c r="E206" s="117">
        <f>if(BOM!$B204=E$2,if(OR(BOM!$M204="N",BOM!$M204=""),BOM!$L204,0),0)</f>
        <v>0</v>
      </c>
      <c r="F206" s="117">
        <f>if(BOM!$B204=E$2,if(BOM!$M204="Y",BOM!$L204,0),0)</f>
        <v>0</v>
      </c>
      <c r="G206" s="117">
        <f>if(BOM!$B204=G$2,if(OR(BOM!$M204="N",BOM!$M204=""),BOM!$L204,0),0)</f>
        <v>0</v>
      </c>
      <c r="H206" s="117">
        <f>if(BOM!$B204=G$2,if(BOM!$M204="Y",BOM!$L204,0),0)</f>
        <v>0</v>
      </c>
      <c r="I206" s="117">
        <f>if(BOM!$B204=I$2,if(OR(BOM!$M204="N",BOM!$M204=""),BOM!$L204,0),0)</f>
        <v>0</v>
      </c>
      <c r="J206" s="117">
        <f>if(BOM!$B204=I$2,if(BOM!$M204="Y",BOM!$L204,0),0)</f>
        <v>0</v>
      </c>
      <c r="K206" s="117">
        <f>if(BOM!$B204=K$2,if(OR(BOM!$M204="N",BOM!$M204=""),BOM!$L204,0),0)</f>
        <v>0</v>
      </c>
      <c r="L206" s="117">
        <f>if(BOM!$B204=K$2,if(BOM!$M204="Y",BOM!$L204,0),0)</f>
        <v>0</v>
      </c>
      <c r="M206" s="117">
        <f>if(BOM!$B204=M$2,if(OR(BOM!$M204="N",BOM!$M204=""),BOM!$L204,0),0)</f>
        <v>0</v>
      </c>
      <c r="N206" s="117">
        <f>if(BOM!$B204=M$2,if(BOM!$M204="Y",BOM!$L204,0),0)</f>
        <v>0</v>
      </c>
      <c r="P206" s="117">
        <f>if(BOM!$C204=P$2,if(OR(BOM!$M204="N",BOM!$M204=""),BOM!$L204,0),0)</f>
        <v>0</v>
      </c>
      <c r="Q206" s="117">
        <f>if(BOM!$C204=P$2,if(BOM!$M204="Y",BOM!$L204,0),0)</f>
        <v>0</v>
      </c>
      <c r="R206" s="117">
        <f>if(BOM!$C204=R$2,if(OR(BOM!$M204="N",BOM!$M204=""),BOM!$L204,0),0)</f>
        <v>0</v>
      </c>
      <c r="S206" s="117">
        <f>if(BOM!$C204=R$2,if(BOM!$M204="Y",BOM!$L204,0),0)</f>
        <v>0</v>
      </c>
      <c r="T206" s="117">
        <f>if(BOM!$C204=T$2,if(OR(BOM!$M204="N",BOM!$M204=""),BOM!$L204,0),0)</f>
        <v>0</v>
      </c>
      <c r="U206" s="117">
        <f>if(BOM!$C204=T$2,if(BOM!$M204="Y",BOM!$L204,0),0)</f>
        <v>0</v>
      </c>
      <c r="V206" s="117">
        <f>if(BOM!$C204=V$2,if(OR(BOM!$M204="N",BOM!$M204=""),BOM!$L204,0),0)</f>
        <v>0</v>
      </c>
      <c r="W206" s="117">
        <f>if(BOM!$C204=V$2,if(BOM!$M204="Y",BOM!$L204,0),0)</f>
        <v>0</v>
      </c>
      <c r="X206" s="117">
        <f>if(BOM!$C204=X$2,if(OR(BOM!$M204="N",BOM!$M204=""),BOM!$L204,0),0)</f>
        <v>0</v>
      </c>
      <c r="Y206" s="117">
        <f>if(BOM!$C204=X$2,if(BOM!$M204="Y",BOM!$L204,0),0)</f>
        <v>0</v>
      </c>
      <c r="Z206" s="117">
        <f>if(BOM!$C204=Z$2,if(OR(BOM!$M204="N",BOM!$M204=""),BOM!$L204,0),0)</f>
        <v>0</v>
      </c>
      <c r="AA206" s="117">
        <f>if(BOM!$C204=Z$2,if(BOM!$M204="Y",BOM!$L204,0),0)</f>
        <v>0</v>
      </c>
      <c r="AB206" s="117">
        <f>if(BOM!$C204=AB$2,if(OR(BOM!$M204="N",BOM!$M204=""),BOM!$L204,0),0)</f>
        <v>0</v>
      </c>
      <c r="AC206" s="117">
        <f>if(BOM!$C204=AB$2,if(BOM!$M204="Y",BOM!$L204,0),0)</f>
        <v>0</v>
      </c>
      <c r="AD206" s="117">
        <f>if(BOM!$C204=AD$2,if(OR(BOM!$M204="N",BOM!$M204=""),BOM!$L204,0),0)</f>
        <v>0</v>
      </c>
      <c r="AE206" s="117">
        <f>if(BOM!$C204=AD$2,if(BOM!$M204="Y",BOM!$L204,0),0)</f>
        <v>0</v>
      </c>
      <c r="AF206" s="117">
        <f>if(BOM!$C204=AF$2,if(OR(BOM!$M204="N",BOM!$M204=""),BOM!$L204,0),0)</f>
        <v>0</v>
      </c>
      <c r="AG206" s="117">
        <f>if(BOM!$C204=AF$2,if(BOM!$M204="Y",BOM!$L204,0),0)</f>
        <v>0</v>
      </c>
      <c r="AH206" s="117">
        <f>if(BOM!$C204=AH$2,if(OR(BOM!$M204="N",BOM!$M204=""),BOM!$L204,0),0)</f>
        <v>0</v>
      </c>
      <c r="AI206" s="117">
        <f>if(BOM!$C204=AH$2,if(BOM!$M204="Y",BOM!$L204,0),0)</f>
        <v>0</v>
      </c>
      <c r="AJ206" s="117">
        <f>if(BOM!$C204=AJ$2,if(OR(BOM!$M204="N",BOM!$M204=""),BOM!$L204,0),0)</f>
        <v>0</v>
      </c>
      <c r="AK206" s="117">
        <f>if(BOM!$C204=AJ$2,if(BOM!$M204="Y",BOM!$L204,0),0)</f>
        <v>0</v>
      </c>
      <c r="AL206" s="117">
        <f>if(BOM!$C204=AL$2,if(OR(BOM!$M204="N",BOM!$M204=""),BOM!$L204,0),0)</f>
        <v>0</v>
      </c>
      <c r="AM206" s="117">
        <f>if(BOM!$C204=AL$2,if(BOM!$M204="Y",BOM!$L204,0),0)</f>
        <v>0</v>
      </c>
    </row>
    <row r="207" hidden="1" outlineLevel="1">
      <c r="A207" s="117">
        <f>if(OR(BOM!$M205="N",BOM!$M205=""),BOM!$L205,0)</f>
        <v>0</v>
      </c>
      <c r="B207" s="117">
        <f>if(BOM!$M205="Y",BOM!$L205,0)</f>
        <v>0</v>
      </c>
      <c r="E207" s="117">
        <f>if(BOM!$B205=E$2,if(OR(BOM!$M205="N",BOM!$M205=""),BOM!$L205,0),0)</f>
        <v>0</v>
      </c>
      <c r="F207" s="117">
        <f>if(BOM!$B205=E$2,if(BOM!$M205="Y",BOM!$L205,0),0)</f>
        <v>0</v>
      </c>
      <c r="G207" s="117">
        <f>if(BOM!$B205=G$2,if(OR(BOM!$M205="N",BOM!$M205=""),BOM!$L205,0),0)</f>
        <v>0</v>
      </c>
      <c r="H207" s="117">
        <f>if(BOM!$B205=G$2,if(BOM!$M205="Y",BOM!$L205,0),0)</f>
        <v>0</v>
      </c>
      <c r="I207" s="117">
        <f>if(BOM!$B205=I$2,if(OR(BOM!$M205="N",BOM!$M205=""),BOM!$L205,0),0)</f>
        <v>0</v>
      </c>
      <c r="J207" s="117">
        <f>if(BOM!$B205=I$2,if(BOM!$M205="Y",BOM!$L205,0),0)</f>
        <v>0</v>
      </c>
      <c r="K207" s="117">
        <f>if(BOM!$B205=K$2,if(OR(BOM!$M205="N",BOM!$M205=""),BOM!$L205,0),0)</f>
        <v>0</v>
      </c>
      <c r="L207" s="117">
        <f>if(BOM!$B205=K$2,if(BOM!$M205="Y",BOM!$L205,0),0)</f>
        <v>0</v>
      </c>
      <c r="M207" s="117">
        <f>if(BOM!$B205=M$2,if(OR(BOM!$M205="N",BOM!$M205=""),BOM!$L205,0),0)</f>
        <v>0</v>
      </c>
      <c r="N207" s="117">
        <f>if(BOM!$B205=M$2,if(BOM!$M205="Y",BOM!$L205,0),0)</f>
        <v>0</v>
      </c>
      <c r="P207" s="117">
        <f>if(BOM!$C205=P$2,if(OR(BOM!$M205="N",BOM!$M205=""),BOM!$L205,0),0)</f>
        <v>0</v>
      </c>
      <c r="Q207" s="117">
        <f>if(BOM!$C205=P$2,if(BOM!$M205="Y",BOM!$L205,0),0)</f>
        <v>0</v>
      </c>
      <c r="R207" s="117">
        <f>if(BOM!$C205=R$2,if(OR(BOM!$M205="N",BOM!$M205=""),BOM!$L205,0),0)</f>
        <v>0</v>
      </c>
      <c r="S207" s="117">
        <f>if(BOM!$C205=R$2,if(BOM!$M205="Y",BOM!$L205,0),0)</f>
        <v>0</v>
      </c>
      <c r="T207" s="117">
        <f>if(BOM!$C205=T$2,if(OR(BOM!$M205="N",BOM!$M205=""),BOM!$L205,0),0)</f>
        <v>0</v>
      </c>
      <c r="U207" s="117">
        <f>if(BOM!$C205=T$2,if(BOM!$M205="Y",BOM!$L205,0),0)</f>
        <v>0</v>
      </c>
      <c r="V207" s="117">
        <f>if(BOM!$C205=V$2,if(OR(BOM!$M205="N",BOM!$M205=""),BOM!$L205,0),0)</f>
        <v>0</v>
      </c>
      <c r="W207" s="117">
        <f>if(BOM!$C205=V$2,if(BOM!$M205="Y",BOM!$L205,0),0)</f>
        <v>0</v>
      </c>
      <c r="X207" s="117">
        <f>if(BOM!$C205=X$2,if(OR(BOM!$M205="N",BOM!$M205=""),BOM!$L205,0),0)</f>
        <v>0</v>
      </c>
      <c r="Y207" s="117">
        <f>if(BOM!$C205=X$2,if(BOM!$M205="Y",BOM!$L205,0),0)</f>
        <v>0</v>
      </c>
      <c r="Z207" s="117">
        <f>if(BOM!$C205=Z$2,if(OR(BOM!$M205="N",BOM!$M205=""),BOM!$L205,0),0)</f>
        <v>0</v>
      </c>
      <c r="AA207" s="117">
        <f>if(BOM!$C205=Z$2,if(BOM!$M205="Y",BOM!$L205,0),0)</f>
        <v>0</v>
      </c>
      <c r="AB207" s="117">
        <f>if(BOM!$C205=AB$2,if(OR(BOM!$M205="N",BOM!$M205=""),BOM!$L205,0),0)</f>
        <v>0</v>
      </c>
      <c r="AC207" s="117">
        <f>if(BOM!$C205=AB$2,if(BOM!$M205="Y",BOM!$L205,0),0)</f>
        <v>0</v>
      </c>
      <c r="AD207" s="117">
        <f>if(BOM!$C205=AD$2,if(OR(BOM!$M205="N",BOM!$M205=""),BOM!$L205,0),0)</f>
        <v>0</v>
      </c>
      <c r="AE207" s="117">
        <f>if(BOM!$C205=AD$2,if(BOM!$M205="Y",BOM!$L205,0),0)</f>
        <v>0</v>
      </c>
      <c r="AF207" s="117">
        <f>if(BOM!$C205=AF$2,if(OR(BOM!$M205="N",BOM!$M205=""),BOM!$L205,0),0)</f>
        <v>0</v>
      </c>
      <c r="AG207" s="117">
        <f>if(BOM!$C205=AF$2,if(BOM!$M205="Y",BOM!$L205,0),0)</f>
        <v>0</v>
      </c>
      <c r="AH207" s="117">
        <f>if(BOM!$C205=AH$2,if(OR(BOM!$M205="N",BOM!$M205=""),BOM!$L205,0),0)</f>
        <v>0</v>
      </c>
      <c r="AI207" s="117">
        <f>if(BOM!$C205=AH$2,if(BOM!$M205="Y",BOM!$L205,0),0)</f>
        <v>0</v>
      </c>
      <c r="AJ207" s="117">
        <f>if(BOM!$C205=AJ$2,if(OR(BOM!$M205="N",BOM!$M205=""),BOM!$L205,0),0)</f>
        <v>0</v>
      </c>
      <c r="AK207" s="117">
        <f>if(BOM!$C205=AJ$2,if(BOM!$M205="Y",BOM!$L205,0),0)</f>
        <v>0</v>
      </c>
      <c r="AL207" s="117">
        <f>if(BOM!$C205=AL$2,if(OR(BOM!$M205="N",BOM!$M205=""),BOM!$L205,0),0)</f>
        <v>0</v>
      </c>
      <c r="AM207" s="117">
        <f>if(BOM!$C205=AL$2,if(BOM!$M205="Y",BOM!$L205,0),0)</f>
        <v>0</v>
      </c>
    </row>
    <row r="208" hidden="1" outlineLevel="1">
      <c r="A208" s="117">
        <f>if(OR(BOM!$M206="N",BOM!$M206=""),BOM!$L206,0)</f>
        <v>0</v>
      </c>
      <c r="B208" s="117">
        <f>if(BOM!$M206="Y",BOM!$L206,0)</f>
        <v>0</v>
      </c>
      <c r="E208" s="117">
        <f>if(BOM!$B206=E$2,if(OR(BOM!$M206="N",BOM!$M206=""),BOM!$L206,0),0)</f>
        <v>0</v>
      </c>
      <c r="F208" s="117">
        <f>if(BOM!$B206=E$2,if(BOM!$M206="Y",BOM!$L206,0),0)</f>
        <v>0</v>
      </c>
      <c r="G208" s="117">
        <f>if(BOM!$B206=G$2,if(OR(BOM!$M206="N",BOM!$M206=""),BOM!$L206,0),0)</f>
        <v>0</v>
      </c>
      <c r="H208" s="117">
        <f>if(BOM!$B206=G$2,if(BOM!$M206="Y",BOM!$L206,0),0)</f>
        <v>0</v>
      </c>
      <c r="I208" s="117">
        <f>if(BOM!$B206=I$2,if(OR(BOM!$M206="N",BOM!$M206=""),BOM!$L206,0),0)</f>
        <v>0</v>
      </c>
      <c r="J208" s="117">
        <f>if(BOM!$B206=I$2,if(BOM!$M206="Y",BOM!$L206,0),0)</f>
        <v>0</v>
      </c>
      <c r="K208" s="117">
        <f>if(BOM!$B206=K$2,if(OR(BOM!$M206="N",BOM!$M206=""),BOM!$L206,0),0)</f>
        <v>0</v>
      </c>
      <c r="L208" s="117">
        <f>if(BOM!$B206=K$2,if(BOM!$M206="Y",BOM!$L206,0),0)</f>
        <v>0</v>
      </c>
      <c r="M208" s="117">
        <f>if(BOM!$B206=M$2,if(OR(BOM!$M206="N",BOM!$M206=""),BOM!$L206,0),0)</f>
        <v>0</v>
      </c>
      <c r="N208" s="117">
        <f>if(BOM!$B206=M$2,if(BOM!$M206="Y",BOM!$L206,0),0)</f>
        <v>0</v>
      </c>
      <c r="P208" s="117">
        <f>if(BOM!$C206=P$2,if(OR(BOM!$M206="N",BOM!$M206=""),BOM!$L206,0),0)</f>
        <v>0</v>
      </c>
      <c r="Q208" s="117">
        <f>if(BOM!$C206=P$2,if(BOM!$M206="Y",BOM!$L206,0),0)</f>
        <v>0</v>
      </c>
      <c r="R208" s="117">
        <f>if(BOM!$C206=R$2,if(OR(BOM!$M206="N",BOM!$M206=""),BOM!$L206,0),0)</f>
        <v>0</v>
      </c>
      <c r="S208" s="117">
        <f>if(BOM!$C206=R$2,if(BOM!$M206="Y",BOM!$L206,0),0)</f>
        <v>0</v>
      </c>
      <c r="T208" s="117">
        <f>if(BOM!$C206=T$2,if(OR(BOM!$M206="N",BOM!$M206=""),BOM!$L206,0),0)</f>
        <v>0</v>
      </c>
      <c r="U208" s="117">
        <f>if(BOM!$C206=T$2,if(BOM!$M206="Y",BOM!$L206,0),0)</f>
        <v>0</v>
      </c>
      <c r="V208" s="117">
        <f>if(BOM!$C206=V$2,if(OR(BOM!$M206="N",BOM!$M206=""),BOM!$L206,0),0)</f>
        <v>0</v>
      </c>
      <c r="W208" s="117">
        <f>if(BOM!$C206=V$2,if(BOM!$M206="Y",BOM!$L206,0),0)</f>
        <v>0</v>
      </c>
      <c r="X208" s="117">
        <f>if(BOM!$C206=X$2,if(OR(BOM!$M206="N",BOM!$M206=""),BOM!$L206,0),0)</f>
        <v>0</v>
      </c>
      <c r="Y208" s="117">
        <f>if(BOM!$C206=X$2,if(BOM!$M206="Y",BOM!$L206,0),0)</f>
        <v>0</v>
      </c>
      <c r="Z208" s="117">
        <f>if(BOM!$C206=Z$2,if(OR(BOM!$M206="N",BOM!$M206=""),BOM!$L206,0),0)</f>
        <v>0</v>
      </c>
      <c r="AA208" s="117">
        <f>if(BOM!$C206=Z$2,if(BOM!$M206="Y",BOM!$L206,0),0)</f>
        <v>0</v>
      </c>
      <c r="AB208" s="117">
        <f>if(BOM!$C206=AB$2,if(OR(BOM!$M206="N",BOM!$M206=""),BOM!$L206,0),0)</f>
        <v>0</v>
      </c>
      <c r="AC208" s="117">
        <f>if(BOM!$C206=AB$2,if(BOM!$M206="Y",BOM!$L206,0),0)</f>
        <v>0</v>
      </c>
      <c r="AD208" s="117">
        <f>if(BOM!$C206=AD$2,if(OR(BOM!$M206="N",BOM!$M206=""),BOM!$L206,0),0)</f>
        <v>0</v>
      </c>
      <c r="AE208" s="117">
        <f>if(BOM!$C206=AD$2,if(BOM!$M206="Y",BOM!$L206,0),0)</f>
        <v>0</v>
      </c>
      <c r="AF208" s="117">
        <f>if(BOM!$C206=AF$2,if(OR(BOM!$M206="N",BOM!$M206=""),BOM!$L206,0),0)</f>
        <v>0</v>
      </c>
      <c r="AG208" s="117">
        <f>if(BOM!$C206=AF$2,if(BOM!$M206="Y",BOM!$L206,0),0)</f>
        <v>0</v>
      </c>
      <c r="AH208" s="117">
        <f>if(BOM!$C206=AH$2,if(OR(BOM!$M206="N",BOM!$M206=""),BOM!$L206,0),0)</f>
        <v>0</v>
      </c>
      <c r="AI208" s="117">
        <f>if(BOM!$C206=AH$2,if(BOM!$M206="Y",BOM!$L206,0),0)</f>
        <v>0</v>
      </c>
      <c r="AJ208" s="117">
        <f>if(BOM!$C206=AJ$2,if(OR(BOM!$M206="N",BOM!$M206=""),BOM!$L206,0),0)</f>
        <v>0</v>
      </c>
      <c r="AK208" s="117">
        <f>if(BOM!$C206=AJ$2,if(BOM!$M206="Y",BOM!$L206,0),0)</f>
        <v>0</v>
      </c>
      <c r="AL208" s="117">
        <f>if(BOM!$C206=AL$2,if(OR(BOM!$M206="N",BOM!$M206=""),BOM!$L206,0),0)</f>
        <v>0</v>
      </c>
      <c r="AM208" s="117">
        <f>if(BOM!$C206=AL$2,if(BOM!$M206="Y",BOM!$L206,0),0)</f>
        <v>0</v>
      </c>
    </row>
    <row r="209" hidden="1" outlineLevel="1">
      <c r="A209" s="117">
        <f>if(OR(BOM!$M207="N",BOM!$M207=""),BOM!$L207,0)</f>
        <v>0</v>
      </c>
      <c r="B209" s="117">
        <f>if(BOM!$M207="Y",BOM!$L207,0)</f>
        <v>0</v>
      </c>
      <c r="E209" s="117">
        <f>if(BOM!$B207=E$2,if(OR(BOM!$M207="N",BOM!$M207=""),BOM!$L207,0),0)</f>
        <v>0</v>
      </c>
      <c r="F209" s="117">
        <f>if(BOM!$B207=E$2,if(BOM!$M207="Y",BOM!$L207,0),0)</f>
        <v>0</v>
      </c>
      <c r="G209" s="117">
        <f>if(BOM!$B207=G$2,if(OR(BOM!$M207="N",BOM!$M207=""),BOM!$L207,0),0)</f>
        <v>0</v>
      </c>
      <c r="H209" s="117">
        <f>if(BOM!$B207=G$2,if(BOM!$M207="Y",BOM!$L207,0),0)</f>
        <v>0</v>
      </c>
      <c r="I209" s="117">
        <f>if(BOM!$B207=I$2,if(OR(BOM!$M207="N",BOM!$M207=""),BOM!$L207,0),0)</f>
        <v>0</v>
      </c>
      <c r="J209" s="117">
        <f>if(BOM!$B207=I$2,if(BOM!$M207="Y",BOM!$L207,0),0)</f>
        <v>0</v>
      </c>
      <c r="K209" s="117">
        <f>if(BOM!$B207=K$2,if(OR(BOM!$M207="N",BOM!$M207=""),BOM!$L207,0),0)</f>
        <v>0</v>
      </c>
      <c r="L209" s="117">
        <f>if(BOM!$B207=K$2,if(BOM!$M207="Y",BOM!$L207,0),0)</f>
        <v>0</v>
      </c>
      <c r="M209" s="117">
        <f>if(BOM!$B207=M$2,if(OR(BOM!$M207="N",BOM!$M207=""),BOM!$L207,0),0)</f>
        <v>0</v>
      </c>
      <c r="N209" s="117">
        <f>if(BOM!$B207=M$2,if(BOM!$M207="Y",BOM!$L207,0),0)</f>
        <v>0</v>
      </c>
      <c r="P209" s="117">
        <f>if(BOM!$C207=P$2,if(OR(BOM!$M207="N",BOM!$M207=""),BOM!$L207,0),0)</f>
        <v>0</v>
      </c>
      <c r="Q209" s="117">
        <f>if(BOM!$C207=P$2,if(BOM!$M207="Y",BOM!$L207,0),0)</f>
        <v>0</v>
      </c>
      <c r="R209" s="117">
        <f>if(BOM!$C207=R$2,if(OR(BOM!$M207="N",BOM!$M207=""),BOM!$L207,0),0)</f>
        <v>0</v>
      </c>
      <c r="S209" s="117">
        <f>if(BOM!$C207=R$2,if(BOM!$M207="Y",BOM!$L207,0),0)</f>
        <v>0</v>
      </c>
      <c r="T209" s="117">
        <f>if(BOM!$C207=T$2,if(OR(BOM!$M207="N",BOM!$M207=""),BOM!$L207,0),0)</f>
        <v>0</v>
      </c>
      <c r="U209" s="117">
        <f>if(BOM!$C207=T$2,if(BOM!$M207="Y",BOM!$L207,0),0)</f>
        <v>0</v>
      </c>
      <c r="V209" s="117">
        <f>if(BOM!$C207=V$2,if(OR(BOM!$M207="N",BOM!$M207=""),BOM!$L207,0),0)</f>
        <v>0</v>
      </c>
      <c r="W209" s="117">
        <f>if(BOM!$C207=V$2,if(BOM!$M207="Y",BOM!$L207,0),0)</f>
        <v>0</v>
      </c>
      <c r="X209" s="117">
        <f>if(BOM!$C207=X$2,if(OR(BOM!$M207="N",BOM!$M207=""),BOM!$L207,0),0)</f>
        <v>0</v>
      </c>
      <c r="Y209" s="117">
        <f>if(BOM!$C207=X$2,if(BOM!$M207="Y",BOM!$L207,0),0)</f>
        <v>0</v>
      </c>
      <c r="Z209" s="117">
        <f>if(BOM!$C207=Z$2,if(OR(BOM!$M207="N",BOM!$M207=""),BOM!$L207,0),0)</f>
        <v>0</v>
      </c>
      <c r="AA209" s="117">
        <f>if(BOM!$C207=Z$2,if(BOM!$M207="Y",BOM!$L207,0),0)</f>
        <v>0</v>
      </c>
      <c r="AB209" s="117">
        <f>if(BOM!$C207=AB$2,if(OR(BOM!$M207="N",BOM!$M207=""),BOM!$L207,0),0)</f>
        <v>0</v>
      </c>
      <c r="AC209" s="117">
        <f>if(BOM!$C207=AB$2,if(BOM!$M207="Y",BOM!$L207,0),0)</f>
        <v>0</v>
      </c>
      <c r="AD209" s="117">
        <f>if(BOM!$C207=AD$2,if(OR(BOM!$M207="N",BOM!$M207=""),BOM!$L207,0),0)</f>
        <v>0</v>
      </c>
      <c r="AE209" s="117">
        <f>if(BOM!$C207=AD$2,if(BOM!$M207="Y",BOM!$L207,0),0)</f>
        <v>0</v>
      </c>
      <c r="AF209" s="117">
        <f>if(BOM!$C207=AF$2,if(OR(BOM!$M207="N",BOM!$M207=""),BOM!$L207,0),0)</f>
        <v>0</v>
      </c>
      <c r="AG209" s="117">
        <f>if(BOM!$C207=AF$2,if(BOM!$M207="Y",BOM!$L207,0),0)</f>
        <v>0</v>
      </c>
      <c r="AH209" s="117">
        <f>if(BOM!$C207=AH$2,if(OR(BOM!$M207="N",BOM!$M207=""),BOM!$L207,0),0)</f>
        <v>0</v>
      </c>
      <c r="AI209" s="117">
        <f>if(BOM!$C207=AH$2,if(BOM!$M207="Y",BOM!$L207,0),0)</f>
        <v>0</v>
      </c>
      <c r="AJ209" s="117">
        <f>if(BOM!$C207=AJ$2,if(OR(BOM!$M207="N",BOM!$M207=""),BOM!$L207,0),0)</f>
        <v>0</v>
      </c>
      <c r="AK209" s="117">
        <f>if(BOM!$C207=AJ$2,if(BOM!$M207="Y",BOM!$L207,0),0)</f>
        <v>0</v>
      </c>
      <c r="AL209" s="117">
        <f>if(BOM!$C207=AL$2,if(OR(BOM!$M207="N",BOM!$M207=""),BOM!$L207,0),0)</f>
        <v>0</v>
      </c>
      <c r="AM209" s="117">
        <f>if(BOM!$C207=AL$2,if(BOM!$M207="Y",BOM!$L207,0),0)</f>
        <v>0</v>
      </c>
    </row>
    <row r="210" hidden="1" outlineLevel="1">
      <c r="A210" s="117">
        <f>if(OR(BOM!$M208="N",BOM!$M208=""),BOM!$L208,0)</f>
        <v>0</v>
      </c>
      <c r="B210" s="117">
        <f>if(BOM!$M208="Y",BOM!$L208,0)</f>
        <v>0</v>
      </c>
      <c r="E210" s="117">
        <f>if(BOM!$B208=E$2,if(OR(BOM!$M208="N",BOM!$M208=""),BOM!$L208,0),0)</f>
        <v>0</v>
      </c>
      <c r="F210" s="117">
        <f>if(BOM!$B208=E$2,if(BOM!$M208="Y",BOM!$L208,0),0)</f>
        <v>0</v>
      </c>
      <c r="G210" s="117">
        <f>if(BOM!$B208=G$2,if(OR(BOM!$M208="N",BOM!$M208=""),BOM!$L208,0),0)</f>
        <v>0</v>
      </c>
      <c r="H210" s="117">
        <f>if(BOM!$B208=G$2,if(BOM!$M208="Y",BOM!$L208,0),0)</f>
        <v>0</v>
      </c>
      <c r="I210" s="117">
        <f>if(BOM!$B208=I$2,if(OR(BOM!$M208="N",BOM!$M208=""),BOM!$L208,0),0)</f>
        <v>0</v>
      </c>
      <c r="J210" s="117">
        <f>if(BOM!$B208=I$2,if(BOM!$M208="Y",BOM!$L208,0),0)</f>
        <v>0</v>
      </c>
      <c r="K210" s="117">
        <f>if(BOM!$B208=K$2,if(OR(BOM!$M208="N",BOM!$M208=""),BOM!$L208,0),0)</f>
        <v>0</v>
      </c>
      <c r="L210" s="117">
        <f>if(BOM!$B208=K$2,if(BOM!$M208="Y",BOM!$L208,0),0)</f>
        <v>0</v>
      </c>
      <c r="M210" s="117">
        <f>if(BOM!$B208=M$2,if(OR(BOM!$M208="N",BOM!$M208=""),BOM!$L208,0),0)</f>
        <v>0</v>
      </c>
      <c r="N210" s="117">
        <f>if(BOM!$B208=M$2,if(BOM!$M208="Y",BOM!$L208,0),0)</f>
        <v>0</v>
      </c>
      <c r="P210" s="117">
        <f>if(BOM!$C208=P$2,if(OR(BOM!$M208="N",BOM!$M208=""),BOM!$L208,0),0)</f>
        <v>0</v>
      </c>
      <c r="Q210" s="117">
        <f>if(BOM!$C208=P$2,if(BOM!$M208="Y",BOM!$L208,0),0)</f>
        <v>0</v>
      </c>
      <c r="R210" s="117">
        <f>if(BOM!$C208=R$2,if(OR(BOM!$M208="N",BOM!$M208=""),BOM!$L208,0),0)</f>
        <v>0</v>
      </c>
      <c r="S210" s="117">
        <f>if(BOM!$C208=R$2,if(BOM!$M208="Y",BOM!$L208,0),0)</f>
        <v>0</v>
      </c>
      <c r="T210" s="117">
        <f>if(BOM!$C208=T$2,if(OR(BOM!$M208="N",BOM!$M208=""),BOM!$L208,0),0)</f>
        <v>0</v>
      </c>
      <c r="U210" s="117">
        <f>if(BOM!$C208=T$2,if(BOM!$M208="Y",BOM!$L208,0),0)</f>
        <v>0</v>
      </c>
      <c r="V210" s="117">
        <f>if(BOM!$C208=V$2,if(OR(BOM!$M208="N",BOM!$M208=""),BOM!$L208,0),0)</f>
        <v>0</v>
      </c>
      <c r="W210" s="117">
        <f>if(BOM!$C208=V$2,if(BOM!$M208="Y",BOM!$L208,0),0)</f>
        <v>0</v>
      </c>
      <c r="X210" s="117">
        <f>if(BOM!$C208=X$2,if(OR(BOM!$M208="N",BOM!$M208=""),BOM!$L208,0),0)</f>
        <v>0</v>
      </c>
      <c r="Y210" s="117">
        <f>if(BOM!$C208=X$2,if(BOM!$M208="Y",BOM!$L208,0),0)</f>
        <v>0</v>
      </c>
      <c r="Z210" s="117">
        <f>if(BOM!$C208=Z$2,if(OR(BOM!$M208="N",BOM!$M208=""),BOM!$L208,0),0)</f>
        <v>0</v>
      </c>
      <c r="AA210" s="117">
        <f>if(BOM!$C208=Z$2,if(BOM!$M208="Y",BOM!$L208,0),0)</f>
        <v>0</v>
      </c>
      <c r="AB210" s="117">
        <f>if(BOM!$C208=AB$2,if(OR(BOM!$M208="N",BOM!$M208=""),BOM!$L208,0),0)</f>
        <v>0</v>
      </c>
      <c r="AC210" s="117">
        <f>if(BOM!$C208=AB$2,if(BOM!$M208="Y",BOM!$L208,0),0)</f>
        <v>0</v>
      </c>
      <c r="AD210" s="117">
        <f>if(BOM!$C208=AD$2,if(OR(BOM!$M208="N",BOM!$M208=""),BOM!$L208,0),0)</f>
        <v>0</v>
      </c>
      <c r="AE210" s="117">
        <f>if(BOM!$C208=AD$2,if(BOM!$M208="Y",BOM!$L208,0),0)</f>
        <v>0</v>
      </c>
      <c r="AF210" s="117">
        <f>if(BOM!$C208=AF$2,if(OR(BOM!$M208="N",BOM!$M208=""),BOM!$L208,0),0)</f>
        <v>0</v>
      </c>
      <c r="AG210" s="117">
        <f>if(BOM!$C208=AF$2,if(BOM!$M208="Y",BOM!$L208,0),0)</f>
        <v>0</v>
      </c>
      <c r="AH210" s="117">
        <f>if(BOM!$C208=AH$2,if(OR(BOM!$M208="N",BOM!$M208=""),BOM!$L208,0),0)</f>
        <v>0</v>
      </c>
      <c r="AI210" s="117">
        <f>if(BOM!$C208=AH$2,if(BOM!$M208="Y",BOM!$L208,0),0)</f>
        <v>0</v>
      </c>
      <c r="AJ210" s="117">
        <f>if(BOM!$C208=AJ$2,if(OR(BOM!$M208="N",BOM!$M208=""),BOM!$L208,0),0)</f>
        <v>0</v>
      </c>
      <c r="AK210" s="117">
        <f>if(BOM!$C208=AJ$2,if(BOM!$M208="Y",BOM!$L208,0),0)</f>
        <v>0</v>
      </c>
      <c r="AL210" s="117">
        <f>if(BOM!$C208=AL$2,if(OR(BOM!$M208="N",BOM!$M208=""),BOM!$L208,0),0)</f>
        <v>0</v>
      </c>
      <c r="AM210" s="117">
        <f>if(BOM!$C208=AL$2,if(BOM!$M208="Y",BOM!$L208,0),0)</f>
        <v>0</v>
      </c>
    </row>
    <row r="211" hidden="1" outlineLevel="1">
      <c r="A211" s="117">
        <f>if(OR(BOM!$M209="N",BOM!$M209=""),BOM!$L209,0)</f>
        <v>0</v>
      </c>
      <c r="B211" s="117">
        <f>if(BOM!$M209="Y",BOM!$L209,0)</f>
        <v>0</v>
      </c>
      <c r="E211" s="117">
        <f>if(BOM!$B209=E$2,if(OR(BOM!$M209="N",BOM!$M209=""),BOM!$L209,0),0)</f>
        <v>0</v>
      </c>
      <c r="F211" s="117">
        <f>if(BOM!$B209=E$2,if(BOM!$M209="Y",BOM!$L209,0),0)</f>
        <v>0</v>
      </c>
      <c r="G211" s="117">
        <f>if(BOM!$B209=G$2,if(OR(BOM!$M209="N",BOM!$M209=""),BOM!$L209,0),0)</f>
        <v>0</v>
      </c>
      <c r="H211" s="117">
        <f>if(BOM!$B209=G$2,if(BOM!$M209="Y",BOM!$L209,0),0)</f>
        <v>0</v>
      </c>
      <c r="I211" s="117">
        <f>if(BOM!$B209=I$2,if(OR(BOM!$M209="N",BOM!$M209=""),BOM!$L209,0),0)</f>
        <v>0</v>
      </c>
      <c r="J211" s="117">
        <f>if(BOM!$B209=I$2,if(BOM!$M209="Y",BOM!$L209,0),0)</f>
        <v>0</v>
      </c>
      <c r="K211" s="117">
        <f>if(BOM!$B209=K$2,if(OR(BOM!$M209="N",BOM!$M209=""),BOM!$L209,0),0)</f>
        <v>0</v>
      </c>
      <c r="L211" s="117">
        <f>if(BOM!$B209=K$2,if(BOM!$M209="Y",BOM!$L209,0),0)</f>
        <v>0</v>
      </c>
      <c r="M211" s="117">
        <f>if(BOM!$B209=M$2,if(OR(BOM!$M209="N",BOM!$M209=""),BOM!$L209,0),0)</f>
        <v>0</v>
      </c>
      <c r="N211" s="117">
        <f>if(BOM!$B209=M$2,if(BOM!$M209="Y",BOM!$L209,0),0)</f>
        <v>0</v>
      </c>
      <c r="P211" s="117">
        <f>if(BOM!$C209=P$2,if(OR(BOM!$M209="N",BOM!$M209=""),BOM!$L209,0),0)</f>
        <v>0</v>
      </c>
      <c r="Q211" s="117">
        <f>if(BOM!$C209=P$2,if(BOM!$M209="Y",BOM!$L209,0),0)</f>
        <v>0</v>
      </c>
      <c r="R211" s="117">
        <f>if(BOM!$C209=R$2,if(OR(BOM!$M209="N",BOM!$M209=""),BOM!$L209,0),0)</f>
        <v>0</v>
      </c>
      <c r="S211" s="117">
        <f>if(BOM!$C209=R$2,if(BOM!$M209="Y",BOM!$L209,0),0)</f>
        <v>0</v>
      </c>
      <c r="T211" s="117">
        <f>if(BOM!$C209=T$2,if(OR(BOM!$M209="N",BOM!$M209=""),BOM!$L209,0),0)</f>
        <v>0</v>
      </c>
      <c r="U211" s="117">
        <f>if(BOM!$C209=T$2,if(BOM!$M209="Y",BOM!$L209,0),0)</f>
        <v>0</v>
      </c>
      <c r="V211" s="117">
        <f>if(BOM!$C209=V$2,if(OR(BOM!$M209="N",BOM!$M209=""),BOM!$L209,0),0)</f>
        <v>0</v>
      </c>
      <c r="W211" s="117">
        <f>if(BOM!$C209=V$2,if(BOM!$M209="Y",BOM!$L209,0),0)</f>
        <v>0</v>
      </c>
      <c r="X211" s="117">
        <f>if(BOM!$C209=X$2,if(OR(BOM!$M209="N",BOM!$M209=""),BOM!$L209,0),0)</f>
        <v>0</v>
      </c>
      <c r="Y211" s="117">
        <f>if(BOM!$C209=X$2,if(BOM!$M209="Y",BOM!$L209,0),0)</f>
        <v>0</v>
      </c>
      <c r="Z211" s="117">
        <f>if(BOM!$C209=Z$2,if(OR(BOM!$M209="N",BOM!$M209=""),BOM!$L209,0),0)</f>
        <v>0</v>
      </c>
      <c r="AA211" s="117">
        <f>if(BOM!$C209=Z$2,if(BOM!$M209="Y",BOM!$L209,0),0)</f>
        <v>0</v>
      </c>
      <c r="AB211" s="117">
        <f>if(BOM!$C209=AB$2,if(OR(BOM!$M209="N",BOM!$M209=""),BOM!$L209,0),0)</f>
        <v>0</v>
      </c>
      <c r="AC211" s="117">
        <f>if(BOM!$C209=AB$2,if(BOM!$M209="Y",BOM!$L209,0),0)</f>
        <v>0</v>
      </c>
      <c r="AD211" s="117">
        <f>if(BOM!$C209=AD$2,if(OR(BOM!$M209="N",BOM!$M209=""),BOM!$L209,0),0)</f>
        <v>0</v>
      </c>
      <c r="AE211" s="117">
        <f>if(BOM!$C209=AD$2,if(BOM!$M209="Y",BOM!$L209,0),0)</f>
        <v>0</v>
      </c>
      <c r="AF211" s="117">
        <f>if(BOM!$C209=AF$2,if(OR(BOM!$M209="N",BOM!$M209=""),BOM!$L209,0),0)</f>
        <v>0</v>
      </c>
      <c r="AG211" s="117">
        <f>if(BOM!$C209=AF$2,if(BOM!$M209="Y",BOM!$L209,0),0)</f>
        <v>0</v>
      </c>
      <c r="AH211" s="117">
        <f>if(BOM!$C209=AH$2,if(OR(BOM!$M209="N",BOM!$M209=""),BOM!$L209,0),0)</f>
        <v>0</v>
      </c>
      <c r="AI211" s="117">
        <f>if(BOM!$C209=AH$2,if(BOM!$M209="Y",BOM!$L209,0),0)</f>
        <v>0</v>
      </c>
      <c r="AJ211" s="117">
        <f>if(BOM!$C209=AJ$2,if(OR(BOM!$M209="N",BOM!$M209=""),BOM!$L209,0),0)</f>
        <v>0</v>
      </c>
      <c r="AK211" s="117">
        <f>if(BOM!$C209=AJ$2,if(BOM!$M209="Y",BOM!$L209,0),0)</f>
        <v>0</v>
      </c>
      <c r="AL211" s="117">
        <f>if(BOM!$C209=AL$2,if(OR(BOM!$M209="N",BOM!$M209=""),BOM!$L209,0),0)</f>
        <v>0</v>
      </c>
      <c r="AM211" s="117">
        <f>if(BOM!$C209=AL$2,if(BOM!$M209="Y",BOM!$L209,0),0)</f>
        <v>0</v>
      </c>
    </row>
    <row r="212" hidden="1" outlineLevel="1">
      <c r="A212" s="117">
        <f>if(OR(BOM!$M210="N",BOM!$M210=""),BOM!$L210,0)</f>
        <v>0</v>
      </c>
      <c r="B212" s="117">
        <f>if(BOM!$M210="Y",BOM!$L210,0)</f>
        <v>0</v>
      </c>
      <c r="E212" s="117">
        <f>if(BOM!$B210=E$2,if(OR(BOM!$M210="N",BOM!$M210=""),BOM!$L210,0),0)</f>
        <v>0</v>
      </c>
      <c r="F212" s="117">
        <f>if(BOM!$B210=E$2,if(BOM!$M210="Y",BOM!$L210,0),0)</f>
        <v>0</v>
      </c>
      <c r="G212" s="117">
        <f>if(BOM!$B210=G$2,if(OR(BOM!$M210="N",BOM!$M210=""),BOM!$L210,0),0)</f>
        <v>0</v>
      </c>
      <c r="H212" s="117">
        <f>if(BOM!$B210=G$2,if(BOM!$M210="Y",BOM!$L210,0),0)</f>
        <v>0</v>
      </c>
      <c r="I212" s="117">
        <f>if(BOM!$B210=I$2,if(OR(BOM!$M210="N",BOM!$M210=""),BOM!$L210,0),0)</f>
        <v>0</v>
      </c>
      <c r="J212" s="117">
        <f>if(BOM!$B210=I$2,if(BOM!$M210="Y",BOM!$L210,0),0)</f>
        <v>0</v>
      </c>
      <c r="K212" s="117">
        <f>if(BOM!$B210=K$2,if(OR(BOM!$M210="N",BOM!$M210=""),BOM!$L210,0),0)</f>
        <v>0</v>
      </c>
      <c r="L212" s="117">
        <f>if(BOM!$B210=K$2,if(BOM!$M210="Y",BOM!$L210,0),0)</f>
        <v>0</v>
      </c>
      <c r="M212" s="117">
        <f>if(BOM!$B210=M$2,if(OR(BOM!$M210="N",BOM!$M210=""),BOM!$L210,0),0)</f>
        <v>0</v>
      </c>
      <c r="N212" s="117">
        <f>if(BOM!$B210=M$2,if(BOM!$M210="Y",BOM!$L210,0),0)</f>
        <v>0</v>
      </c>
      <c r="P212" s="117">
        <f>if(BOM!$C210=P$2,if(OR(BOM!$M210="N",BOM!$M210=""),BOM!$L210,0),0)</f>
        <v>0</v>
      </c>
      <c r="Q212" s="117">
        <f>if(BOM!$C210=P$2,if(BOM!$M210="Y",BOM!$L210,0),0)</f>
        <v>0</v>
      </c>
      <c r="R212" s="117">
        <f>if(BOM!$C210=R$2,if(OR(BOM!$M210="N",BOM!$M210=""),BOM!$L210,0),0)</f>
        <v>0</v>
      </c>
      <c r="S212" s="117">
        <f>if(BOM!$C210=R$2,if(BOM!$M210="Y",BOM!$L210,0),0)</f>
        <v>0</v>
      </c>
      <c r="T212" s="117">
        <f>if(BOM!$C210=T$2,if(OR(BOM!$M210="N",BOM!$M210=""),BOM!$L210,0),0)</f>
        <v>0</v>
      </c>
      <c r="U212" s="117">
        <f>if(BOM!$C210=T$2,if(BOM!$M210="Y",BOM!$L210,0),0)</f>
        <v>0</v>
      </c>
      <c r="V212" s="117">
        <f>if(BOM!$C210=V$2,if(OR(BOM!$M210="N",BOM!$M210=""),BOM!$L210,0),0)</f>
        <v>0</v>
      </c>
      <c r="W212" s="117">
        <f>if(BOM!$C210=V$2,if(BOM!$M210="Y",BOM!$L210,0),0)</f>
        <v>0</v>
      </c>
      <c r="X212" s="117">
        <f>if(BOM!$C210=X$2,if(OR(BOM!$M210="N",BOM!$M210=""),BOM!$L210,0),0)</f>
        <v>0</v>
      </c>
      <c r="Y212" s="117">
        <f>if(BOM!$C210=X$2,if(BOM!$M210="Y",BOM!$L210,0),0)</f>
        <v>0</v>
      </c>
      <c r="Z212" s="117">
        <f>if(BOM!$C210=Z$2,if(OR(BOM!$M210="N",BOM!$M210=""),BOM!$L210,0),0)</f>
        <v>0</v>
      </c>
      <c r="AA212" s="117">
        <f>if(BOM!$C210=Z$2,if(BOM!$M210="Y",BOM!$L210,0),0)</f>
        <v>0</v>
      </c>
      <c r="AB212" s="117">
        <f>if(BOM!$C210=AB$2,if(OR(BOM!$M210="N",BOM!$M210=""),BOM!$L210,0),0)</f>
        <v>0</v>
      </c>
      <c r="AC212" s="117">
        <f>if(BOM!$C210=AB$2,if(BOM!$M210="Y",BOM!$L210,0),0)</f>
        <v>0</v>
      </c>
      <c r="AD212" s="117">
        <f>if(BOM!$C210=AD$2,if(OR(BOM!$M210="N",BOM!$M210=""),BOM!$L210,0),0)</f>
        <v>0</v>
      </c>
      <c r="AE212" s="117">
        <f>if(BOM!$C210=AD$2,if(BOM!$M210="Y",BOM!$L210,0),0)</f>
        <v>0</v>
      </c>
      <c r="AF212" s="117">
        <f>if(BOM!$C210=AF$2,if(OR(BOM!$M210="N",BOM!$M210=""),BOM!$L210,0),0)</f>
        <v>0</v>
      </c>
      <c r="AG212" s="117">
        <f>if(BOM!$C210=AF$2,if(BOM!$M210="Y",BOM!$L210,0),0)</f>
        <v>0</v>
      </c>
      <c r="AH212" s="117">
        <f>if(BOM!$C210=AH$2,if(OR(BOM!$M210="N",BOM!$M210=""),BOM!$L210,0),0)</f>
        <v>0</v>
      </c>
      <c r="AI212" s="117">
        <f>if(BOM!$C210=AH$2,if(BOM!$M210="Y",BOM!$L210,0),0)</f>
        <v>0</v>
      </c>
      <c r="AJ212" s="117">
        <f>if(BOM!$C210=AJ$2,if(OR(BOM!$M210="N",BOM!$M210=""),BOM!$L210,0),0)</f>
        <v>0</v>
      </c>
      <c r="AK212" s="117">
        <f>if(BOM!$C210=AJ$2,if(BOM!$M210="Y",BOM!$L210,0),0)</f>
        <v>0</v>
      </c>
      <c r="AL212" s="117">
        <f>if(BOM!$C210=AL$2,if(OR(BOM!$M210="N",BOM!$M210=""),BOM!$L210,0),0)</f>
        <v>0</v>
      </c>
      <c r="AM212" s="117">
        <f>if(BOM!$C210=AL$2,if(BOM!$M210="Y",BOM!$L210,0),0)</f>
        <v>0</v>
      </c>
    </row>
    <row r="213" hidden="1" outlineLevel="1">
      <c r="A213" s="117">
        <f>if(OR(BOM!$M211="N",BOM!$M211=""),BOM!$L211,0)</f>
        <v>0</v>
      </c>
      <c r="B213" s="117">
        <f>if(BOM!$M211="Y",BOM!$L211,0)</f>
        <v>0</v>
      </c>
      <c r="E213" s="117">
        <f>if(BOM!$B211=E$2,if(OR(BOM!$M211="N",BOM!$M211=""),BOM!$L211,0),0)</f>
        <v>0</v>
      </c>
      <c r="F213" s="117">
        <f>if(BOM!$B211=E$2,if(BOM!$M211="Y",BOM!$L211,0),0)</f>
        <v>0</v>
      </c>
      <c r="G213" s="117">
        <f>if(BOM!$B211=G$2,if(OR(BOM!$M211="N",BOM!$M211=""),BOM!$L211,0),0)</f>
        <v>0</v>
      </c>
      <c r="H213" s="117">
        <f>if(BOM!$B211=G$2,if(BOM!$M211="Y",BOM!$L211,0),0)</f>
        <v>0</v>
      </c>
      <c r="I213" s="117">
        <f>if(BOM!$B211=I$2,if(OR(BOM!$M211="N",BOM!$M211=""),BOM!$L211,0),0)</f>
        <v>0</v>
      </c>
      <c r="J213" s="117">
        <f>if(BOM!$B211=I$2,if(BOM!$M211="Y",BOM!$L211,0),0)</f>
        <v>0</v>
      </c>
      <c r="K213" s="117">
        <f>if(BOM!$B211=K$2,if(OR(BOM!$M211="N",BOM!$M211=""),BOM!$L211,0),0)</f>
        <v>0</v>
      </c>
      <c r="L213" s="117">
        <f>if(BOM!$B211=K$2,if(BOM!$M211="Y",BOM!$L211,0),0)</f>
        <v>0</v>
      </c>
      <c r="M213" s="117">
        <f>if(BOM!$B211=M$2,if(OR(BOM!$M211="N",BOM!$M211=""),BOM!$L211,0),0)</f>
        <v>0</v>
      </c>
      <c r="N213" s="117">
        <f>if(BOM!$B211=M$2,if(BOM!$M211="Y",BOM!$L211,0),0)</f>
        <v>0</v>
      </c>
      <c r="P213" s="117">
        <f>if(BOM!$C211=P$2,if(OR(BOM!$M211="N",BOM!$M211=""),BOM!$L211,0),0)</f>
        <v>0</v>
      </c>
      <c r="Q213" s="117">
        <f>if(BOM!$C211=P$2,if(BOM!$M211="Y",BOM!$L211,0),0)</f>
        <v>0</v>
      </c>
      <c r="R213" s="117">
        <f>if(BOM!$C211=R$2,if(OR(BOM!$M211="N",BOM!$M211=""),BOM!$L211,0),0)</f>
        <v>0</v>
      </c>
      <c r="S213" s="117">
        <f>if(BOM!$C211=R$2,if(BOM!$M211="Y",BOM!$L211,0),0)</f>
        <v>0</v>
      </c>
      <c r="T213" s="117">
        <f>if(BOM!$C211=T$2,if(OR(BOM!$M211="N",BOM!$M211=""),BOM!$L211,0),0)</f>
        <v>0</v>
      </c>
      <c r="U213" s="117">
        <f>if(BOM!$C211=T$2,if(BOM!$M211="Y",BOM!$L211,0),0)</f>
        <v>0</v>
      </c>
      <c r="V213" s="117">
        <f>if(BOM!$C211=V$2,if(OR(BOM!$M211="N",BOM!$M211=""),BOM!$L211,0),0)</f>
        <v>0</v>
      </c>
      <c r="W213" s="117">
        <f>if(BOM!$C211=V$2,if(BOM!$M211="Y",BOM!$L211,0),0)</f>
        <v>0</v>
      </c>
      <c r="X213" s="117">
        <f>if(BOM!$C211=X$2,if(OR(BOM!$M211="N",BOM!$M211=""),BOM!$L211,0),0)</f>
        <v>0</v>
      </c>
      <c r="Y213" s="117">
        <f>if(BOM!$C211=X$2,if(BOM!$M211="Y",BOM!$L211,0),0)</f>
        <v>0</v>
      </c>
      <c r="Z213" s="117">
        <f>if(BOM!$C211=Z$2,if(OR(BOM!$M211="N",BOM!$M211=""),BOM!$L211,0),0)</f>
        <v>0</v>
      </c>
      <c r="AA213" s="117">
        <f>if(BOM!$C211=Z$2,if(BOM!$M211="Y",BOM!$L211,0),0)</f>
        <v>0</v>
      </c>
      <c r="AB213" s="117">
        <f>if(BOM!$C211=AB$2,if(OR(BOM!$M211="N",BOM!$M211=""),BOM!$L211,0),0)</f>
        <v>0</v>
      </c>
      <c r="AC213" s="117">
        <f>if(BOM!$C211=AB$2,if(BOM!$M211="Y",BOM!$L211,0),0)</f>
        <v>0</v>
      </c>
      <c r="AD213" s="117">
        <f>if(BOM!$C211=AD$2,if(OR(BOM!$M211="N",BOM!$M211=""),BOM!$L211,0),0)</f>
        <v>0</v>
      </c>
      <c r="AE213" s="117">
        <f>if(BOM!$C211=AD$2,if(BOM!$M211="Y",BOM!$L211,0),0)</f>
        <v>0</v>
      </c>
      <c r="AF213" s="117">
        <f>if(BOM!$C211=AF$2,if(OR(BOM!$M211="N",BOM!$M211=""),BOM!$L211,0),0)</f>
        <v>0</v>
      </c>
      <c r="AG213" s="117">
        <f>if(BOM!$C211=AF$2,if(BOM!$M211="Y",BOM!$L211,0),0)</f>
        <v>0</v>
      </c>
      <c r="AH213" s="117">
        <f>if(BOM!$C211=AH$2,if(OR(BOM!$M211="N",BOM!$M211=""),BOM!$L211,0),0)</f>
        <v>0</v>
      </c>
      <c r="AI213" s="117">
        <f>if(BOM!$C211=AH$2,if(BOM!$M211="Y",BOM!$L211,0),0)</f>
        <v>0</v>
      </c>
      <c r="AJ213" s="117">
        <f>if(BOM!$C211=AJ$2,if(OR(BOM!$M211="N",BOM!$M211=""),BOM!$L211,0),0)</f>
        <v>0</v>
      </c>
      <c r="AK213" s="117">
        <f>if(BOM!$C211=AJ$2,if(BOM!$M211="Y",BOM!$L211,0),0)</f>
        <v>0</v>
      </c>
      <c r="AL213" s="117">
        <f>if(BOM!$C211=AL$2,if(OR(BOM!$M211="N",BOM!$M211=""),BOM!$L211,0),0)</f>
        <v>0</v>
      </c>
      <c r="AM213" s="117">
        <f>if(BOM!$C211=AL$2,if(BOM!$M211="Y",BOM!$L211,0),0)</f>
        <v>0</v>
      </c>
    </row>
    <row r="214" hidden="1" outlineLevel="1">
      <c r="A214" s="117">
        <f>if(OR(BOM!$M212="N",BOM!$M212=""),BOM!$L212,0)</f>
        <v>0</v>
      </c>
      <c r="B214" s="117">
        <f>if(BOM!$M212="Y",BOM!$L212,0)</f>
        <v>0</v>
      </c>
      <c r="E214" s="117">
        <f>if(BOM!$B212=E$2,if(OR(BOM!$M212="N",BOM!$M212=""),BOM!$L212,0),0)</f>
        <v>0</v>
      </c>
      <c r="F214" s="117">
        <f>if(BOM!$B212=E$2,if(BOM!$M212="Y",BOM!$L212,0),0)</f>
        <v>0</v>
      </c>
      <c r="G214" s="117">
        <f>if(BOM!$B212=G$2,if(OR(BOM!$M212="N",BOM!$M212=""),BOM!$L212,0),0)</f>
        <v>0</v>
      </c>
      <c r="H214" s="117">
        <f>if(BOM!$B212=G$2,if(BOM!$M212="Y",BOM!$L212,0),0)</f>
        <v>0</v>
      </c>
      <c r="I214" s="117">
        <f>if(BOM!$B212=I$2,if(OR(BOM!$M212="N",BOM!$M212=""),BOM!$L212,0),0)</f>
        <v>0</v>
      </c>
      <c r="J214" s="117">
        <f>if(BOM!$B212=I$2,if(BOM!$M212="Y",BOM!$L212,0),0)</f>
        <v>0</v>
      </c>
      <c r="K214" s="117">
        <f>if(BOM!$B212=K$2,if(OR(BOM!$M212="N",BOM!$M212=""),BOM!$L212,0),0)</f>
        <v>0</v>
      </c>
      <c r="L214" s="117">
        <f>if(BOM!$B212=K$2,if(BOM!$M212="Y",BOM!$L212,0),0)</f>
        <v>0</v>
      </c>
      <c r="M214" s="117">
        <f>if(BOM!$B212=M$2,if(OR(BOM!$M212="N",BOM!$M212=""),BOM!$L212,0),0)</f>
        <v>0</v>
      </c>
      <c r="N214" s="117">
        <f>if(BOM!$B212=M$2,if(BOM!$M212="Y",BOM!$L212,0),0)</f>
        <v>0</v>
      </c>
      <c r="P214" s="117">
        <f>if(BOM!$C212=P$2,if(OR(BOM!$M212="N",BOM!$M212=""),BOM!$L212,0),0)</f>
        <v>0</v>
      </c>
      <c r="Q214" s="117">
        <f>if(BOM!$C212=P$2,if(BOM!$M212="Y",BOM!$L212,0),0)</f>
        <v>0</v>
      </c>
      <c r="R214" s="117">
        <f>if(BOM!$C212=R$2,if(OR(BOM!$M212="N",BOM!$M212=""),BOM!$L212,0),0)</f>
        <v>0</v>
      </c>
      <c r="S214" s="117">
        <f>if(BOM!$C212=R$2,if(BOM!$M212="Y",BOM!$L212,0),0)</f>
        <v>0</v>
      </c>
      <c r="T214" s="117">
        <f>if(BOM!$C212=T$2,if(OR(BOM!$M212="N",BOM!$M212=""),BOM!$L212,0),0)</f>
        <v>0</v>
      </c>
      <c r="U214" s="117">
        <f>if(BOM!$C212=T$2,if(BOM!$M212="Y",BOM!$L212,0),0)</f>
        <v>0</v>
      </c>
      <c r="V214" s="117">
        <f>if(BOM!$C212=V$2,if(OR(BOM!$M212="N",BOM!$M212=""),BOM!$L212,0),0)</f>
        <v>0</v>
      </c>
      <c r="W214" s="117">
        <f>if(BOM!$C212=V$2,if(BOM!$M212="Y",BOM!$L212,0),0)</f>
        <v>0</v>
      </c>
      <c r="X214" s="117">
        <f>if(BOM!$C212=X$2,if(OR(BOM!$M212="N",BOM!$M212=""),BOM!$L212,0),0)</f>
        <v>0</v>
      </c>
      <c r="Y214" s="117">
        <f>if(BOM!$C212=X$2,if(BOM!$M212="Y",BOM!$L212,0),0)</f>
        <v>0</v>
      </c>
      <c r="Z214" s="117">
        <f>if(BOM!$C212=Z$2,if(OR(BOM!$M212="N",BOM!$M212=""),BOM!$L212,0),0)</f>
        <v>0</v>
      </c>
      <c r="AA214" s="117">
        <f>if(BOM!$C212=Z$2,if(BOM!$M212="Y",BOM!$L212,0),0)</f>
        <v>0</v>
      </c>
      <c r="AB214" s="117">
        <f>if(BOM!$C212=AB$2,if(OR(BOM!$M212="N",BOM!$M212=""),BOM!$L212,0),0)</f>
        <v>0</v>
      </c>
      <c r="AC214" s="117">
        <f>if(BOM!$C212=AB$2,if(BOM!$M212="Y",BOM!$L212,0),0)</f>
        <v>0</v>
      </c>
      <c r="AD214" s="117">
        <f>if(BOM!$C212=AD$2,if(OR(BOM!$M212="N",BOM!$M212=""),BOM!$L212,0),0)</f>
        <v>0</v>
      </c>
      <c r="AE214" s="117">
        <f>if(BOM!$C212=AD$2,if(BOM!$M212="Y",BOM!$L212,0),0)</f>
        <v>0</v>
      </c>
      <c r="AF214" s="117">
        <f>if(BOM!$C212=AF$2,if(OR(BOM!$M212="N",BOM!$M212=""),BOM!$L212,0),0)</f>
        <v>0</v>
      </c>
      <c r="AG214" s="117">
        <f>if(BOM!$C212=AF$2,if(BOM!$M212="Y",BOM!$L212,0),0)</f>
        <v>0</v>
      </c>
      <c r="AH214" s="117">
        <f>if(BOM!$C212=AH$2,if(OR(BOM!$M212="N",BOM!$M212=""),BOM!$L212,0),0)</f>
        <v>0</v>
      </c>
      <c r="AI214" s="117">
        <f>if(BOM!$C212=AH$2,if(BOM!$M212="Y",BOM!$L212,0),0)</f>
        <v>0</v>
      </c>
      <c r="AJ214" s="117">
        <f>if(BOM!$C212=AJ$2,if(OR(BOM!$M212="N",BOM!$M212=""),BOM!$L212,0),0)</f>
        <v>0</v>
      </c>
      <c r="AK214" s="117">
        <f>if(BOM!$C212=AJ$2,if(BOM!$M212="Y",BOM!$L212,0),0)</f>
        <v>0</v>
      </c>
      <c r="AL214" s="117">
        <f>if(BOM!$C212=AL$2,if(OR(BOM!$M212="N",BOM!$M212=""),BOM!$L212,0),0)</f>
        <v>0</v>
      </c>
      <c r="AM214" s="117">
        <f>if(BOM!$C212=AL$2,if(BOM!$M212="Y",BOM!$L212,0),0)</f>
        <v>0</v>
      </c>
    </row>
    <row r="215" hidden="1" outlineLevel="1">
      <c r="A215" s="117">
        <f>if(OR(BOM!$M213="N",BOM!$M213=""),BOM!$L213,0)</f>
        <v>0</v>
      </c>
      <c r="B215" s="117">
        <f>if(BOM!$M213="Y",BOM!$L213,0)</f>
        <v>0</v>
      </c>
      <c r="E215" s="117">
        <f>if(BOM!$B213=E$2,if(OR(BOM!$M213="N",BOM!$M213=""),BOM!$L213,0),0)</f>
        <v>0</v>
      </c>
      <c r="F215" s="117">
        <f>if(BOM!$B213=E$2,if(BOM!$M213="Y",BOM!$L213,0),0)</f>
        <v>0</v>
      </c>
      <c r="G215" s="117">
        <f>if(BOM!$B213=G$2,if(OR(BOM!$M213="N",BOM!$M213=""),BOM!$L213,0),0)</f>
        <v>0</v>
      </c>
      <c r="H215" s="117">
        <f>if(BOM!$B213=G$2,if(BOM!$M213="Y",BOM!$L213,0),0)</f>
        <v>0</v>
      </c>
      <c r="I215" s="117">
        <f>if(BOM!$B213=I$2,if(OR(BOM!$M213="N",BOM!$M213=""),BOM!$L213,0),0)</f>
        <v>0</v>
      </c>
      <c r="J215" s="117">
        <f>if(BOM!$B213=I$2,if(BOM!$M213="Y",BOM!$L213,0),0)</f>
        <v>0</v>
      </c>
      <c r="K215" s="117">
        <f>if(BOM!$B213=K$2,if(OR(BOM!$M213="N",BOM!$M213=""),BOM!$L213,0),0)</f>
        <v>0</v>
      </c>
      <c r="L215" s="117">
        <f>if(BOM!$B213=K$2,if(BOM!$M213="Y",BOM!$L213,0),0)</f>
        <v>0</v>
      </c>
      <c r="M215" s="117">
        <f>if(BOM!$B213=M$2,if(OR(BOM!$M213="N",BOM!$M213=""),BOM!$L213,0),0)</f>
        <v>0</v>
      </c>
      <c r="N215" s="117">
        <f>if(BOM!$B213=M$2,if(BOM!$M213="Y",BOM!$L213,0),0)</f>
        <v>0</v>
      </c>
      <c r="P215" s="117">
        <f>if(BOM!$C213=P$2,if(OR(BOM!$M213="N",BOM!$M213=""),BOM!$L213,0),0)</f>
        <v>0</v>
      </c>
      <c r="Q215" s="117">
        <f>if(BOM!$C213=P$2,if(BOM!$M213="Y",BOM!$L213,0),0)</f>
        <v>0</v>
      </c>
      <c r="R215" s="117">
        <f>if(BOM!$C213=R$2,if(OR(BOM!$M213="N",BOM!$M213=""),BOM!$L213,0),0)</f>
        <v>0</v>
      </c>
      <c r="S215" s="117">
        <f>if(BOM!$C213=R$2,if(BOM!$M213="Y",BOM!$L213,0),0)</f>
        <v>0</v>
      </c>
      <c r="T215" s="117">
        <f>if(BOM!$C213=T$2,if(OR(BOM!$M213="N",BOM!$M213=""),BOM!$L213,0),0)</f>
        <v>0</v>
      </c>
      <c r="U215" s="117">
        <f>if(BOM!$C213=T$2,if(BOM!$M213="Y",BOM!$L213,0),0)</f>
        <v>0</v>
      </c>
      <c r="V215" s="117">
        <f>if(BOM!$C213=V$2,if(OR(BOM!$M213="N",BOM!$M213=""),BOM!$L213,0),0)</f>
        <v>0</v>
      </c>
      <c r="W215" s="117">
        <f>if(BOM!$C213=V$2,if(BOM!$M213="Y",BOM!$L213,0),0)</f>
        <v>0</v>
      </c>
      <c r="X215" s="117">
        <f>if(BOM!$C213=X$2,if(OR(BOM!$M213="N",BOM!$M213=""),BOM!$L213,0),0)</f>
        <v>0</v>
      </c>
      <c r="Y215" s="117">
        <f>if(BOM!$C213=X$2,if(BOM!$M213="Y",BOM!$L213,0),0)</f>
        <v>0</v>
      </c>
      <c r="Z215" s="117">
        <f>if(BOM!$C213=Z$2,if(OR(BOM!$M213="N",BOM!$M213=""),BOM!$L213,0),0)</f>
        <v>0</v>
      </c>
      <c r="AA215" s="117">
        <f>if(BOM!$C213=Z$2,if(BOM!$M213="Y",BOM!$L213,0),0)</f>
        <v>0</v>
      </c>
      <c r="AB215" s="117">
        <f>if(BOM!$C213=AB$2,if(OR(BOM!$M213="N",BOM!$M213=""),BOM!$L213,0),0)</f>
        <v>0</v>
      </c>
      <c r="AC215" s="117">
        <f>if(BOM!$C213=AB$2,if(BOM!$M213="Y",BOM!$L213,0),0)</f>
        <v>0</v>
      </c>
      <c r="AD215" s="117">
        <f>if(BOM!$C213=AD$2,if(OR(BOM!$M213="N",BOM!$M213=""),BOM!$L213,0),0)</f>
        <v>0</v>
      </c>
      <c r="AE215" s="117">
        <f>if(BOM!$C213=AD$2,if(BOM!$M213="Y",BOM!$L213,0),0)</f>
        <v>0</v>
      </c>
      <c r="AF215" s="117">
        <f>if(BOM!$C213=AF$2,if(OR(BOM!$M213="N",BOM!$M213=""),BOM!$L213,0),0)</f>
        <v>0</v>
      </c>
      <c r="AG215" s="117">
        <f>if(BOM!$C213=AF$2,if(BOM!$M213="Y",BOM!$L213,0),0)</f>
        <v>0</v>
      </c>
      <c r="AH215" s="117">
        <f>if(BOM!$C213=AH$2,if(OR(BOM!$M213="N",BOM!$M213=""),BOM!$L213,0),0)</f>
        <v>0</v>
      </c>
      <c r="AI215" s="117">
        <f>if(BOM!$C213=AH$2,if(BOM!$M213="Y",BOM!$L213,0),0)</f>
        <v>0</v>
      </c>
      <c r="AJ215" s="117">
        <f>if(BOM!$C213=AJ$2,if(OR(BOM!$M213="N",BOM!$M213=""),BOM!$L213,0),0)</f>
        <v>0</v>
      </c>
      <c r="AK215" s="117">
        <f>if(BOM!$C213=AJ$2,if(BOM!$M213="Y",BOM!$L213,0),0)</f>
        <v>0</v>
      </c>
      <c r="AL215" s="117">
        <f>if(BOM!$C213=AL$2,if(OR(BOM!$M213="N",BOM!$M213=""),BOM!$L213,0),0)</f>
        <v>0</v>
      </c>
      <c r="AM215" s="117">
        <f>if(BOM!$C213=AL$2,if(BOM!$M213="Y",BOM!$L213,0),0)</f>
        <v>0</v>
      </c>
    </row>
    <row r="216" hidden="1" outlineLevel="1">
      <c r="A216" s="117">
        <f>if(OR(BOM!$M214="N",BOM!$M214=""),BOM!$L214,0)</f>
        <v>0</v>
      </c>
      <c r="B216" s="117">
        <f>if(BOM!$M214="Y",BOM!$L214,0)</f>
        <v>0</v>
      </c>
      <c r="E216" s="117">
        <f>if(BOM!$B214=E$2,if(OR(BOM!$M214="N",BOM!$M214=""),BOM!$L214,0),0)</f>
        <v>0</v>
      </c>
      <c r="F216" s="117">
        <f>if(BOM!$B214=E$2,if(BOM!$M214="Y",BOM!$L214,0),0)</f>
        <v>0</v>
      </c>
      <c r="G216" s="117">
        <f>if(BOM!$B214=G$2,if(OR(BOM!$M214="N",BOM!$M214=""),BOM!$L214,0),0)</f>
        <v>0</v>
      </c>
      <c r="H216" s="117">
        <f>if(BOM!$B214=G$2,if(BOM!$M214="Y",BOM!$L214,0),0)</f>
        <v>0</v>
      </c>
      <c r="I216" s="117">
        <f>if(BOM!$B214=I$2,if(OR(BOM!$M214="N",BOM!$M214=""),BOM!$L214,0),0)</f>
        <v>0</v>
      </c>
      <c r="J216" s="117">
        <f>if(BOM!$B214=I$2,if(BOM!$M214="Y",BOM!$L214,0),0)</f>
        <v>0</v>
      </c>
      <c r="K216" s="117">
        <f>if(BOM!$B214=K$2,if(OR(BOM!$M214="N",BOM!$M214=""),BOM!$L214,0),0)</f>
        <v>0</v>
      </c>
      <c r="L216" s="117">
        <f>if(BOM!$B214=K$2,if(BOM!$M214="Y",BOM!$L214,0),0)</f>
        <v>0</v>
      </c>
      <c r="M216" s="117">
        <f>if(BOM!$B214=M$2,if(OR(BOM!$M214="N",BOM!$M214=""),BOM!$L214,0),0)</f>
        <v>0</v>
      </c>
      <c r="N216" s="117">
        <f>if(BOM!$B214=M$2,if(BOM!$M214="Y",BOM!$L214,0),0)</f>
        <v>0</v>
      </c>
      <c r="P216" s="117">
        <f>if(BOM!$C214=P$2,if(OR(BOM!$M214="N",BOM!$M214=""),BOM!$L214,0),0)</f>
        <v>0</v>
      </c>
      <c r="Q216" s="117">
        <f>if(BOM!$C214=P$2,if(BOM!$M214="Y",BOM!$L214,0),0)</f>
        <v>0</v>
      </c>
      <c r="R216" s="117">
        <f>if(BOM!$C214=R$2,if(OR(BOM!$M214="N",BOM!$M214=""),BOM!$L214,0),0)</f>
        <v>0</v>
      </c>
      <c r="S216" s="117">
        <f>if(BOM!$C214=R$2,if(BOM!$M214="Y",BOM!$L214,0),0)</f>
        <v>0</v>
      </c>
      <c r="T216" s="117">
        <f>if(BOM!$C214=T$2,if(OR(BOM!$M214="N",BOM!$M214=""),BOM!$L214,0),0)</f>
        <v>0</v>
      </c>
      <c r="U216" s="117">
        <f>if(BOM!$C214=T$2,if(BOM!$M214="Y",BOM!$L214,0),0)</f>
        <v>0</v>
      </c>
      <c r="V216" s="117">
        <f>if(BOM!$C214=V$2,if(OR(BOM!$M214="N",BOM!$M214=""),BOM!$L214,0),0)</f>
        <v>0</v>
      </c>
      <c r="W216" s="117">
        <f>if(BOM!$C214=V$2,if(BOM!$M214="Y",BOM!$L214,0),0)</f>
        <v>0</v>
      </c>
      <c r="X216" s="117">
        <f>if(BOM!$C214=X$2,if(OR(BOM!$M214="N",BOM!$M214=""),BOM!$L214,0),0)</f>
        <v>0</v>
      </c>
      <c r="Y216" s="117">
        <f>if(BOM!$C214=X$2,if(BOM!$M214="Y",BOM!$L214,0),0)</f>
        <v>0</v>
      </c>
      <c r="Z216" s="117">
        <f>if(BOM!$C214=Z$2,if(OR(BOM!$M214="N",BOM!$M214=""),BOM!$L214,0),0)</f>
        <v>0</v>
      </c>
      <c r="AA216" s="117">
        <f>if(BOM!$C214=Z$2,if(BOM!$M214="Y",BOM!$L214,0),0)</f>
        <v>0</v>
      </c>
      <c r="AB216" s="117">
        <f>if(BOM!$C214=AB$2,if(OR(BOM!$M214="N",BOM!$M214=""),BOM!$L214,0),0)</f>
        <v>0</v>
      </c>
      <c r="AC216" s="117">
        <f>if(BOM!$C214=AB$2,if(BOM!$M214="Y",BOM!$L214,0),0)</f>
        <v>0</v>
      </c>
      <c r="AD216" s="117">
        <f>if(BOM!$C214=AD$2,if(OR(BOM!$M214="N",BOM!$M214=""),BOM!$L214,0),0)</f>
        <v>0</v>
      </c>
      <c r="AE216" s="117">
        <f>if(BOM!$C214=AD$2,if(BOM!$M214="Y",BOM!$L214,0),0)</f>
        <v>0</v>
      </c>
      <c r="AF216" s="117">
        <f>if(BOM!$C214=AF$2,if(OR(BOM!$M214="N",BOM!$M214=""),BOM!$L214,0),0)</f>
        <v>0</v>
      </c>
      <c r="AG216" s="117">
        <f>if(BOM!$C214=AF$2,if(BOM!$M214="Y",BOM!$L214,0),0)</f>
        <v>0</v>
      </c>
      <c r="AH216" s="117">
        <f>if(BOM!$C214=AH$2,if(OR(BOM!$M214="N",BOM!$M214=""),BOM!$L214,0),0)</f>
        <v>0</v>
      </c>
      <c r="AI216" s="117">
        <f>if(BOM!$C214=AH$2,if(BOM!$M214="Y",BOM!$L214,0),0)</f>
        <v>0</v>
      </c>
      <c r="AJ216" s="117">
        <f>if(BOM!$C214=AJ$2,if(OR(BOM!$M214="N",BOM!$M214=""),BOM!$L214,0),0)</f>
        <v>0</v>
      </c>
      <c r="AK216" s="117">
        <f>if(BOM!$C214=AJ$2,if(BOM!$M214="Y",BOM!$L214,0),0)</f>
        <v>0</v>
      </c>
      <c r="AL216" s="117">
        <f>if(BOM!$C214=AL$2,if(OR(BOM!$M214="N",BOM!$M214=""),BOM!$L214,0),0)</f>
        <v>0</v>
      </c>
      <c r="AM216" s="117">
        <f>if(BOM!$C214=AL$2,if(BOM!$M214="Y",BOM!$L214,0),0)</f>
        <v>0</v>
      </c>
    </row>
    <row r="217" hidden="1" outlineLevel="1">
      <c r="A217" s="117">
        <f>if(OR(BOM!$M215="N",BOM!$M215=""),BOM!$L215,0)</f>
        <v>0</v>
      </c>
      <c r="B217" s="117">
        <f>if(BOM!$M215="Y",BOM!$L215,0)</f>
        <v>0</v>
      </c>
      <c r="E217" s="117">
        <f>if(BOM!$B215=E$2,if(OR(BOM!$M215="N",BOM!$M215=""),BOM!$L215,0),0)</f>
        <v>0</v>
      </c>
      <c r="F217" s="117">
        <f>if(BOM!$B215=E$2,if(BOM!$M215="Y",BOM!$L215,0),0)</f>
        <v>0</v>
      </c>
      <c r="G217" s="117">
        <f>if(BOM!$B215=G$2,if(OR(BOM!$M215="N",BOM!$M215=""),BOM!$L215,0),0)</f>
        <v>0</v>
      </c>
      <c r="H217" s="117">
        <f>if(BOM!$B215=G$2,if(BOM!$M215="Y",BOM!$L215,0),0)</f>
        <v>0</v>
      </c>
      <c r="I217" s="117">
        <f>if(BOM!$B215=I$2,if(OR(BOM!$M215="N",BOM!$M215=""),BOM!$L215,0),0)</f>
        <v>0</v>
      </c>
      <c r="J217" s="117">
        <f>if(BOM!$B215=I$2,if(BOM!$M215="Y",BOM!$L215,0),0)</f>
        <v>0</v>
      </c>
      <c r="K217" s="117">
        <f>if(BOM!$B215=K$2,if(OR(BOM!$M215="N",BOM!$M215=""),BOM!$L215,0),0)</f>
        <v>0</v>
      </c>
      <c r="L217" s="117">
        <f>if(BOM!$B215=K$2,if(BOM!$M215="Y",BOM!$L215,0),0)</f>
        <v>0</v>
      </c>
      <c r="M217" s="117">
        <f>if(BOM!$B215=M$2,if(OR(BOM!$M215="N",BOM!$M215=""),BOM!$L215,0),0)</f>
        <v>0</v>
      </c>
      <c r="N217" s="117">
        <f>if(BOM!$B215=M$2,if(BOM!$M215="Y",BOM!$L215,0),0)</f>
        <v>0</v>
      </c>
      <c r="P217" s="117">
        <f>if(BOM!$C215=P$2,if(OR(BOM!$M215="N",BOM!$M215=""),BOM!$L215,0),0)</f>
        <v>0</v>
      </c>
      <c r="Q217" s="117">
        <f>if(BOM!$C215=P$2,if(BOM!$M215="Y",BOM!$L215,0),0)</f>
        <v>0</v>
      </c>
      <c r="R217" s="117">
        <f>if(BOM!$C215=R$2,if(OR(BOM!$M215="N",BOM!$M215=""),BOM!$L215,0),0)</f>
        <v>0</v>
      </c>
      <c r="S217" s="117">
        <f>if(BOM!$C215=R$2,if(BOM!$M215="Y",BOM!$L215,0),0)</f>
        <v>0</v>
      </c>
      <c r="T217" s="117">
        <f>if(BOM!$C215=T$2,if(OR(BOM!$M215="N",BOM!$M215=""),BOM!$L215,0),0)</f>
        <v>0</v>
      </c>
      <c r="U217" s="117">
        <f>if(BOM!$C215=T$2,if(BOM!$M215="Y",BOM!$L215,0),0)</f>
        <v>0</v>
      </c>
      <c r="V217" s="117">
        <f>if(BOM!$C215=V$2,if(OR(BOM!$M215="N",BOM!$M215=""),BOM!$L215,0),0)</f>
        <v>0</v>
      </c>
      <c r="W217" s="117">
        <f>if(BOM!$C215=V$2,if(BOM!$M215="Y",BOM!$L215,0),0)</f>
        <v>0</v>
      </c>
      <c r="X217" s="117">
        <f>if(BOM!$C215=X$2,if(OR(BOM!$M215="N",BOM!$M215=""),BOM!$L215,0),0)</f>
        <v>0</v>
      </c>
      <c r="Y217" s="117">
        <f>if(BOM!$C215=X$2,if(BOM!$M215="Y",BOM!$L215,0),0)</f>
        <v>0</v>
      </c>
      <c r="Z217" s="117">
        <f>if(BOM!$C215=Z$2,if(OR(BOM!$M215="N",BOM!$M215=""),BOM!$L215,0),0)</f>
        <v>0</v>
      </c>
      <c r="AA217" s="117">
        <f>if(BOM!$C215=Z$2,if(BOM!$M215="Y",BOM!$L215,0),0)</f>
        <v>0</v>
      </c>
      <c r="AB217" s="117">
        <f>if(BOM!$C215=AB$2,if(OR(BOM!$M215="N",BOM!$M215=""),BOM!$L215,0),0)</f>
        <v>0</v>
      </c>
      <c r="AC217" s="117">
        <f>if(BOM!$C215=AB$2,if(BOM!$M215="Y",BOM!$L215,0),0)</f>
        <v>0</v>
      </c>
      <c r="AD217" s="117">
        <f>if(BOM!$C215=AD$2,if(OR(BOM!$M215="N",BOM!$M215=""),BOM!$L215,0),0)</f>
        <v>0</v>
      </c>
      <c r="AE217" s="117">
        <f>if(BOM!$C215=AD$2,if(BOM!$M215="Y",BOM!$L215,0),0)</f>
        <v>0</v>
      </c>
      <c r="AF217" s="117">
        <f>if(BOM!$C215=AF$2,if(OR(BOM!$M215="N",BOM!$M215=""),BOM!$L215,0),0)</f>
        <v>0</v>
      </c>
      <c r="AG217" s="117">
        <f>if(BOM!$C215=AF$2,if(BOM!$M215="Y",BOM!$L215,0),0)</f>
        <v>0</v>
      </c>
      <c r="AH217" s="117">
        <f>if(BOM!$C215=AH$2,if(OR(BOM!$M215="N",BOM!$M215=""),BOM!$L215,0),0)</f>
        <v>0</v>
      </c>
      <c r="AI217" s="117">
        <f>if(BOM!$C215=AH$2,if(BOM!$M215="Y",BOM!$L215,0),0)</f>
        <v>0</v>
      </c>
      <c r="AJ217" s="117">
        <f>if(BOM!$C215=AJ$2,if(OR(BOM!$M215="N",BOM!$M215=""),BOM!$L215,0),0)</f>
        <v>0</v>
      </c>
      <c r="AK217" s="117">
        <f>if(BOM!$C215=AJ$2,if(BOM!$M215="Y",BOM!$L215,0),0)</f>
        <v>0</v>
      </c>
      <c r="AL217" s="117">
        <f>if(BOM!$C215=AL$2,if(OR(BOM!$M215="N",BOM!$M215=""),BOM!$L215,0),0)</f>
        <v>0</v>
      </c>
      <c r="AM217" s="117">
        <f>if(BOM!$C215=AL$2,if(BOM!$M215="Y",BOM!$L215,0),0)</f>
        <v>0</v>
      </c>
    </row>
    <row r="218" hidden="1" outlineLevel="1">
      <c r="A218" s="117">
        <f>if(OR(BOM!$M216="N",BOM!$M216=""),BOM!$L216,0)</f>
        <v>0</v>
      </c>
      <c r="B218" s="117">
        <f>if(BOM!$M216="Y",BOM!$L216,0)</f>
        <v>0</v>
      </c>
      <c r="E218" s="117">
        <f>if(BOM!$B216=E$2,if(OR(BOM!$M216="N",BOM!$M216=""),BOM!$L216,0),0)</f>
        <v>0</v>
      </c>
      <c r="F218" s="117">
        <f>if(BOM!$B216=E$2,if(BOM!$M216="Y",BOM!$L216,0),0)</f>
        <v>0</v>
      </c>
      <c r="G218" s="117">
        <f>if(BOM!$B216=G$2,if(OR(BOM!$M216="N",BOM!$M216=""),BOM!$L216,0),0)</f>
        <v>0</v>
      </c>
      <c r="H218" s="117">
        <f>if(BOM!$B216=G$2,if(BOM!$M216="Y",BOM!$L216,0),0)</f>
        <v>0</v>
      </c>
      <c r="I218" s="117">
        <f>if(BOM!$B216=I$2,if(OR(BOM!$M216="N",BOM!$M216=""),BOM!$L216,0),0)</f>
        <v>0</v>
      </c>
      <c r="J218" s="117">
        <f>if(BOM!$B216=I$2,if(BOM!$M216="Y",BOM!$L216,0),0)</f>
        <v>0</v>
      </c>
      <c r="K218" s="117">
        <f>if(BOM!$B216=K$2,if(OR(BOM!$M216="N",BOM!$M216=""),BOM!$L216,0),0)</f>
        <v>0</v>
      </c>
      <c r="L218" s="117">
        <f>if(BOM!$B216=K$2,if(BOM!$M216="Y",BOM!$L216,0),0)</f>
        <v>0</v>
      </c>
      <c r="M218" s="117">
        <f>if(BOM!$B216=M$2,if(OR(BOM!$M216="N",BOM!$M216=""),BOM!$L216,0),0)</f>
        <v>0</v>
      </c>
      <c r="N218" s="117">
        <f>if(BOM!$B216=M$2,if(BOM!$M216="Y",BOM!$L216,0),0)</f>
        <v>0</v>
      </c>
      <c r="P218" s="117">
        <f>if(BOM!$C216=P$2,if(OR(BOM!$M216="N",BOM!$M216=""),BOM!$L216,0),0)</f>
        <v>0</v>
      </c>
      <c r="Q218" s="117">
        <f>if(BOM!$C216=P$2,if(BOM!$M216="Y",BOM!$L216,0),0)</f>
        <v>0</v>
      </c>
      <c r="R218" s="117">
        <f>if(BOM!$C216=R$2,if(OR(BOM!$M216="N",BOM!$M216=""),BOM!$L216,0),0)</f>
        <v>0</v>
      </c>
      <c r="S218" s="117">
        <f>if(BOM!$C216=R$2,if(BOM!$M216="Y",BOM!$L216,0),0)</f>
        <v>0</v>
      </c>
      <c r="T218" s="117">
        <f>if(BOM!$C216=T$2,if(OR(BOM!$M216="N",BOM!$M216=""),BOM!$L216,0),0)</f>
        <v>0</v>
      </c>
      <c r="U218" s="117">
        <f>if(BOM!$C216=T$2,if(BOM!$M216="Y",BOM!$L216,0),0)</f>
        <v>0</v>
      </c>
      <c r="V218" s="117">
        <f>if(BOM!$C216=V$2,if(OR(BOM!$M216="N",BOM!$M216=""),BOM!$L216,0),0)</f>
        <v>0</v>
      </c>
      <c r="W218" s="117">
        <f>if(BOM!$C216=V$2,if(BOM!$M216="Y",BOM!$L216,0),0)</f>
        <v>0</v>
      </c>
      <c r="X218" s="117">
        <f>if(BOM!$C216=X$2,if(OR(BOM!$M216="N",BOM!$M216=""),BOM!$L216,0),0)</f>
        <v>0</v>
      </c>
      <c r="Y218" s="117">
        <f>if(BOM!$C216=X$2,if(BOM!$M216="Y",BOM!$L216,0),0)</f>
        <v>0</v>
      </c>
      <c r="Z218" s="117">
        <f>if(BOM!$C216=Z$2,if(OR(BOM!$M216="N",BOM!$M216=""),BOM!$L216,0),0)</f>
        <v>0</v>
      </c>
      <c r="AA218" s="117">
        <f>if(BOM!$C216=Z$2,if(BOM!$M216="Y",BOM!$L216,0),0)</f>
        <v>0</v>
      </c>
      <c r="AB218" s="117">
        <f>if(BOM!$C216=AB$2,if(OR(BOM!$M216="N",BOM!$M216=""),BOM!$L216,0),0)</f>
        <v>0</v>
      </c>
      <c r="AC218" s="117">
        <f>if(BOM!$C216=AB$2,if(BOM!$M216="Y",BOM!$L216,0),0)</f>
        <v>0</v>
      </c>
      <c r="AD218" s="117">
        <f>if(BOM!$C216=AD$2,if(OR(BOM!$M216="N",BOM!$M216=""),BOM!$L216,0),0)</f>
        <v>0</v>
      </c>
      <c r="AE218" s="117">
        <f>if(BOM!$C216=AD$2,if(BOM!$M216="Y",BOM!$L216,0),0)</f>
        <v>0</v>
      </c>
      <c r="AF218" s="117">
        <f>if(BOM!$C216=AF$2,if(OR(BOM!$M216="N",BOM!$M216=""),BOM!$L216,0),0)</f>
        <v>0</v>
      </c>
      <c r="AG218" s="117">
        <f>if(BOM!$C216=AF$2,if(BOM!$M216="Y",BOM!$L216,0),0)</f>
        <v>0</v>
      </c>
      <c r="AH218" s="117">
        <f>if(BOM!$C216=AH$2,if(OR(BOM!$M216="N",BOM!$M216=""),BOM!$L216,0),0)</f>
        <v>0</v>
      </c>
      <c r="AI218" s="117">
        <f>if(BOM!$C216=AH$2,if(BOM!$M216="Y",BOM!$L216,0),0)</f>
        <v>0</v>
      </c>
      <c r="AJ218" s="117">
        <f>if(BOM!$C216=AJ$2,if(OR(BOM!$M216="N",BOM!$M216=""),BOM!$L216,0),0)</f>
        <v>0</v>
      </c>
      <c r="AK218" s="117">
        <f>if(BOM!$C216=AJ$2,if(BOM!$M216="Y",BOM!$L216,0),0)</f>
        <v>0</v>
      </c>
      <c r="AL218" s="117">
        <f>if(BOM!$C216=AL$2,if(OR(BOM!$M216="N",BOM!$M216=""),BOM!$L216,0),0)</f>
        <v>0</v>
      </c>
      <c r="AM218" s="117">
        <f>if(BOM!$C216=AL$2,if(BOM!$M216="Y",BOM!$L216,0),0)</f>
        <v>0</v>
      </c>
    </row>
    <row r="219" hidden="1" outlineLevel="1">
      <c r="A219" s="117">
        <f>if(OR(BOM!$M217="N",BOM!$M217=""),BOM!$L217,0)</f>
        <v>0</v>
      </c>
      <c r="B219" s="117">
        <f>if(BOM!$M217="Y",BOM!$L217,0)</f>
        <v>0</v>
      </c>
      <c r="E219" s="117">
        <f>if(BOM!$B217=E$2,if(OR(BOM!$M217="N",BOM!$M217=""),BOM!$L217,0),0)</f>
        <v>0</v>
      </c>
      <c r="F219" s="117">
        <f>if(BOM!$B217=E$2,if(BOM!$M217="Y",BOM!$L217,0),0)</f>
        <v>0</v>
      </c>
      <c r="G219" s="117">
        <f>if(BOM!$B217=G$2,if(OR(BOM!$M217="N",BOM!$M217=""),BOM!$L217,0),0)</f>
        <v>0</v>
      </c>
      <c r="H219" s="117">
        <f>if(BOM!$B217=G$2,if(BOM!$M217="Y",BOM!$L217,0),0)</f>
        <v>0</v>
      </c>
      <c r="I219" s="117">
        <f>if(BOM!$B217=I$2,if(OR(BOM!$M217="N",BOM!$M217=""),BOM!$L217,0),0)</f>
        <v>0</v>
      </c>
      <c r="J219" s="117">
        <f>if(BOM!$B217=I$2,if(BOM!$M217="Y",BOM!$L217,0),0)</f>
        <v>0</v>
      </c>
      <c r="K219" s="117">
        <f>if(BOM!$B217=K$2,if(OR(BOM!$M217="N",BOM!$M217=""),BOM!$L217,0),0)</f>
        <v>0</v>
      </c>
      <c r="L219" s="117">
        <f>if(BOM!$B217=K$2,if(BOM!$M217="Y",BOM!$L217,0),0)</f>
        <v>0</v>
      </c>
      <c r="M219" s="117">
        <f>if(BOM!$B217=M$2,if(OR(BOM!$M217="N",BOM!$M217=""),BOM!$L217,0),0)</f>
        <v>0</v>
      </c>
      <c r="N219" s="117">
        <f>if(BOM!$B217=M$2,if(BOM!$M217="Y",BOM!$L217,0),0)</f>
        <v>0</v>
      </c>
      <c r="P219" s="117">
        <f>if(BOM!$C217=P$2,if(OR(BOM!$M217="N",BOM!$M217=""),BOM!$L217,0),0)</f>
        <v>0</v>
      </c>
      <c r="Q219" s="117">
        <f>if(BOM!$C217=P$2,if(BOM!$M217="Y",BOM!$L217,0),0)</f>
        <v>0</v>
      </c>
      <c r="R219" s="117">
        <f>if(BOM!$C217=R$2,if(OR(BOM!$M217="N",BOM!$M217=""),BOM!$L217,0),0)</f>
        <v>0</v>
      </c>
      <c r="S219" s="117">
        <f>if(BOM!$C217=R$2,if(BOM!$M217="Y",BOM!$L217,0),0)</f>
        <v>0</v>
      </c>
      <c r="T219" s="117">
        <f>if(BOM!$C217=T$2,if(OR(BOM!$M217="N",BOM!$M217=""),BOM!$L217,0),0)</f>
        <v>0</v>
      </c>
      <c r="U219" s="117">
        <f>if(BOM!$C217=T$2,if(BOM!$M217="Y",BOM!$L217,0),0)</f>
        <v>0</v>
      </c>
      <c r="V219" s="117">
        <f>if(BOM!$C217=V$2,if(OR(BOM!$M217="N",BOM!$M217=""),BOM!$L217,0),0)</f>
        <v>0</v>
      </c>
      <c r="W219" s="117">
        <f>if(BOM!$C217=V$2,if(BOM!$M217="Y",BOM!$L217,0),0)</f>
        <v>0</v>
      </c>
      <c r="X219" s="117">
        <f>if(BOM!$C217=X$2,if(OR(BOM!$M217="N",BOM!$M217=""),BOM!$L217,0),0)</f>
        <v>0</v>
      </c>
      <c r="Y219" s="117">
        <f>if(BOM!$C217=X$2,if(BOM!$M217="Y",BOM!$L217,0),0)</f>
        <v>0</v>
      </c>
      <c r="Z219" s="117">
        <f>if(BOM!$C217=Z$2,if(OR(BOM!$M217="N",BOM!$M217=""),BOM!$L217,0),0)</f>
        <v>0</v>
      </c>
      <c r="AA219" s="117">
        <f>if(BOM!$C217=Z$2,if(BOM!$M217="Y",BOM!$L217,0),0)</f>
        <v>0</v>
      </c>
      <c r="AB219" s="117">
        <f>if(BOM!$C217=AB$2,if(OR(BOM!$M217="N",BOM!$M217=""),BOM!$L217,0),0)</f>
        <v>0</v>
      </c>
      <c r="AC219" s="117">
        <f>if(BOM!$C217=AB$2,if(BOM!$M217="Y",BOM!$L217,0),0)</f>
        <v>0</v>
      </c>
      <c r="AD219" s="117">
        <f>if(BOM!$C217=AD$2,if(OR(BOM!$M217="N",BOM!$M217=""),BOM!$L217,0),0)</f>
        <v>0</v>
      </c>
      <c r="AE219" s="117">
        <f>if(BOM!$C217=AD$2,if(BOM!$M217="Y",BOM!$L217,0),0)</f>
        <v>0</v>
      </c>
      <c r="AF219" s="117">
        <f>if(BOM!$C217=AF$2,if(OR(BOM!$M217="N",BOM!$M217=""),BOM!$L217,0),0)</f>
        <v>0</v>
      </c>
      <c r="AG219" s="117">
        <f>if(BOM!$C217=AF$2,if(BOM!$M217="Y",BOM!$L217,0),0)</f>
        <v>0</v>
      </c>
      <c r="AH219" s="117">
        <f>if(BOM!$C217=AH$2,if(OR(BOM!$M217="N",BOM!$M217=""),BOM!$L217,0),0)</f>
        <v>0</v>
      </c>
      <c r="AI219" s="117">
        <f>if(BOM!$C217=AH$2,if(BOM!$M217="Y",BOM!$L217,0),0)</f>
        <v>0</v>
      </c>
      <c r="AJ219" s="117">
        <f>if(BOM!$C217=AJ$2,if(OR(BOM!$M217="N",BOM!$M217=""),BOM!$L217,0),0)</f>
        <v>0</v>
      </c>
      <c r="AK219" s="117">
        <f>if(BOM!$C217=AJ$2,if(BOM!$M217="Y",BOM!$L217,0),0)</f>
        <v>0</v>
      </c>
      <c r="AL219" s="117">
        <f>if(BOM!$C217=AL$2,if(OR(BOM!$M217="N",BOM!$M217=""),BOM!$L217,0),0)</f>
        <v>0</v>
      </c>
      <c r="AM219" s="117">
        <f>if(BOM!$C217=AL$2,if(BOM!$M217="Y",BOM!$L217,0),0)</f>
        <v>0</v>
      </c>
    </row>
    <row r="220" hidden="1" outlineLevel="1">
      <c r="A220" s="117">
        <f>if(OR(BOM!$M218="N",BOM!$M218=""),BOM!$L218,0)</f>
        <v>0</v>
      </c>
      <c r="B220" s="117">
        <f>if(BOM!$M218="Y",BOM!$L218,0)</f>
        <v>0</v>
      </c>
      <c r="E220" s="117">
        <f>if(BOM!$B218=E$2,if(OR(BOM!$M218="N",BOM!$M218=""),BOM!$L218,0),0)</f>
        <v>0</v>
      </c>
      <c r="F220" s="117">
        <f>if(BOM!$B218=E$2,if(BOM!$M218="Y",BOM!$L218,0),0)</f>
        <v>0</v>
      </c>
      <c r="G220" s="117">
        <f>if(BOM!$B218=G$2,if(OR(BOM!$M218="N",BOM!$M218=""),BOM!$L218,0),0)</f>
        <v>0</v>
      </c>
      <c r="H220" s="117">
        <f>if(BOM!$B218=G$2,if(BOM!$M218="Y",BOM!$L218,0),0)</f>
        <v>0</v>
      </c>
      <c r="I220" s="117">
        <f>if(BOM!$B218=I$2,if(OR(BOM!$M218="N",BOM!$M218=""),BOM!$L218,0),0)</f>
        <v>0</v>
      </c>
      <c r="J220" s="117">
        <f>if(BOM!$B218=I$2,if(BOM!$M218="Y",BOM!$L218,0),0)</f>
        <v>0</v>
      </c>
      <c r="K220" s="117">
        <f>if(BOM!$B218=K$2,if(OR(BOM!$M218="N",BOM!$M218=""),BOM!$L218,0),0)</f>
        <v>0</v>
      </c>
      <c r="L220" s="117">
        <f>if(BOM!$B218=K$2,if(BOM!$M218="Y",BOM!$L218,0),0)</f>
        <v>0</v>
      </c>
      <c r="M220" s="117">
        <f>if(BOM!$B218=M$2,if(OR(BOM!$M218="N",BOM!$M218=""),BOM!$L218,0),0)</f>
        <v>0</v>
      </c>
      <c r="N220" s="117">
        <f>if(BOM!$B218=M$2,if(BOM!$M218="Y",BOM!$L218,0),0)</f>
        <v>0</v>
      </c>
      <c r="P220" s="117">
        <f>if(BOM!$C218=P$2,if(OR(BOM!$M218="N",BOM!$M218=""),BOM!$L218,0),0)</f>
        <v>0</v>
      </c>
      <c r="Q220" s="117">
        <f>if(BOM!$C218=P$2,if(BOM!$M218="Y",BOM!$L218,0),0)</f>
        <v>0</v>
      </c>
      <c r="R220" s="117">
        <f>if(BOM!$C218=R$2,if(OR(BOM!$M218="N",BOM!$M218=""),BOM!$L218,0),0)</f>
        <v>0</v>
      </c>
      <c r="S220" s="117">
        <f>if(BOM!$C218=R$2,if(BOM!$M218="Y",BOM!$L218,0),0)</f>
        <v>0</v>
      </c>
      <c r="T220" s="117">
        <f>if(BOM!$C218=T$2,if(OR(BOM!$M218="N",BOM!$M218=""),BOM!$L218,0),0)</f>
        <v>0</v>
      </c>
      <c r="U220" s="117">
        <f>if(BOM!$C218=T$2,if(BOM!$M218="Y",BOM!$L218,0),0)</f>
        <v>0</v>
      </c>
      <c r="V220" s="117">
        <f>if(BOM!$C218=V$2,if(OR(BOM!$M218="N",BOM!$M218=""),BOM!$L218,0),0)</f>
        <v>0</v>
      </c>
      <c r="W220" s="117">
        <f>if(BOM!$C218=V$2,if(BOM!$M218="Y",BOM!$L218,0),0)</f>
        <v>0</v>
      </c>
      <c r="X220" s="117">
        <f>if(BOM!$C218=X$2,if(OR(BOM!$M218="N",BOM!$M218=""),BOM!$L218,0),0)</f>
        <v>0</v>
      </c>
      <c r="Y220" s="117">
        <f>if(BOM!$C218=X$2,if(BOM!$M218="Y",BOM!$L218,0),0)</f>
        <v>0</v>
      </c>
      <c r="Z220" s="117">
        <f>if(BOM!$C218=Z$2,if(OR(BOM!$M218="N",BOM!$M218=""),BOM!$L218,0),0)</f>
        <v>0</v>
      </c>
      <c r="AA220" s="117">
        <f>if(BOM!$C218=Z$2,if(BOM!$M218="Y",BOM!$L218,0),0)</f>
        <v>0</v>
      </c>
      <c r="AB220" s="117">
        <f>if(BOM!$C218=AB$2,if(OR(BOM!$M218="N",BOM!$M218=""),BOM!$L218,0),0)</f>
        <v>0</v>
      </c>
      <c r="AC220" s="117">
        <f>if(BOM!$C218=AB$2,if(BOM!$M218="Y",BOM!$L218,0),0)</f>
        <v>0</v>
      </c>
      <c r="AD220" s="117">
        <f>if(BOM!$C218=AD$2,if(OR(BOM!$M218="N",BOM!$M218=""),BOM!$L218,0),0)</f>
        <v>0</v>
      </c>
      <c r="AE220" s="117">
        <f>if(BOM!$C218=AD$2,if(BOM!$M218="Y",BOM!$L218,0),0)</f>
        <v>0</v>
      </c>
      <c r="AF220" s="117">
        <f>if(BOM!$C218=AF$2,if(OR(BOM!$M218="N",BOM!$M218=""),BOM!$L218,0),0)</f>
        <v>0</v>
      </c>
      <c r="AG220" s="117">
        <f>if(BOM!$C218=AF$2,if(BOM!$M218="Y",BOM!$L218,0),0)</f>
        <v>0</v>
      </c>
      <c r="AH220" s="117">
        <f>if(BOM!$C218=AH$2,if(OR(BOM!$M218="N",BOM!$M218=""),BOM!$L218,0),0)</f>
        <v>0</v>
      </c>
      <c r="AI220" s="117">
        <f>if(BOM!$C218=AH$2,if(BOM!$M218="Y",BOM!$L218,0),0)</f>
        <v>0</v>
      </c>
      <c r="AJ220" s="117">
        <f>if(BOM!$C218=AJ$2,if(OR(BOM!$M218="N",BOM!$M218=""),BOM!$L218,0),0)</f>
        <v>0</v>
      </c>
      <c r="AK220" s="117">
        <f>if(BOM!$C218=AJ$2,if(BOM!$M218="Y",BOM!$L218,0),0)</f>
        <v>0</v>
      </c>
      <c r="AL220" s="117">
        <f>if(BOM!$C218=AL$2,if(OR(BOM!$M218="N",BOM!$M218=""),BOM!$L218,0),0)</f>
        <v>0</v>
      </c>
      <c r="AM220" s="117">
        <f>if(BOM!$C218=AL$2,if(BOM!$M218="Y",BOM!$L218,0),0)</f>
        <v>0</v>
      </c>
    </row>
    <row r="221" hidden="1" outlineLevel="1">
      <c r="A221" s="117">
        <f>if(OR(BOM!$M219="N",BOM!$M219=""),BOM!$L219,0)</f>
        <v>0</v>
      </c>
      <c r="B221" s="117">
        <f>if(BOM!$M219="Y",BOM!$L219,0)</f>
        <v>0</v>
      </c>
      <c r="E221" s="117">
        <f>if(BOM!$B219=E$2,if(OR(BOM!$M219="N",BOM!$M219=""),BOM!$L219,0),0)</f>
        <v>0</v>
      </c>
      <c r="F221" s="117">
        <f>if(BOM!$B219=E$2,if(BOM!$M219="Y",BOM!$L219,0),0)</f>
        <v>0</v>
      </c>
      <c r="G221" s="117">
        <f>if(BOM!$B219=G$2,if(OR(BOM!$M219="N",BOM!$M219=""),BOM!$L219,0),0)</f>
        <v>0</v>
      </c>
      <c r="H221" s="117">
        <f>if(BOM!$B219=G$2,if(BOM!$M219="Y",BOM!$L219,0),0)</f>
        <v>0</v>
      </c>
      <c r="I221" s="117">
        <f>if(BOM!$B219=I$2,if(OR(BOM!$M219="N",BOM!$M219=""),BOM!$L219,0),0)</f>
        <v>0</v>
      </c>
      <c r="J221" s="117">
        <f>if(BOM!$B219=I$2,if(BOM!$M219="Y",BOM!$L219,0),0)</f>
        <v>0</v>
      </c>
      <c r="K221" s="117">
        <f>if(BOM!$B219=K$2,if(OR(BOM!$M219="N",BOM!$M219=""),BOM!$L219,0),0)</f>
        <v>0</v>
      </c>
      <c r="L221" s="117">
        <f>if(BOM!$B219=K$2,if(BOM!$M219="Y",BOM!$L219,0),0)</f>
        <v>0</v>
      </c>
      <c r="M221" s="117">
        <f>if(BOM!$B219=M$2,if(OR(BOM!$M219="N",BOM!$M219=""),BOM!$L219,0),0)</f>
        <v>0</v>
      </c>
      <c r="N221" s="117">
        <f>if(BOM!$B219=M$2,if(BOM!$M219="Y",BOM!$L219,0),0)</f>
        <v>0</v>
      </c>
      <c r="P221" s="117">
        <f>if(BOM!$C219=P$2,if(OR(BOM!$M219="N",BOM!$M219=""),BOM!$L219,0),0)</f>
        <v>0</v>
      </c>
      <c r="Q221" s="117">
        <f>if(BOM!$C219=P$2,if(BOM!$M219="Y",BOM!$L219,0),0)</f>
        <v>0</v>
      </c>
      <c r="R221" s="117">
        <f>if(BOM!$C219=R$2,if(OR(BOM!$M219="N",BOM!$M219=""),BOM!$L219,0),0)</f>
        <v>0</v>
      </c>
      <c r="S221" s="117">
        <f>if(BOM!$C219=R$2,if(BOM!$M219="Y",BOM!$L219,0),0)</f>
        <v>0</v>
      </c>
      <c r="T221" s="117">
        <f>if(BOM!$C219=T$2,if(OR(BOM!$M219="N",BOM!$M219=""),BOM!$L219,0),0)</f>
        <v>0</v>
      </c>
      <c r="U221" s="117">
        <f>if(BOM!$C219=T$2,if(BOM!$M219="Y",BOM!$L219,0),0)</f>
        <v>0</v>
      </c>
      <c r="V221" s="117">
        <f>if(BOM!$C219=V$2,if(OR(BOM!$M219="N",BOM!$M219=""),BOM!$L219,0),0)</f>
        <v>0</v>
      </c>
      <c r="W221" s="117">
        <f>if(BOM!$C219=V$2,if(BOM!$M219="Y",BOM!$L219,0),0)</f>
        <v>0</v>
      </c>
      <c r="X221" s="117">
        <f>if(BOM!$C219=X$2,if(OR(BOM!$M219="N",BOM!$M219=""),BOM!$L219,0),0)</f>
        <v>0</v>
      </c>
      <c r="Y221" s="117">
        <f>if(BOM!$C219=X$2,if(BOM!$M219="Y",BOM!$L219,0),0)</f>
        <v>0</v>
      </c>
      <c r="Z221" s="117">
        <f>if(BOM!$C219=Z$2,if(OR(BOM!$M219="N",BOM!$M219=""),BOM!$L219,0),0)</f>
        <v>0</v>
      </c>
      <c r="AA221" s="117">
        <f>if(BOM!$C219=Z$2,if(BOM!$M219="Y",BOM!$L219,0),0)</f>
        <v>0</v>
      </c>
      <c r="AB221" s="117">
        <f>if(BOM!$C219=AB$2,if(OR(BOM!$M219="N",BOM!$M219=""),BOM!$L219,0),0)</f>
        <v>0</v>
      </c>
      <c r="AC221" s="117">
        <f>if(BOM!$C219=AB$2,if(BOM!$M219="Y",BOM!$L219,0),0)</f>
        <v>0</v>
      </c>
      <c r="AD221" s="117">
        <f>if(BOM!$C219=AD$2,if(OR(BOM!$M219="N",BOM!$M219=""),BOM!$L219,0),0)</f>
        <v>0</v>
      </c>
      <c r="AE221" s="117">
        <f>if(BOM!$C219=AD$2,if(BOM!$M219="Y",BOM!$L219,0),0)</f>
        <v>0</v>
      </c>
      <c r="AF221" s="117">
        <f>if(BOM!$C219=AF$2,if(OR(BOM!$M219="N",BOM!$M219=""),BOM!$L219,0),0)</f>
        <v>0</v>
      </c>
      <c r="AG221" s="117">
        <f>if(BOM!$C219=AF$2,if(BOM!$M219="Y",BOM!$L219,0),0)</f>
        <v>0</v>
      </c>
      <c r="AH221" s="117">
        <f>if(BOM!$C219=AH$2,if(OR(BOM!$M219="N",BOM!$M219=""),BOM!$L219,0),0)</f>
        <v>0</v>
      </c>
      <c r="AI221" s="117">
        <f>if(BOM!$C219=AH$2,if(BOM!$M219="Y",BOM!$L219,0),0)</f>
        <v>0</v>
      </c>
      <c r="AJ221" s="117">
        <f>if(BOM!$C219=AJ$2,if(OR(BOM!$M219="N",BOM!$M219=""),BOM!$L219,0),0)</f>
        <v>0</v>
      </c>
      <c r="AK221" s="117">
        <f>if(BOM!$C219=AJ$2,if(BOM!$M219="Y",BOM!$L219,0),0)</f>
        <v>0</v>
      </c>
      <c r="AL221" s="117">
        <f>if(BOM!$C219=AL$2,if(OR(BOM!$M219="N",BOM!$M219=""),BOM!$L219,0),0)</f>
        <v>0</v>
      </c>
      <c r="AM221" s="117">
        <f>if(BOM!$C219=AL$2,if(BOM!$M219="Y",BOM!$L219,0),0)</f>
        <v>0</v>
      </c>
    </row>
    <row r="222" hidden="1" outlineLevel="1">
      <c r="A222" s="117">
        <f>if(OR(BOM!$M220="N",BOM!$M220=""),BOM!$L220,0)</f>
        <v>0</v>
      </c>
      <c r="B222" s="117">
        <f>if(BOM!$M220="Y",BOM!$L220,0)</f>
        <v>0</v>
      </c>
      <c r="E222" s="117">
        <f>if(BOM!$B220=E$2,if(OR(BOM!$M220="N",BOM!$M220=""),BOM!$L220,0),0)</f>
        <v>0</v>
      </c>
      <c r="F222" s="117">
        <f>if(BOM!$B220=E$2,if(BOM!$M220="Y",BOM!$L220,0),0)</f>
        <v>0</v>
      </c>
      <c r="G222" s="117">
        <f>if(BOM!$B220=G$2,if(OR(BOM!$M220="N",BOM!$M220=""),BOM!$L220,0),0)</f>
        <v>0</v>
      </c>
      <c r="H222" s="117">
        <f>if(BOM!$B220=G$2,if(BOM!$M220="Y",BOM!$L220,0),0)</f>
        <v>0</v>
      </c>
      <c r="I222" s="117">
        <f>if(BOM!$B220=I$2,if(OR(BOM!$M220="N",BOM!$M220=""),BOM!$L220,0),0)</f>
        <v>0</v>
      </c>
      <c r="J222" s="117">
        <f>if(BOM!$B220=I$2,if(BOM!$M220="Y",BOM!$L220,0),0)</f>
        <v>0</v>
      </c>
      <c r="K222" s="117">
        <f>if(BOM!$B220=K$2,if(OR(BOM!$M220="N",BOM!$M220=""),BOM!$L220,0),0)</f>
        <v>0</v>
      </c>
      <c r="L222" s="117">
        <f>if(BOM!$B220=K$2,if(BOM!$M220="Y",BOM!$L220,0),0)</f>
        <v>0</v>
      </c>
      <c r="M222" s="117">
        <f>if(BOM!$B220=M$2,if(OR(BOM!$M220="N",BOM!$M220=""),BOM!$L220,0),0)</f>
        <v>0</v>
      </c>
      <c r="N222" s="117">
        <f>if(BOM!$B220=M$2,if(BOM!$M220="Y",BOM!$L220,0),0)</f>
        <v>0</v>
      </c>
      <c r="P222" s="117">
        <f>if(BOM!$C220=P$2,if(OR(BOM!$M220="N",BOM!$M220=""),BOM!$L220,0),0)</f>
        <v>0</v>
      </c>
      <c r="Q222" s="117">
        <f>if(BOM!$C220=P$2,if(BOM!$M220="Y",BOM!$L220,0),0)</f>
        <v>0</v>
      </c>
      <c r="R222" s="117">
        <f>if(BOM!$C220=R$2,if(OR(BOM!$M220="N",BOM!$M220=""),BOM!$L220,0),0)</f>
        <v>0</v>
      </c>
      <c r="S222" s="117">
        <f>if(BOM!$C220=R$2,if(BOM!$M220="Y",BOM!$L220,0),0)</f>
        <v>0</v>
      </c>
      <c r="T222" s="117">
        <f>if(BOM!$C220=T$2,if(OR(BOM!$M220="N",BOM!$M220=""),BOM!$L220,0),0)</f>
        <v>0</v>
      </c>
      <c r="U222" s="117">
        <f>if(BOM!$C220=T$2,if(BOM!$M220="Y",BOM!$L220,0),0)</f>
        <v>0</v>
      </c>
      <c r="V222" s="117">
        <f>if(BOM!$C220=V$2,if(OR(BOM!$M220="N",BOM!$M220=""),BOM!$L220,0),0)</f>
        <v>0</v>
      </c>
      <c r="W222" s="117">
        <f>if(BOM!$C220=V$2,if(BOM!$M220="Y",BOM!$L220,0),0)</f>
        <v>0</v>
      </c>
      <c r="X222" s="117">
        <f>if(BOM!$C220=X$2,if(OR(BOM!$M220="N",BOM!$M220=""),BOM!$L220,0),0)</f>
        <v>0</v>
      </c>
      <c r="Y222" s="117">
        <f>if(BOM!$C220=X$2,if(BOM!$M220="Y",BOM!$L220,0),0)</f>
        <v>0</v>
      </c>
      <c r="Z222" s="117">
        <f>if(BOM!$C220=Z$2,if(OR(BOM!$M220="N",BOM!$M220=""),BOM!$L220,0),0)</f>
        <v>0</v>
      </c>
      <c r="AA222" s="117">
        <f>if(BOM!$C220=Z$2,if(BOM!$M220="Y",BOM!$L220,0),0)</f>
        <v>0</v>
      </c>
      <c r="AB222" s="117">
        <f>if(BOM!$C220=AB$2,if(OR(BOM!$M220="N",BOM!$M220=""),BOM!$L220,0),0)</f>
        <v>0</v>
      </c>
      <c r="AC222" s="117">
        <f>if(BOM!$C220=AB$2,if(BOM!$M220="Y",BOM!$L220,0),0)</f>
        <v>0</v>
      </c>
      <c r="AD222" s="117">
        <f>if(BOM!$C220=AD$2,if(OR(BOM!$M220="N",BOM!$M220=""),BOM!$L220,0),0)</f>
        <v>0</v>
      </c>
      <c r="AE222" s="117">
        <f>if(BOM!$C220=AD$2,if(BOM!$M220="Y",BOM!$L220,0),0)</f>
        <v>0</v>
      </c>
      <c r="AF222" s="117">
        <f>if(BOM!$C220=AF$2,if(OR(BOM!$M220="N",BOM!$M220=""),BOM!$L220,0),0)</f>
        <v>0</v>
      </c>
      <c r="AG222" s="117">
        <f>if(BOM!$C220=AF$2,if(BOM!$M220="Y",BOM!$L220,0),0)</f>
        <v>0</v>
      </c>
      <c r="AH222" s="117">
        <f>if(BOM!$C220=AH$2,if(OR(BOM!$M220="N",BOM!$M220=""),BOM!$L220,0),0)</f>
        <v>0</v>
      </c>
      <c r="AI222" s="117">
        <f>if(BOM!$C220=AH$2,if(BOM!$M220="Y",BOM!$L220,0),0)</f>
        <v>0</v>
      </c>
      <c r="AJ222" s="117">
        <f>if(BOM!$C220=AJ$2,if(OR(BOM!$M220="N",BOM!$M220=""),BOM!$L220,0),0)</f>
        <v>0</v>
      </c>
      <c r="AK222" s="117">
        <f>if(BOM!$C220=AJ$2,if(BOM!$M220="Y",BOM!$L220,0),0)</f>
        <v>0</v>
      </c>
      <c r="AL222" s="117">
        <f>if(BOM!$C220=AL$2,if(OR(BOM!$M220="N",BOM!$M220=""),BOM!$L220,0),0)</f>
        <v>0</v>
      </c>
      <c r="AM222" s="117">
        <f>if(BOM!$C220=AL$2,if(BOM!$M220="Y",BOM!$L220,0),0)</f>
        <v>0</v>
      </c>
    </row>
    <row r="223" hidden="1" outlineLevel="1">
      <c r="A223" s="117">
        <f>if(OR(BOM!$M221="N",BOM!$M221=""),BOM!$L221,0)</f>
        <v>0</v>
      </c>
      <c r="B223" s="117">
        <f>if(BOM!$M221="Y",BOM!$L221,0)</f>
        <v>0</v>
      </c>
      <c r="E223" s="117">
        <f>if(BOM!$B221=E$2,if(OR(BOM!$M221="N",BOM!$M221=""),BOM!$L221,0),0)</f>
        <v>0</v>
      </c>
      <c r="F223" s="117">
        <f>if(BOM!$B221=E$2,if(BOM!$M221="Y",BOM!$L221,0),0)</f>
        <v>0</v>
      </c>
      <c r="G223" s="117">
        <f>if(BOM!$B221=G$2,if(OR(BOM!$M221="N",BOM!$M221=""),BOM!$L221,0),0)</f>
        <v>0</v>
      </c>
      <c r="H223" s="117">
        <f>if(BOM!$B221=G$2,if(BOM!$M221="Y",BOM!$L221,0),0)</f>
        <v>0</v>
      </c>
      <c r="I223" s="117">
        <f>if(BOM!$B221=I$2,if(OR(BOM!$M221="N",BOM!$M221=""),BOM!$L221,0),0)</f>
        <v>0</v>
      </c>
      <c r="J223" s="117">
        <f>if(BOM!$B221=I$2,if(BOM!$M221="Y",BOM!$L221,0),0)</f>
        <v>0</v>
      </c>
      <c r="K223" s="117">
        <f>if(BOM!$B221=K$2,if(OR(BOM!$M221="N",BOM!$M221=""),BOM!$L221,0),0)</f>
        <v>0</v>
      </c>
      <c r="L223" s="117">
        <f>if(BOM!$B221=K$2,if(BOM!$M221="Y",BOM!$L221,0),0)</f>
        <v>0</v>
      </c>
      <c r="M223" s="117">
        <f>if(BOM!$B221=M$2,if(OR(BOM!$M221="N",BOM!$M221=""),BOM!$L221,0),0)</f>
        <v>0</v>
      </c>
      <c r="N223" s="117">
        <f>if(BOM!$B221=M$2,if(BOM!$M221="Y",BOM!$L221,0),0)</f>
        <v>0</v>
      </c>
      <c r="P223" s="117">
        <f>if(BOM!$C221=P$2,if(OR(BOM!$M221="N",BOM!$M221=""),BOM!$L221,0),0)</f>
        <v>0</v>
      </c>
      <c r="Q223" s="117">
        <f>if(BOM!$C221=P$2,if(BOM!$M221="Y",BOM!$L221,0),0)</f>
        <v>0</v>
      </c>
      <c r="R223" s="117">
        <f>if(BOM!$C221=R$2,if(OR(BOM!$M221="N",BOM!$M221=""),BOM!$L221,0),0)</f>
        <v>0</v>
      </c>
      <c r="S223" s="117">
        <f>if(BOM!$C221=R$2,if(BOM!$M221="Y",BOM!$L221,0),0)</f>
        <v>0</v>
      </c>
      <c r="T223" s="117">
        <f>if(BOM!$C221=T$2,if(OR(BOM!$M221="N",BOM!$M221=""),BOM!$L221,0),0)</f>
        <v>0</v>
      </c>
      <c r="U223" s="117">
        <f>if(BOM!$C221=T$2,if(BOM!$M221="Y",BOM!$L221,0),0)</f>
        <v>0</v>
      </c>
      <c r="V223" s="117">
        <f>if(BOM!$C221=V$2,if(OR(BOM!$M221="N",BOM!$M221=""),BOM!$L221,0),0)</f>
        <v>0</v>
      </c>
      <c r="W223" s="117">
        <f>if(BOM!$C221=V$2,if(BOM!$M221="Y",BOM!$L221,0),0)</f>
        <v>0</v>
      </c>
      <c r="X223" s="117">
        <f>if(BOM!$C221=X$2,if(OR(BOM!$M221="N",BOM!$M221=""),BOM!$L221,0),0)</f>
        <v>0</v>
      </c>
      <c r="Y223" s="117">
        <f>if(BOM!$C221=X$2,if(BOM!$M221="Y",BOM!$L221,0),0)</f>
        <v>0</v>
      </c>
      <c r="Z223" s="117">
        <f>if(BOM!$C221=Z$2,if(OR(BOM!$M221="N",BOM!$M221=""),BOM!$L221,0),0)</f>
        <v>0</v>
      </c>
      <c r="AA223" s="117">
        <f>if(BOM!$C221=Z$2,if(BOM!$M221="Y",BOM!$L221,0),0)</f>
        <v>0</v>
      </c>
      <c r="AB223" s="117">
        <f>if(BOM!$C221=AB$2,if(OR(BOM!$M221="N",BOM!$M221=""),BOM!$L221,0),0)</f>
        <v>0</v>
      </c>
      <c r="AC223" s="117">
        <f>if(BOM!$C221=AB$2,if(BOM!$M221="Y",BOM!$L221,0),0)</f>
        <v>0</v>
      </c>
      <c r="AD223" s="117">
        <f>if(BOM!$C221=AD$2,if(OR(BOM!$M221="N",BOM!$M221=""),BOM!$L221,0),0)</f>
        <v>0</v>
      </c>
      <c r="AE223" s="117">
        <f>if(BOM!$C221=AD$2,if(BOM!$M221="Y",BOM!$L221,0),0)</f>
        <v>0</v>
      </c>
      <c r="AF223" s="117">
        <f>if(BOM!$C221=AF$2,if(OR(BOM!$M221="N",BOM!$M221=""),BOM!$L221,0),0)</f>
        <v>0</v>
      </c>
      <c r="AG223" s="117">
        <f>if(BOM!$C221=AF$2,if(BOM!$M221="Y",BOM!$L221,0),0)</f>
        <v>0</v>
      </c>
      <c r="AH223" s="117">
        <f>if(BOM!$C221=AH$2,if(OR(BOM!$M221="N",BOM!$M221=""),BOM!$L221,0),0)</f>
        <v>0</v>
      </c>
      <c r="AI223" s="117">
        <f>if(BOM!$C221=AH$2,if(BOM!$M221="Y",BOM!$L221,0),0)</f>
        <v>0</v>
      </c>
      <c r="AJ223" s="117">
        <f>if(BOM!$C221=AJ$2,if(OR(BOM!$M221="N",BOM!$M221=""),BOM!$L221,0),0)</f>
        <v>0</v>
      </c>
      <c r="AK223" s="117">
        <f>if(BOM!$C221=AJ$2,if(BOM!$M221="Y",BOM!$L221,0),0)</f>
        <v>0</v>
      </c>
      <c r="AL223" s="117">
        <f>if(BOM!$C221=AL$2,if(OR(BOM!$M221="N",BOM!$M221=""),BOM!$L221,0),0)</f>
        <v>0</v>
      </c>
      <c r="AM223" s="117">
        <f>if(BOM!$C221=AL$2,if(BOM!$M221="Y",BOM!$L221,0),0)</f>
        <v>0</v>
      </c>
    </row>
    <row r="224" hidden="1" outlineLevel="1">
      <c r="A224" s="117">
        <f>if(OR(BOM!$M222="N",BOM!$M222=""),BOM!$L222,0)</f>
        <v>0</v>
      </c>
      <c r="B224" s="117">
        <f>if(BOM!$M222="Y",BOM!$L222,0)</f>
        <v>0</v>
      </c>
      <c r="E224" s="117">
        <f>if(BOM!$B222=E$2,if(OR(BOM!$M222="N",BOM!$M222=""),BOM!$L222,0),0)</f>
        <v>0</v>
      </c>
      <c r="F224" s="117">
        <f>if(BOM!$B222=E$2,if(BOM!$M222="Y",BOM!$L222,0),0)</f>
        <v>0</v>
      </c>
      <c r="G224" s="117">
        <f>if(BOM!$B222=G$2,if(OR(BOM!$M222="N",BOM!$M222=""),BOM!$L222,0),0)</f>
        <v>0</v>
      </c>
      <c r="H224" s="117">
        <f>if(BOM!$B222=G$2,if(BOM!$M222="Y",BOM!$L222,0),0)</f>
        <v>0</v>
      </c>
      <c r="I224" s="117">
        <f>if(BOM!$B222=I$2,if(OR(BOM!$M222="N",BOM!$M222=""),BOM!$L222,0),0)</f>
        <v>0</v>
      </c>
      <c r="J224" s="117">
        <f>if(BOM!$B222=I$2,if(BOM!$M222="Y",BOM!$L222,0),0)</f>
        <v>0</v>
      </c>
      <c r="K224" s="117">
        <f>if(BOM!$B222=K$2,if(OR(BOM!$M222="N",BOM!$M222=""),BOM!$L222,0),0)</f>
        <v>0</v>
      </c>
      <c r="L224" s="117">
        <f>if(BOM!$B222=K$2,if(BOM!$M222="Y",BOM!$L222,0),0)</f>
        <v>0</v>
      </c>
      <c r="M224" s="117">
        <f>if(BOM!$B222=M$2,if(OR(BOM!$M222="N",BOM!$M222=""),BOM!$L222,0),0)</f>
        <v>0</v>
      </c>
      <c r="N224" s="117">
        <f>if(BOM!$B222=M$2,if(BOM!$M222="Y",BOM!$L222,0),0)</f>
        <v>0</v>
      </c>
      <c r="P224" s="117">
        <f>if(BOM!$C222=P$2,if(OR(BOM!$M222="N",BOM!$M222=""),BOM!$L222,0),0)</f>
        <v>0</v>
      </c>
      <c r="Q224" s="117">
        <f>if(BOM!$C222=P$2,if(BOM!$M222="Y",BOM!$L222,0),0)</f>
        <v>0</v>
      </c>
      <c r="R224" s="117">
        <f>if(BOM!$C222=R$2,if(OR(BOM!$M222="N",BOM!$M222=""),BOM!$L222,0),0)</f>
        <v>0</v>
      </c>
      <c r="S224" s="117">
        <f>if(BOM!$C222=R$2,if(BOM!$M222="Y",BOM!$L222,0),0)</f>
        <v>0</v>
      </c>
      <c r="T224" s="117">
        <f>if(BOM!$C222=T$2,if(OR(BOM!$M222="N",BOM!$M222=""),BOM!$L222,0),0)</f>
        <v>0</v>
      </c>
      <c r="U224" s="117">
        <f>if(BOM!$C222=T$2,if(BOM!$M222="Y",BOM!$L222,0),0)</f>
        <v>0</v>
      </c>
      <c r="V224" s="117">
        <f>if(BOM!$C222=V$2,if(OR(BOM!$M222="N",BOM!$M222=""),BOM!$L222,0),0)</f>
        <v>0</v>
      </c>
      <c r="W224" s="117">
        <f>if(BOM!$C222=V$2,if(BOM!$M222="Y",BOM!$L222,0),0)</f>
        <v>0</v>
      </c>
      <c r="X224" s="117">
        <f>if(BOM!$C222=X$2,if(OR(BOM!$M222="N",BOM!$M222=""),BOM!$L222,0),0)</f>
        <v>0</v>
      </c>
      <c r="Y224" s="117">
        <f>if(BOM!$C222=X$2,if(BOM!$M222="Y",BOM!$L222,0),0)</f>
        <v>0</v>
      </c>
      <c r="Z224" s="117">
        <f>if(BOM!$C222=Z$2,if(OR(BOM!$M222="N",BOM!$M222=""),BOM!$L222,0),0)</f>
        <v>0</v>
      </c>
      <c r="AA224" s="117">
        <f>if(BOM!$C222=Z$2,if(BOM!$M222="Y",BOM!$L222,0),0)</f>
        <v>0</v>
      </c>
      <c r="AB224" s="117">
        <f>if(BOM!$C222=AB$2,if(OR(BOM!$M222="N",BOM!$M222=""),BOM!$L222,0),0)</f>
        <v>0</v>
      </c>
      <c r="AC224" s="117">
        <f>if(BOM!$C222=AB$2,if(BOM!$M222="Y",BOM!$L222,0),0)</f>
        <v>0</v>
      </c>
      <c r="AD224" s="117">
        <f>if(BOM!$C222=AD$2,if(OR(BOM!$M222="N",BOM!$M222=""),BOM!$L222,0),0)</f>
        <v>0</v>
      </c>
      <c r="AE224" s="117">
        <f>if(BOM!$C222=AD$2,if(BOM!$M222="Y",BOM!$L222,0),0)</f>
        <v>0</v>
      </c>
      <c r="AF224" s="117">
        <f>if(BOM!$C222=AF$2,if(OR(BOM!$M222="N",BOM!$M222=""),BOM!$L222,0),0)</f>
        <v>0</v>
      </c>
      <c r="AG224" s="117">
        <f>if(BOM!$C222=AF$2,if(BOM!$M222="Y",BOM!$L222,0),0)</f>
        <v>0</v>
      </c>
      <c r="AH224" s="117">
        <f>if(BOM!$C222=AH$2,if(OR(BOM!$M222="N",BOM!$M222=""),BOM!$L222,0),0)</f>
        <v>0</v>
      </c>
      <c r="AI224" s="117">
        <f>if(BOM!$C222=AH$2,if(BOM!$M222="Y",BOM!$L222,0),0)</f>
        <v>0</v>
      </c>
      <c r="AJ224" s="117">
        <f>if(BOM!$C222=AJ$2,if(OR(BOM!$M222="N",BOM!$M222=""),BOM!$L222,0),0)</f>
        <v>0</v>
      </c>
      <c r="AK224" s="117">
        <f>if(BOM!$C222=AJ$2,if(BOM!$M222="Y",BOM!$L222,0),0)</f>
        <v>0</v>
      </c>
      <c r="AL224" s="117">
        <f>if(BOM!$C222=AL$2,if(OR(BOM!$M222="N",BOM!$M222=""),BOM!$L222,0),0)</f>
        <v>0</v>
      </c>
      <c r="AM224" s="117">
        <f>if(BOM!$C222=AL$2,if(BOM!$M222="Y",BOM!$L222,0),0)</f>
        <v>0</v>
      </c>
    </row>
    <row r="225" hidden="1" outlineLevel="1">
      <c r="A225" s="117">
        <f>if(OR(BOM!$M223="N",BOM!$M223=""),BOM!$L223,0)</f>
        <v>0</v>
      </c>
      <c r="B225" s="117">
        <f>if(BOM!$M223="Y",BOM!$L223,0)</f>
        <v>0</v>
      </c>
      <c r="E225" s="117">
        <f>if(BOM!$B223=E$2,if(OR(BOM!$M223="N",BOM!$M223=""),BOM!$L223,0),0)</f>
        <v>0</v>
      </c>
      <c r="F225" s="117">
        <f>if(BOM!$B223=E$2,if(BOM!$M223="Y",BOM!$L223,0),0)</f>
        <v>0</v>
      </c>
      <c r="G225" s="117">
        <f>if(BOM!$B223=G$2,if(OR(BOM!$M223="N",BOM!$M223=""),BOM!$L223,0),0)</f>
        <v>0</v>
      </c>
      <c r="H225" s="117">
        <f>if(BOM!$B223=G$2,if(BOM!$M223="Y",BOM!$L223,0),0)</f>
        <v>0</v>
      </c>
      <c r="I225" s="117">
        <f>if(BOM!$B223=I$2,if(OR(BOM!$M223="N",BOM!$M223=""),BOM!$L223,0),0)</f>
        <v>0</v>
      </c>
      <c r="J225" s="117">
        <f>if(BOM!$B223=I$2,if(BOM!$M223="Y",BOM!$L223,0),0)</f>
        <v>0</v>
      </c>
      <c r="K225" s="117">
        <f>if(BOM!$B223=K$2,if(OR(BOM!$M223="N",BOM!$M223=""),BOM!$L223,0),0)</f>
        <v>0</v>
      </c>
      <c r="L225" s="117">
        <f>if(BOM!$B223=K$2,if(BOM!$M223="Y",BOM!$L223,0),0)</f>
        <v>0</v>
      </c>
      <c r="M225" s="117">
        <f>if(BOM!$B223=M$2,if(OR(BOM!$M223="N",BOM!$M223=""),BOM!$L223,0),0)</f>
        <v>0</v>
      </c>
      <c r="N225" s="117">
        <f>if(BOM!$B223=M$2,if(BOM!$M223="Y",BOM!$L223,0),0)</f>
        <v>0</v>
      </c>
      <c r="P225" s="117">
        <f>if(BOM!$C223=P$2,if(OR(BOM!$M223="N",BOM!$M223=""),BOM!$L223,0),0)</f>
        <v>0</v>
      </c>
      <c r="Q225" s="117">
        <f>if(BOM!$C223=P$2,if(BOM!$M223="Y",BOM!$L223,0),0)</f>
        <v>0</v>
      </c>
      <c r="R225" s="117">
        <f>if(BOM!$C223=R$2,if(OR(BOM!$M223="N",BOM!$M223=""),BOM!$L223,0),0)</f>
        <v>0</v>
      </c>
      <c r="S225" s="117">
        <f>if(BOM!$C223=R$2,if(BOM!$M223="Y",BOM!$L223,0),0)</f>
        <v>0</v>
      </c>
      <c r="T225" s="117">
        <f>if(BOM!$C223=T$2,if(OR(BOM!$M223="N",BOM!$M223=""),BOM!$L223,0),0)</f>
        <v>0</v>
      </c>
      <c r="U225" s="117">
        <f>if(BOM!$C223=T$2,if(BOM!$M223="Y",BOM!$L223,0),0)</f>
        <v>0</v>
      </c>
      <c r="V225" s="117">
        <f>if(BOM!$C223=V$2,if(OR(BOM!$M223="N",BOM!$M223=""),BOM!$L223,0),0)</f>
        <v>0</v>
      </c>
      <c r="W225" s="117">
        <f>if(BOM!$C223=V$2,if(BOM!$M223="Y",BOM!$L223,0),0)</f>
        <v>0</v>
      </c>
      <c r="X225" s="117">
        <f>if(BOM!$C223=X$2,if(OR(BOM!$M223="N",BOM!$M223=""),BOM!$L223,0),0)</f>
        <v>0</v>
      </c>
      <c r="Y225" s="117">
        <f>if(BOM!$C223=X$2,if(BOM!$M223="Y",BOM!$L223,0),0)</f>
        <v>0</v>
      </c>
      <c r="Z225" s="117">
        <f>if(BOM!$C223=Z$2,if(OR(BOM!$M223="N",BOM!$M223=""),BOM!$L223,0),0)</f>
        <v>0</v>
      </c>
      <c r="AA225" s="117">
        <f>if(BOM!$C223=Z$2,if(BOM!$M223="Y",BOM!$L223,0),0)</f>
        <v>0</v>
      </c>
      <c r="AB225" s="117">
        <f>if(BOM!$C223=AB$2,if(OR(BOM!$M223="N",BOM!$M223=""),BOM!$L223,0),0)</f>
        <v>0</v>
      </c>
      <c r="AC225" s="117">
        <f>if(BOM!$C223=AB$2,if(BOM!$M223="Y",BOM!$L223,0),0)</f>
        <v>0</v>
      </c>
      <c r="AD225" s="117">
        <f>if(BOM!$C223=AD$2,if(OR(BOM!$M223="N",BOM!$M223=""),BOM!$L223,0),0)</f>
        <v>0</v>
      </c>
      <c r="AE225" s="117">
        <f>if(BOM!$C223=AD$2,if(BOM!$M223="Y",BOM!$L223,0),0)</f>
        <v>0</v>
      </c>
      <c r="AF225" s="117">
        <f>if(BOM!$C223=AF$2,if(OR(BOM!$M223="N",BOM!$M223=""),BOM!$L223,0),0)</f>
        <v>0</v>
      </c>
      <c r="AG225" s="117">
        <f>if(BOM!$C223=AF$2,if(BOM!$M223="Y",BOM!$L223,0),0)</f>
        <v>0</v>
      </c>
      <c r="AH225" s="117">
        <f>if(BOM!$C223=AH$2,if(OR(BOM!$M223="N",BOM!$M223=""),BOM!$L223,0),0)</f>
        <v>0</v>
      </c>
      <c r="AI225" s="117">
        <f>if(BOM!$C223=AH$2,if(BOM!$M223="Y",BOM!$L223,0),0)</f>
        <v>0</v>
      </c>
      <c r="AJ225" s="117">
        <f>if(BOM!$C223=AJ$2,if(OR(BOM!$M223="N",BOM!$M223=""),BOM!$L223,0),0)</f>
        <v>0</v>
      </c>
      <c r="AK225" s="117">
        <f>if(BOM!$C223=AJ$2,if(BOM!$M223="Y",BOM!$L223,0),0)</f>
        <v>0</v>
      </c>
      <c r="AL225" s="117">
        <f>if(BOM!$C223=AL$2,if(OR(BOM!$M223="N",BOM!$M223=""),BOM!$L223,0),0)</f>
        <v>0</v>
      </c>
      <c r="AM225" s="117">
        <f>if(BOM!$C223=AL$2,if(BOM!$M223="Y",BOM!$L223,0),0)</f>
        <v>0</v>
      </c>
    </row>
    <row r="226" hidden="1" outlineLevel="1">
      <c r="A226" s="117">
        <f>if(OR(BOM!$M224="N",BOM!$M224=""),BOM!$L224,0)</f>
        <v>0</v>
      </c>
      <c r="B226" s="117">
        <f>if(BOM!$M224="Y",BOM!$L224,0)</f>
        <v>0</v>
      </c>
      <c r="E226" s="117">
        <f>if(BOM!$B224=E$2,if(OR(BOM!$M224="N",BOM!$M224=""),BOM!$L224,0),0)</f>
        <v>0</v>
      </c>
      <c r="F226" s="117">
        <f>if(BOM!$B224=E$2,if(BOM!$M224="Y",BOM!$L224,0),0)</f>
        <v>0</v>
      </c>
      <c r="G226" s="117">
        <f>if(BOM!$B224=G$2,if(OR(BOM!$M224="N",BOM!$M224=""),BOM!$L224,0),0)</f>
        <v>0</v>
      </c>
      <c r="H226" s="117">
        <f>if(BOM!$B224=G$2,if(BOM!$M224="Y",BOM!$L224,0),0)</f>
        <v>0</v>
      </c>
      <c r="I226" s="117">
        <f>if(BOM!$B224=I$2,if(OR(BOM!$M224="N",BOM!$M224=""),BOM!$L224,0),0)</f>
        <v>0</v>
      </c>
      <c r="J226" s="117">
        <f>if(BOM!$B224=I$2,if(BOM!$M224="Y",BOM!$L224,0),0)</f>
        <v>0</v>
      </c>
      <c r="K226" s="117">
        <f>if(BOM!$B224=K$2,if(OR(BOM!$M224="N",BOM!$M224=""),BOM!$L224,0),0)</f>
        <v>0</v>
      </c>
      <c r="L226" s="117">
        <f>if(BOM!$B224=K$2,if(BOM!$M224="Y",BOM!$L224,0),0)</f>
        <v>0</v>
      </c>
      <c r="M226" s="117">
        <f>if(BOM!$B224=M$2,if(OR(BOM!$M224="N",BOM!$M224=""),BOM!$L224,0),0)</f>
        <v>0</v>
      </c>
      <c r="N226" s="117">
        <f>if(BOM!$B224=M$2,if(BOM!$M224="Y",BOM!$L224,0),0)</f>
        <v>0</v>
      </c>
      <c r="P226" s="117">
        <f>if(BOM!$C224=P$2,if(OR(BOM!$M224="N",BOM!$M224=""),BOM!$L224,0),0)</f>
        <v>0</v>
      </c>
      <c r="Q226" s="117">
        <f>if(BOM!$C224=P$2,if(BOM!$M224="Y",BOM!$L224,0),0)</f>
        <v>0</v>
      </c>
      <c r="R226" s="117">
        <f>if(BOM!$C224=R$2,if(OR(BOM!$M224="N",BOM!$M224=""),BOM!$L224,0),0)</f>
        <v>0</v>
      </c>
      <c r="S226" s="117">
        <f>if(BOM!$C224=R$2,if(BOM!$M224="Y",BOM!$L224,0),0)</f>
        <v>0</v>
      </c>
      <c r="T226" s="117">
        <f>if(BOM!$C224=T$2,if(OR(BOM!$M224="N",BOM!$M224=""),BOM!$L224,0),0)</f>
        <v>0</v>
      </c>
      <c r="U226" s="117">
        <f>if(BOM!$C224=T$2,if(BOM!$M224="Y",BOM!$L224,0),0)</f>
        <v>0</v>
      </c>
      <c r="V226" s="117">
        <f>if(BOM!$C224=V$2,if(OR(BOM!$M224="N",BOM!$M224=""),BOM!$L224,0),0)</f>
        <v>0</v>
      </c>
      <c r="W226" s="117">
        <f>if(BOM!$C224=V$2,if(BOM!$M224="Y",BOM!$L224,0),0)</f>
        <v>0</v>
      </c>
      <c r="X226" s="117">
        <f>if(BOM!$C224=X$2,if(OR(BOM!$M224="N",BOM!$M224=""),BOM!$L224,0),0)</f>
        <v>0</v>
      </c>
      <c r="Y226" s="117">
        <f>if(BOM!$C224=X$2,if(BOM!$M224="Y",BOM!$L224,0),0)</f>
        <v>0</v>
      </c>
      <c r="Z226" s="117">
        <f>if(BOM!$C224=Z$2,if(OR(BOM!$M224="N",BOM!$M224=""),BOM!$L224,0),0)</f>
        <v>0</v>
      </c>
      <c r="AA226" s="117">
        <f>if(BOM!$C224=Z$2,if(BOM!$M224="Y",BOM!$L224,0),0)</f>
        <v>0</v>
      </c>
      <c r="AB226" s="117">
        <f>if(BOM!$C224=AB$2,if(OR(BOM!$M224="N",BOM!$M224=""),BOM!$L224,0),0)</f>
        <v>0</v>
      </c>
      <c r="AC226" s="117">
        <f>if(BOM!$C224=AB$2,if(BOM!$M224="Y",BOM!$L224,0),0)</f>
        <v>0</v>
      </c>
      <c r="AD226" s="117">
        <f>if(BOM!$C224=AD$2,if(OR(BOM!$M224="N",BOM!$M224=""),BOM!$L224,0),0)</f>
        <v>0</v>
      </c>
      <c r="AE226" s="117">
        <f>if(BOM!$C224=AD$2,if(BOM!$M224="Y",BOM!$L224,0),0)</f>
        <v>0</v>
      </c>
      <c r="AF226" s="117">
        <f>if(BOM!$C224=AF$2,if(OR(BOM!$M224="N",BOM!$M224=""),BOM!$L224,0),0)</f>
        <v>0</v>
      </c>
      <c r="AG226" s="117">
        <f>if(BOM!$C224=AF$2,if(BOM!$M224="Y",BOM!$L224,0),0)</f>
        <v>0</v>
      </c>
      <c r="AH226" s="117">
        <f>if(BOM!$C224=AH$2,if(OR(BOM!$M224="N",BOM!$M224=""),BOM!$L224,0),0)</f>
        <v>0</v>
      </c>
      <c r="AI226" s="117">
        <f>if(BOM!$C224=AH$2,if(BOM!$M224="Y",BOM!$L224,0),0)</f>
        <v>0</v>
      </c>
      <c r="AJ226" s="117">
        <f>if(BOM!$C224=AJ$2,if(OR(BOM!$M224="N",BOM!$M224=""),BOM!$L224,0),0)</f>
        <v>0</v>
      </c>
      <c r="AK226" s="117">
        <f>if(BOM!$C224=AJ$2,if(BOM!$M224="Y",BOM!$L224,0),0)</f>
        <v>0</v>
      </c>
      <c r="AL226" s="117">
        <f>if(BOM!$C224=AL$2,if(OR(BOM!$M224="N",BOM!$M224=""),BOM!$L224,0),0)</f>
        <v>0</v>
      </c>
      <c r="AM226" s="117">
        <f>if(BOM!$C224=AL$2,if(BOM!$M224="Y",BOM!$L224,0),0)</f>
        <v>0</v>
      </c>
    </row>
    <row r="227" hidden="1" outlineLevel="1">
      <c r="A227" s="117">
        <f>if(OR(BOM!$M225="N",BOM!$M225=""),BOM!$L225,0)</f>
        <v>0</v>
      </c>
      <c r="B227" s="117">
        <f>if(BOM!$M225="Y",BOM!$L225,0)</f>
        <v>0</v>
      </c>
      <c r="E227" s="117">
        <f>if(BOM!$B225=E$2,if(OR(BOM!$M225="N",BOM!$M225=""),BOM!$L225,0),0)</f>
        <v>0</v>
      </c>
      <c r="F227" s="117">
        <f>if(BOM!$B225=E$2,if(BOM!$M225="Y",BOM!$L225,0),0)</f>
        <v>0</v>
      </c>
      <c r="G227" s="117">
        <f>if(BOM!$B225=G$2,if(OR(BOM!$M225="N",BOM!$M225=""),BOM!$L225,0),0)</f>
        <v>0</v>
      </c>
      <c r="H227" s="117">
        <f>if(BOM!$B225=G$2,if(BOM!$M225="Y",BOM!$L225,0),0)</f>
        <v>0</v>
      </c>
      <c r="I227" s="117">
        <f>if(BOM!$B225=I$2,if(OR(BOM!$M225="N",BOM!$M225=""),BOM!$L225,0),0)</f>
        <v>0</v>
      </c>
      <c r="J227" s="117">
        <f>if(BOM!$B225=I$2,if(BOM!$M225="Y",BOM!$L225,0),0)</f>
        <v>0</v>
      </c>
      <c r="K227" s="117">
        <f>if(BOM!$B225=K$2,if(OR(BOM!$M225="N",BOM!$M225=""),BOM!$L225,0),0)</f>
        <v>0</v>
      </c>
      <c r="L227" s="117">
        <f>if(BOM!$B225=K$2,if(BOM!$M225="Y",BOM!$L225,0),0)</f>
        <v>0</v>
      </c>
      <c r="M227" s="117">
        <f>if(BOM!$B225=M$2,if(OR(BOM!$M225="N",BOM!$M225=""),BOM!$L225,0),0)</f>
        <v>0</v>
      </c>
      <c r="N227" s="117">
        <f>if(BOM!$B225=M$2,if(BOM!$M225="Y",BOM!$L225,0),0)</f>
        <v>0</v>
      </c>
      <c r="P227" s="117">
        <f>if(BOM!$C225=P$2,if(OR(BOM!$M225="N",BOM!$M225=""),BOM!$L225,0),0)</f>
        <v>0</v>
      </c>
      <c r="Q227" s="117">
        <f>if(BOM!$C225=P$2,if(BOM!$M225="Y",BOM!$L225,0),0)</f>
        <v>0</v>
      </c>
      <c r="R227" s="117">
        <f>if(BOM!$C225=R$2,if(OR(BOM!$M225="N",BOM!$M225=""),BOM!$L225,0),0)</f>
        <v>0</v>
      </c>
      <c r="S227" s="117">
        <f>if(BOM!$C225=R$2,if(BOM!$M225="Y",BOM!$L225,0),0)</f>
        <v>0</v>
      </c>
      <c r="T227" s="117">
        <f>if(BOM!$C225=T$2,if(OR(BOM!$M225="N",BOM!$M225=""),BOM!$L225,0),0)</f>
        <v>0</v>
      </c>
      <c r="U227" s="117">
        <f>if(BOM!$C225=T$2,if(BOM!$M225="Y",BOM!$L225,0),0)</f>
        <v>0</v>
      </c>
      <c r="V227" s="117">
        <f>if(BOM!$C225=V$2,if(OR(BOM!$M225="N",BOM!$M225=""),BOM!$L225,0),0)</f>
        <v>0</v>
      </c>
      <c r="W227" s="117">
        <f>if(BOM!$C225=V$2,if(BOM!$M225="Y",BOM!$L225,0),0)</f>
        <v>0</v>
      </c>
      <c r="X227" s="117">
        <f>if(BOM!$C225=X$2,if(OR(BOM!$M225="N",BOM!$M225=""),BOM!$L225,0),0)</f>
        <v>0</v>
      </c>
      <c r="Y227" s="117">
        <f>if(BOM!$C225=X$2,if(BOM!$M225="Y",BOM!$L225,0),0)</f>
        <v>0</v>
      </c>
      <c r="Z227" s="117">
        <f>if(BOM!$C225=Z$2,if(OR(BOM!$M225="N",BOM!$M225=""),BOM!$L225,0),0)</f>
        <v>0</v>
      </c>
      <c r="AA227" s="117">
        <f>if(BOM!$C225=Z$2,if(BOM!$M225="Y",BOM!$L225,0),0)</f>
        <v>0</v>
      </c>
      <c r="AB227" s="117">
        <f>if(BOM!$C225=AB$2,if(OR(BOM!$M225="N",BOM!$M225=""),BOM!$L225,0),0)</f>
        <v>0</v>
      </c>
      <c r="AC227" s="117">
        <f>if(BOM!$C225=AB$2,if(BOM!$M225="Y",BOM!$L225,0),0)</f>
        <v>0</v>
      </c>
      <c r="AD227" s="117">
        <f>if(BOM!$C225=AD$2,if(OR(BOM!$M225="N",BOM!$M225=""),BOM!$L225,0),0)</f>
        <v>0</v>
      </c>
      <c r="AE227" s="117">
        <f>if(BOM!$C225=AD$2,if(BOM!$M225="Y",BOM!$L225,0),0)</f>
        <v>0</v>
      </c>
      <c r="AF227" s="117">
        <f>if(BOM!$C225=AF$2,if(OR(BOM!$M225="N",BOM!$M225=""),BOM!$L225,0),0)</f>
        <v>0</v>
      </c>
      <c r="AG227" s="117">
        <f>if(BOM!$C225=AF$2,if(BOM!$M225="Y",BOM!$L225,0),0)</f>
        <v>0</v>
      </c>
      <c r="AH227" s="117">
        <f>if(BOM!$C225=AH$2,if(OR(BOM!$M225="N",BOM!$M225=""),BOM!$L225,0),0)</f>
        <v>0</v>
      </c>
      <c r="AI227" s="117">
        <f>if(BOM!$C225=AH$2,if(BOM!$M225="Y",BOM!$L225,0),0)</f>
        <v>0</v>
      </c>
      <c r="AJ227" s="117">
        <f>if(BOM!$C225=AJ$2,if(OR(BOM!$M225="N",BOM!$M225=""),BOM!$L225,0),0)</f>
        <v>0</v>
      </c>
      <c r="AK227" s="117">
        <f>if(BOM!$C225=AJ$2,if(BOM!$M225="Y",BOM!$L225,0),0)</f>
        <v>0</v>
      </c>
      <c r="AL227" s="117">
        <f>if(BOM!$C225=AL$2,if(OR(BOM!$M225="N",BOM!$M225=""),BOM!$L225,0),0)</f>
        <v>0</v>
      </c>
      <c r="AM227" s="117">
        <f>if(BOM!$C225=AL$2,if(BOM!$M225="Y",BOM!$L225,0),0)</f>
        <v>0</v>
      </c>
    </row>
    <row r="228" hidden="1" outlineLevel="1">
      <c r="A228" s="117">
        <f>if(OR(BOM!$M226="N",BOM!$M226=""),BOM!$L226,0)</f>
        <v>0</v>
      </c>
      <c r="B228" s="117">
        <f>if(BOM!$M226="Y",BOM!$L226,0)</f>
        <v>0</v>
      </c>
      <c r="E228" s="117">
        <f>if(BOM!$B226=E$2,if(OR(BOM!$M226="N",BOM!$M226=""),BOM!$L226,0),0)</f>
        <v>0</v>
      </c>
      <c r="F228" s="117">
        <f>if(BOM!$B226=E$2,if(BOM!$M226="Y",BOM!$L226,0),0)</f>
        <v>0</v>
      </c>
      <c r="G228" s="117">
        <f>if(BOM!$B226=G$2,if(OR(BOM!$M226="N",BOM!$M226=""),BOM!$L226,0),0)</f>
        <v>0</v>
      </c>
      <c r="H228" s="117">
        <f>if(BOM!$B226=G$2,if(BOM!$M226="Y",BOM!$L226,0),0)</f>
        <v>0</v>
      </c>
      <c r="I228" s="117">
        <f>if(BOM!$B226=I$2,if(OR(BOM!$M226="N",BOM!$M226=""),BOM!$L226,0),0)</f>
        <v>0</v>
      </c>
      <c r="J228" s="117">
        <f>if(BOM!$B226=I$2,if(BOM!$M226="Y",BOM!$L226,0),0)</f>
        <v>0</v>
      </c>
      <c r="K228" s="117">
        <f>if(BOM!$B226=K$2,if(OR(BOM!$M226="N",BOM!$M226=""),BOM!$L226,0),0)</f>
        <v>0</v>
      </c>
      <c r="L228" s="117">
        <f>if(BOM!$B226=K$2,if(BOM!$M226="Y",BOM!$L226,0),0)</f>
        <v>0</v>
      </c>
      <c r="M228" s="117">
        <f>if(BOM!$B226=M$2,if(OR(BOM!$M226="N",BOM!$M226=""),BOM!$L226,0),0)</f>
        <v>0</v>
      </c>
      <c r="N228" s="117">
        <f>if(BOM!$B226=M$2,if(BOM!$M226="Y",BOM!$L226,0),0)</f>
        <v>0</v>
      </c>
      <c r="P228" s="117">
        <f>if(BOM!$C226=P$2,if(OR(BOM!$M226="N",BOM!$M226=""),BOM!$L226,0),0)</f>
        <v>0</v>
      </c>
      <c r="Q228" s="117">
        <f>if(BOM!$C226=P$2,if(BOM!$M226="Y",BOM!$L226,0),0)</f>
        <v>0</v>
      </c>
      <c r="R228" s="117">
        <f>if(BOM!$C226=R$2,if(OR(BOM!$M226="N",BOM!$M226=""),BOM!$L226,0),0)</f>
        <v>0</v>
      </c>
      <c r="S228" s="117">
        <f>if(BOM!$C226=R$2,if(BOM!$M226="Y",BOM!$L226,0),0)</f>
        <v>0</v>
      </c>
      <c r="T228" s="117">
        <f>if(BOM!$C226=T$2,if(OR(BOM!$M226="N",BOM!$M226=""),BOM!$L226,0),0)</f>
        <v>0</v>
      </c>
      <c r="U228" s="117">
        <f>if(BOM!$C226=T$2,if(BOM!$M226="Y",BOM!$L226,0),0)</f>
        <v>0</v>
      </c>
      <c r="V228" s="117">
        <f>if(BOM!$C226=V$2,if(OR(BOM!$M226="N",BOM!$M226=""),BOM!$L226,0),0)</f>
        <v>0</v>
      </c>
      <c r="W228" s="117">
        <f>if(BOM!$C226=V$2,if(BOM!$M226="Y",BOM!$L226,0),0)</f>
        <v>0</v>
      </c>
      <c r="X228" s="117">
        <f>if(BOM!$C226=X$2,if(OR(BOM!$M226="N",BOM!$M226=""),BOM!$L226,0),0)</f>
        <v>0</v>
      </c>
      <c r="Y228" s="117">
        <f>if(BOM!$C226=X$2,if(BOM!$M226="Y",BOM!$L226,0),0)</f>
        <v>0</v>
      </c>
      <c r="Z228" s="117">
        <f>if(BOM!$C226=Z$2,if(OR(BOM!$M226="N",BOM!$M226=""),BOM!$L226,0),0)</f>
        <v>0</v>
      </c>
      <c r="AA228" s="117">
        <f>if(BOM!$C226=Z$2,if(BOM!$M226="Y",BOM!$L226,0),0)</f>
        <v>0</v>
      </c>
      <c r="AB228" s="117">
        <f>if(BOM!$C226=AB$2,if(OR(BOM!$M226="N",BOM!$M226=""),BOM!$L226,0),0)</f>
        <v>0</v>
      </c>
      <c r="AC228" s="117">
        <f>if(BOM!$C226=AB$2,if(BOM!$M226="Y",BOM!$L226,0),0)</f>
        <v>0</v>
      </c>
      <c r="AD228" s="117">
        <f>if(BOM!$C226=AD$2,if(OR(BOM!$M226="N",BOM!$M226=""),BOM!$L226,0),0)</f>
        <v>0</v>
      </c>
      <c r="AE228" s="117">
        <f>if(BOM!$C226=AD$2,if(BOM!$M226="Y",BOM!$L226,0),0)</f>
        <v>0</v>
      </c>
      <c r="AF228" s="117">
        <f>if(BOM!$C226=AF$2,if(OR(BOM!$M226="N",BOM!$M226=""),BOM!$L226,0),0)</f>
        <v>0</v>
      </c>
      <c r="AG228" s="117">
        <f>if(BOM!$C226=AF$2,if(BOM!$M226="Y",BOM!$L226,0),0)</f>
        <v>0</v>
      </c>
      <c r="AH228" s="117">
        <f>if(BOM!$C226=AH$2,if(OR(BOM!$M226="N",BOM!$M226=""),BOM!$L226,0),0)</f>
        <v>0</v>
      </c>
      <c r="AI228" s="117">
        <f>if(BOM!$C226=AH$2,if(BOM!$M226="Y",BOM!$L226,0),0)</f>
        <v>0</v>
      </c>
      <c r="AJ228" s="117">
        <f>if(BOM!$C226=AJ$2,if(OR(BOM!$M226="N",BOM!$M226=""),BOM!$L226,0),0)</f>
        <v>0</v>
      </c>
      <c r="AK228" s="117">
        <f>if(BOM!$C226=AJ$2,if(BOM!$M226="Y",BOM!$L226,0),0)</f>
        <v>0</v>
      </c>
      <c r="AL228" s="117">
        <f>if(BOM!$C226=AL$2,if(OR(BOM!$M226="N",BOM!$M226=""),BOM!$L226,0),0)</f>
        <v>0</v>
      </c>
      <c r="AM228" s="117">
        <f>if(BOM!$C226=AL$2,if(BOM!$M226="Y",BOM!$L226,0),0)</f>
        <v>0</v>
      </c>
    </row>
    <row r="229" hidden="1" outlineLevel="1">
      <c r="A229" s="117">
        <f>if(OR(BOM!$M227="N",BOM!$M227=""),BOM!$L227,0)</f>
        <v>0</v>
      </c>
      <c r="B229" s="117">
        <f>if(BOM!$M227="Y",BOM!$L227,0)</f>
        <v>0</v>
      </c>
      <c r="E229" s="117">
        <f>if(BOM!$B227=E$2,if(OR(BOM!$M227="N",BOM!$M227=""),BOM!$L227,0),0)</f>
        <v>0</v>
      </c>
      <c r="F229" s="117">
        <f>if(BOM!$B227=E$2,if(BOM!$M227="Y",BOM!$L227,0),0)</f>
        <v>0</v>
      </c>
      <c r="G229" s="117">
        <f>if(BOM!$B227=G$2,if(OR(BOM!$M227="N",BOM!$M227=""),BOM!$L227,0),0)</f>
        <v>0</v>
      </c>
      <c r="H229" s="117">
        <f>if(BOM!$B227=G$2,if(BOM!$M227="Y",BOM!$L227,0),0)</f>
        <v>0</v>
      </c>
      <c r="I229" s="117">
        <f>if(BOM!$B227=I$2,if(OR(BOM!$M227="N",BOM!$M227=""),BOM!$L227,0),0)</f>
        <v>0</v>
      </c>
      <c r="J229" s="117">
        <f>if(BOM!$B227=I$2,if(BOM!$M227="Y",BOM!$L227,0),0)</f>
        <v>0</v>
      </c>
      <c r="K229" s="117">
        <f>if(BOM!$B227=K$2,if(OR(BOM!$M227="N",BOM!$M227=""),BOM!$L227,0),0)</f>
        <v>0</v>
      </c>
      <c r="L229" s="117">
        <f>if(BOM!$B227=K$2,if(BOM!$M227="Y",BOM!$L227,0),0)</f>
        <v>0</v>
      </c>
      <c r="M229" s="117">
        <f>if(BOM!$B227=M$2,if(OR(BOM!$M227="N",BOM!$M227=""),BOM!$L227,0),0)</f>
        <v>0</v>
      </c>
      <c r="N229" s="117">
        <f>if(BOM!$B227=M$2,if(BOM!$M227="Y",BOM!$L227,0),0)</f>
        <v>0</v>
      </c>
      <c r="P229" s="117">
        <f>if(BOM!$C227=P$2,if(OR(BOM!$M227="N",BOM!$M227=""),BOM!$L227,0),0)</f>
        <v>0</v>
      </c>
      <c r="Q229" s="117">
        <f>if(BOM!$C227=P$2,if(BOM!$M227="Y",BOM!$L227,0),0)</f>
        <v>0</v>
      </c>
      <c r="R229" s="117">
        <f>if(BOM!$C227=R$2,if(OR(BOM!$M227="N",BOM!$M227=""),BOM!$L227,0),0)</f>
        <v>0</v>
      </c>
      <c r="S229" s="117">
        <f>if(BOM!$C227=R$2,if(BOM!$M227="Y",BOM!$L227,0),0)</f>
        <v>0</v>
      </c>
      <c r="T229" s="117">
        <f>if(BOM!$C227=T$2,if(OR(BOM!$M227="N",BOM!$M227=""),BOM!$L227,0),0)</f>
        <v>0</v>
      </c>
      <c r="U229" s="117">
        <f>if(BOM!$C227=T$2,if(BOM!$M227="Y",BOM!$L227,0),0)</f>
        <v>0</v>
      </c>
      <c r="V229" s="117">
        <f>if(BOM!$C227=V$2,if(OR(BOM!$M227="N",BOM!$M227=""),BOM!$L227,0),0)</f>
        <v>0</v>
      </c>
      <c r="W229" s="117">
        <f>if(BOM!$C227=V$2,if(BOM!$M227="Y",BOM!$L227,0),0)</f>
        <v>0</v>
      </c>
      <c r="X229" s="117">
        <f>if(BOM!$C227=X$2,if(OR(BOM!$M227="N",BOM!$M227=""),BOM!$L227,0),0)</f>
        <v>0</v>
      </c>
      <c r="Y229" s="117">
        <f>if(BOM!$C227=X$2,if(BOM!$M227="Y",BOM!$L227,0),0)</f>
        <v>0</v>
      </c>
      <c r="Z229" s="117">
        <f>if(BOM!$C227=Z$2,if(OR(BOM!$M227="N",BOM!$M227=""),BOM!$L227,0),0)</f>
        <v>0</v>
      </c>
      <c r="AA229" s="117">
        <f>if(BOM!$C227=Z$2,if(BOM!$M227="Y",BOM!$L227,0),0)</f>
        <v>0</v>
      </c>
      <c r="AB229" s="117">
        <f>if(BOM!$C227=AB$2,if(OR(BOM!$M227="N",BOM!$M227=""),BOM!$L227,0),0)</f>
        <v>0</v>
      </c>
      <c r="AC229" s="117">
        <f>if(BOM!$C227=AB$2,if(BOM!$M227="Y",BOM!$L227,0),0)</f>
        <v>0</v>
      </c>
      <c r="AD229" s="117">
        <f>if(BOM!$C227=AD$2,if(OR(BOM!$M227="N",BOM!$M227=""),BOM!$L227,0),0)</f>
        <v>0</v>
      </c>
      <c r="AE229" s="117">
        <f>if(BOM!$C227=AD$2,if(BOM!$M227="Y",BOM!$L227,0),0)</f>
        <v>0</v>
      </c>
      <c r="AF229" s="117">
        <f>if(BOM!$C227=AF$2,if(OR(BOM!$M227="N",BOM!$M227=""),BOM!$L227,0),0)</f>
        <v>0</v>
      </c>
      <c r="AG229" s="117">
        <f>if(BOM!$C227=AF$2,if(BOM!$M227="Y",BOM!$L227,0),0)</f>
        <v>0</v>
      </c>
      <c r="AH229" s="117">
        <f>if(BOM!$C227=AH$2,if(OR(BOM!$M227="N",BOM!$M227=""),BOM!$L227,0),0)</f>
        <v>0</v>
      </c>
      <c r="AI229" s="117">
        <f>if(BOM!$C227=AH$2,if(BOM!$M227="Y",BOM!$L227,0),0)</f>
        <v>0</v>
      </c>
      <c r="AJ229" s="117">
        <f>if(BOM!$C227=AJ$2,if(OR(BOM!$M227="N",BOM!$M227=""),BOM!$L227,0),0)</f>
        <v>0</v>
      </c>
      <c r="AK229" s="117">
        <f>if(BOM!$C227=AJ$2,if(BOM!$M227="Y",BOM!$L227,0),0)</f>
        <v>0</v>
      </c>
      <c r="AL229" s="117">
        <f>if(BOM!$C227=AL$2,if(OR(BOM!$M227="N",BOM!$M227=""),BOM!$L227,0),0)</f>
        <v>0</v>
      </c>
      <c r="AM229" s="117">
        <f>if(BOM!$C227=AL$2,if(BOM!$M227="Y",BOM!$L227,0),0)</f>
        <v>0</v>
      </c>
    </row>
    <row r="230" hidden="1" outlineLevel="1">
      <c r="A230" s="117">
        <f>if(OR(BOM!$M228="N",BOM!$M228=""),BOM!$L228,0)</f>
        <v>0</v>
      </c>
      <c r="B230" s="117">
        <f>if(BOM!$M228="Y",BOM!$L228,0)</f>
        <v>0</v>
      </c>
      <c r="E230" s="117">
        <f>if(BOM!$B228=E$2,if(OR(BOM!$M228="N",BOM!$M228=""),BOM!$L228,0),0)</f>
        <v>0</v>
      </c>
      <c r="F230" s="117">
        <f>if(BOM!$B228=E$2,if(BOM!$M228="Y",BOM!$L228,0),0)</f>
        <v>0</v>
      </c>
      <c r="G230" s="117">
        <f>if(BOM!$B228=G$2,if(OR(BOM!$M228="N",BOM!$M228=""),BOM!$L228,0),0)</f>
        <v>0</v>
      </c>
      <c r="H230" s="117">
        <f>if(BOM!$B228=G$2,if(BOM!$M228="Y",BOM!$L228,0),0)</f>
        <v>0</v>
      </c>
      <c r="I230" s="117">
        <f>if(BOM!$B228=I$2,if(OR(BOM!$M228="N",BOM!$M228=""),BOM!$L228,0),0)</f>
        <v>0</v>
      </c>
      <c r="J230" s="117">
        <f>if(BOM!$B228=I$2,if(BOM!$M228="Y",BOM!$L228,0),0)</f>
        <v>0</v>
      </c>
      <c r="K230" s="117">
        <f>if(BOM!$B228=K$2,if(OR(BOM!$M228="N",BOM!$M228=""),BOM!$L228,0),0)</f>
        <v>0</v>
      </c>
      <c r="L230" s="117">
        <f>if(BOM!$B228=K$2,if(BOM!$M228="Y",BOM!$L228,0),0)</f>
        <v>0</v>
      </c>
      <c r="M230" s="117">
        <f>if(BOM!$B228=M$2,if(OR(BOM!$M228="N",BOM!$M228=""),BOM!$L228,0),0)</f>
        <v>0</v>
      </c>
      <c r="N230" s="117">
        <f>if(BOM!$B228=M$2,if(BOM!$M228="Y",BOM!$L228,0),0)</f>
        <v>0</v>
      </c>
      <c r="P230" s="117">
        <f>if(BOM!$C228=P$2,if(OR(BOM!$M228="N",BOM!$M228=""),BOM!$L228,0),0)</f>
        <v>0</v>
      </c>
      <c r="Q230" s="117">
        <f>if(BOM!$C228=P$2,if(BOM!$M228="Y",BOM!$L228,0),0)</f>
        <v>0</v>
      </c>
      <c r="R230" s="117">
        <f>if(BOM!$C228=R$2,if(OR(BOM!$M228="N",BOM!$M228=""),BOM!$L228,0),0)</f>
        <v>0</v>
      </c>
      <c r="S230" s="117">
        <f>if(BOM!$C228=R$2,if(BOM!$M228="Y",BOM!$L228,0),0)</f>
        <v>0</v>
      </c>
      <c r="T230" s="117">
        <f>if(BOM!$C228=T$2,if(OR(BOM!$M228="N",BOM!$M228=""),BOM!$L228,0),0)</f>
        <v>0</v>
      </c>
      <c r="U230" s="117">
        <f>if(BOM!$C228=T$2,if(BOM!$M228="Y",BOM!$L228,0),0)</f>
        <v>0</v>
      </c>
      <c r="V230" s="117">
        <f>if(BOM!$C228=V$2,if(OR(BOM!$M228="N",BOM!$M228=""),BOM!$L228,0),0)</f>
        <v>0</v>
      </c>
      <c r="W230" s="117">
        <f>if(BOM!$C228=V$2,if(BOM!$M228="Y",BOM!$L228,0),0)</f>
        <v>0</v>
      </c>
      <c r="X230" s="117">
        <f>if(BOM!$C228=X$2,if(OR(BOM!$M228="N",BOM!$M228=""),BOM!$L228,0),0)</f>
        <v>0</v>
      </c>
      <c r="Y230" s="117">
        <f>if(BOM!$C228=X$2,if(BOM!$M228="Y",BOM!$L228,0),0)</f>
        <v>0</v>
      </c>
      <c r="Z230" s="117">
        <f>if(BOM!$C228=Z$2,if(OR(BOM!$M228="N",BOM!$M228=""),BOM!$L228,0),0)</f>
        <v>0</v>
      </c>
      <c r="AA230" s="117">
        <f>if(BOM!$C228=Z$2,if(BOM!$M228="Y",BOM!$L228,0),0)</f>
        <v>0</v>
      </c>
      <c r="AB230" s="117">
        <f>if(BOM!$C228=AB$2,if(OR(BOM!$M228="N",BOM!$M228=""),BOM!$L228,0),0)</f>
        <v>0</v>
      </c>
      <c r="AC230" s="117">
        <f>if(BOM!$C228=AB$2,if(BOM!$M228="Y",BOM!$L228,0),0)</f>
        <v>0</v>
      </c>
      <c r="AD230" s="117">
        <f>if(BOM!$C228=AD$2,if(OR(BOM!$M228="N",BOM!$M228=""),BOM!$L228,0),0)</f>
        <v>0</v>
      </c>
      <c r="AE230" s="117">
        <f>if(BOM!$C228=AD$2,if(BOM!$M228="Y",BOM!$L228,0),0)</f>
        <v>0</v>
      </c>
      <c r="AF230" s="117">
        <f>if(BOM!$C228=AF$2,if(OR(BOM!$M228="N",BOM!$M228=""),BOM!$L228,0),0)</f>
        <v>0</v>
      </c>
      <c r="AG230" s="117">
        <f>if(BOM!$C228=AF$2,if(BOM!$M228="Y",BOM!$L228,0),0)</f>
        <v>0</v>
      </c>
      <c r="AH230" s="117">
        <f>if(BOM!$C228=AH$2,if(OR(BOM!$M228="N",BOM!$M228=""),BOM!$L228,0),0)</f>
        <v>0</v>
      </c>
      <c r="AI230" s="117">
        <f>if(BOM!$C228=AH$2,if(BOM!$M228="Y",BOM!$L228,0),0)</f>
        <v>0</v>
      </c>
      <c r="AJ230" s="117">
        <f>if(BOM!$C228=AJ$2,if(OR(BOM!$M228="N",BOM!$M228=""),BOM!$L228,0),0)</f>
        <v>0</v>
      </c>
      <c r="AK230" s="117">
        <f>if(BOM!$C228=AJ$2,if(BOM!$M228="Y",BOM!$L228,0),0)</f>
        <v>0</v>
      </c>
      <c r="AL230" s="117">
        <f>if(BOM!$C228=AL$2,if(OR(BOM!$M228="N",BOM!$M228=""),BOM!$L228,0),0)</f>
        <v>0</v>
      </c>
      <c r="AM230" s="117">
        <f>if(BOM!$C228=AL$2,if(BOM!$M228="Y",BOM!$L228,0),0)</f>
        <v>0</v>
      </c>
    </row>
    <row r="231" hidden="1" outlineLevel="1">
      <c r="A231" s="117">
        <f>if(OR(BOM!$M229="N",BOM!$M229=""),BOM!$L229,0)</f>
        <v>0</v>
      </c>
      <c r="B231" s="117">
        <f>if(BOM!$M229="Y",BOM!$L229,0)</f>
        <v>0</v>
      </c>
      <c r="E231" s="117">
        <f>if(BOM!$B229=E$2,if(OR(BOM!$M229="N",BOM!$M229=""),BOM!$L229,0),0)</f>
        <v>0</v>
      </c>
      <c r="F231" s="117">
        <f>if(BOM!$B229=E$2,if(BOM!$M229="Y",BOM!$L229,0),0)</f>
        <v>0</v>
      </c>
      <c r="G231" s="117">
        <f>if(BOM!$B229=G$2,if(OR(BOM!$M229="N",BOM!$M229=""),BOM!$L229,0),0)</f>
        <v>0</v>
      </c>
      <c r="H231" s="117">
        <f>if(BOM!$B229=G$2,if(BOM!$M229="Y",BOM!$L229,0),0)</f>
        <v>0</v>
      </c>
      <c r="I231" s="117">
        <f>if(BOM!$B229=I$2,if(OR(BOM!$M229="N",BOM!$M229=""),BOM!$L229,0),0)</f>
        <v>0</v>
      </c>
      <c r="J231" s="117">
        <f>if(BOM!$B229=I$2,if(BOM!$M229="Y",BOM!$L229,0),0)</f>
        <v>0</v>
      </c>
      <c r="K231" s="117">
        <f>if(BOM!$B229=K$2,if(OR(BOM!$M229="N",BOM!$M229=""),BOM!$L229,0),0)</f>
        <v>0</v>
      </c>
      <c r="L231" s="117">
        <f>if(BOM!$B229=K$2,if(BOM!$M229="Y",BOM!$L229,0),0)</f>
        <v>0</v>
      </c>
      <c r="M231" s="117">
        <f>if(BOM!$B229=M$2,if(OR(BOM!$M229="N",BOM!$M229=""),BOM!$L229,0),0)</f>
        <v>0</v>
      </c>
      <c r="N231" s="117">
        <f>if(BOM!$B229=M$2,if(BOM!$M229="Y",BOM!$L229,0),0)</f>
        <v>0</v>
      </c>
      <c r="P231" s="117">
        <f>if(BOM!$C229=P$2,if(OR(BOM!$M229="N",BOM!$M229=""),BOM!$L229,0),0)</f>
        <v>0</v>
      </c>
      <c r="Q231" s="117">
        <f>if(BOM!$C229=P$2,if(BOM!$M229="Y",BOM!$L229,0),0)</f>
        <v>0</v>
      </c>
      <c r="R231" s="117">
        <f>if(BOM!$C229=R$2,if(OR(BOM!$M229="N",BOM!$M229=""),BOM!$L229,0),0)</f>
        <v>0</v>
      </c>
      <c r="S231" s="117">
        <f>if(BOM!$C229=R$2,if(BOM!$M229="Y",BOM!$L229,0),0)</f>
        <v>0</v>
      </c>
      <c r="T231" s="117">
        <f>if(BOM!$C229=T$2,if(OR(BOM!$M229="N",BOM!$M229=""),BOM!$L229,0),0)</f>
        <v>0</v>
      </c>
      <c r="U231" s="117">
        <f>if(BOM!$C229=T$2,if(BOM!$M229="Y",BOM!$L229,0),0)</f>
        <v>0</v>
      </c>
      <c r="V231" s="117">
        <f>if(BOM!$C229=V$2,if(OR(BOM!$M229="N",BOM!$M229=""),BOM!$L229,0),0)</f>
        <v>0</v>
      </c>
      <c r="W231" s="117">
        <f>if(BOM!$C229=V$2,if(BOM!$M229="Y",BOM!$L229,0),0)</f>
        <v>0</v>
      </c>
      <c r="X231" s="117">
        <f>if(BOM!$C229=X$2,if(OR(BOM!$M229="N",BOM!$M229=""),BOM!$L229,0),0)</f>
        <v>0</v>
      </c>
      <c r="Y231" s="117">
        <f>if(BOM!$C229=X$2,if(BOM!$M229="Y",BOM!$L229,0),0)</f>
        <v>0</v>
      </c>
      <c r="Z231" s="117">
        <f>if(BOM!$C229=Z$2,if(OR(BOM!$M229="N",BOM!$M229=""),BOM!$L229,0),0)</f>
        <v>0</v>
      </c>
      <c r="AA231" s="117">
        <f>if(BOM!$C229=Z$2,if(BOM!$M229="Y",BOM!$L229,0),0)</f>
        <v>0</v>
      </c>
      <c r="AB231" s="117">
        <f>if(BOM!$C229=AB$2,if(OR(BOM!$M229="N",BOM!$M229=""),BOM!$L229,0),0)</f>
        <v>0</v>
      </c>
      <c r="AC231" s="117">
        <f>if(BOM!$C229=AB$2,if(BOM!$M229="Y",BOM!$L229,0),0)</f>
        <v>0</v>
      </c>
      <c r="AD231" s="117">
        <f>if(BOM!$C229=AD$2,if(OR(BOM!$M229="N",BOM!$M229=""),BOM!$L229,0),0)</f>
        <v>0</v>
      </c>
      <c r="AE231" s="117">
        <f>if(BOM!$C229=AD$2,if(BOM!$M229="Y",BOM!$L229,0),0)</f>
        <v>0</v>
      </c>
      <c r="AF231" s="117">
        <f>if(BOM!$C229=AF$2,if(OR(BOM!$M229="N",BOM!$M229=""),BOM!$L229,0),0)</f>
        <v>0</v>
      </c>
      <c r="AG231" s="117">
        <f>if(BOM!$C229=AF$2,if(BOM!$M229="Y",BOM!$L229,0),0)</f>
        <v>0</v>
      </c>
      <c r="AH231" s="117">
        <f>if(BOM!$C229=AH$2,if(OR(BOM!$M229="N",BOM!$M229=""),BOM!$L229,0),0)</f>
        <v>0</v>
      </c>
      <c r="AI231" s="117">
        <f>if(BOM!$C229=AH$2,if(BOM!$M229="Y",BOM!$L229,0),0)</f>
        <v>0</v>
      </c>
      <c r="AJ231" s="117">
        <f>if(BOM!$C229=AJ$2,if(OR(BOM!$M229="N",BOM!$M229=""),BOM!$L229,0),0)</f>
        <v>0</v>
      </c>
      <c r="AK231" s="117">
        <f>if(BOM!$C229=AJ$2,if(BOM!$M229="Y",BOM!$L229,0),0)</f>
        <v>0</v>
      </c>
      <c r="AL231" s="117">
        <f>if(BOM!$C229=AL$2,if(OR(BOM!$M229="N",BOM!$M229=""),BOM!$L229,0),0)</f>
        <v>0</v>
      </c>
      <c r="AM231" s="117">
        <f>if(BOM!$C229=AL$2,if(BOM!$M229="Y",BOM!$L229,0),0)</f>
        <v>0</v>
      </c>
    </row>
    <row r="232" hidden="1" outlineLevel="1">
      <c r="A232" s="117">
        <f>if(OR(BOM!$M230="N",BOM!$M230=""),BOM!$L230,0)</f>
        <v>0</v>
      </c>
      <c r="B232" s="117">
        <f>if(BOM!$M230="Y",BOM!$L230,0)</f>
        <v>0</v>
      </c>
      <c r="E232" s="117">
        <f>if(BOM!$B230=E$2,if(OR(BOM!$M230="N",BOM!$M230=""),BOM!$L230,0),0)</f>
        <v>0</v>
      </c>
      <c r="F232" s="117">
        <f>if(BOM!$B230=E$2,if(BOM!$M230="Y",BOM!$L230,0),0)</f>
        <v>0</v>
      </c>
      <c r="G232" s="117">
        <f>if(BOM!$B230=G$2,if(OR(BOM!$M230="N",BOM!$M230=""),BOM!$L230,0),0)</f>
        <v>0</v>
      </c>
      <c r="H232" s="117">
        <f>if(BOM!$B230=G$2,if(BOM!$M230="Y",BOM!$L230,0),0)</f>
        <v>0</v>
      </c>
      <c r="I232" s="117">
        <f>if(BOM!$B230=I$2,if(OR(BOM!$M230="N",BOM!$M230=""),BOM!$L230,0),0)</f>
        <v>0</v>
      </c>
      <c r="J232" s="117">
        <f>if(BOM!$B230=I$2,if(BOM!$M230="Y",BOM!$L230,0),0)</f>
        <v>0</v>
      </c>
      <c r="K232" s="117">
        <f>if(BOM!$B230=K$2,if(OR(BOM!$M230="N",BOM!$M230=""),BOM!$L230,0),0)</f>
        <v>0</v>
      </c>
      <c r="L232" s="117">
        <f>if(BOM!$B230=K$2,if(BOM!$M230="Y",BOM!$L230,0),0)</f>
        <v>0</v>
      </c>
      <c r="M232" s="117">
        <f>if(BOM!$B230=M$2,if(OR(BOM!$M230="N",BOM!$M230=""),BOM!$L230,0),0)</f>
        <v>0</v>
      </c>
      <c r="N232" s="117">
        <f>if(BOM!$B230=M$2,if(BOM!$M230="Y",BOM!$L230,0),0)</f>
        <v>0</v>
      </c>
      <c r="P232" s="117">
        <f>if(BOM!$C230=P$2,if(OR(BOM!$M230="N",BOM!$M230=""),BOM!$L230,0),0)</f>
        <v>0</v>
      </c>
      <c r="Q232" s="117">
        <f>if(BOM!$C230=P$2,if(BOM!$M230="Y",BOM!$L230,0),0)</f>
        <v>0</v>
      </c>
      <c r="R232" s="117">
        <f>if(BOM!$C230=R$2,if(OR(BOM!$M230="N",BOM!$M230=""),BOM!$L230,0),0)</f>
        <v>0</v>
      </c>
      <c r="S232" s="117">
        <f>if(BOM!$C230=R$2,if(BOM!$M230="Y",BOM!$L230,0),0)</f>
        <v>0</v>
      </c>
      <c r="T232" s="117">
        <f>if(BOM!$C230=T$2,if(OR(BOM!$M230="N",BOM!$M230=""),BOM!$L230,0),0)</f>
        <v>0</v>
      </c>
      <c r="U232" s="117">
        <f>if(BOM!$C230=T$2,if(BOM!$M230="Y",BOM!$L230,0),0)</f>
        <v>0</v>
      </c>
      <c r="V232" s="117">
        <f>if(BOM!$C230=V$2,if(OR(BOM!$M230="N",BOM!$M230=""),BOM!$L230,0),0)</f>
        <v>0</v>
      </c>
      <c r="W232" s="117">
        <f>if(BOM!$C230=V$2,if(BOM!$M230="Y",BOM!$L230,0),0)</f>
        <v>0</v>
      </c>
      <c r="X232" s="117">
        <f>if(BOM!$C230=X$2,if(OR(BOM!$M230="N",BOM!$M230=""),BOM!$L230,0),0)</f>
        <v>0</v>
      </c>
      <c r="Y232" s="117">
        <f>if(BOM!$C230=X$2,if(BOM!$M230="Y",BOM!$L230,0),0)</f>
        <v>0</v>
      </c>
      <c r="Z232" s="117">
        <f>if(BOM!$C230=Z$2,if(OR(BOM!$M230="N",BOM!$M230=""),BOM!$L230,0),0)</f>
        <v>0</v>
      </c>
      <c r="AA232" s="117">
        <f>if(BOM!$C230=Z$2,if(BOM!$M230="Y",BOM!$L230,0),0)</f>
        <v>0</v>
      </c>
      <c r="AB232" s="117">
        <f>if(BOM!$C230=AB$2,if(OR(BOM!$M230="N",BOM!$M230=""),BOM!$L230,0),0)</f>
        <v>0</v>
      </c>
      <c r="AC232" s="117">
        <f>if(BOM!$C230=AB$2,if(BOM!$M230="Y",BOM!$L230,0),0)</f>
        <v>0</v>
      </c>
      <c r="AD232" s="117">
        <f>if(BOM!$C230=AD$2,if(OR(BOM!$M230="N",BOM!$M230=""),BOM!$L230,0),0)</f>
        <v>0</v>
      </c>
      <c r="AE232" s="117">
        <f>if(BOM!$C230=AD$2,if(BOM!$M230="Y",BOM!$L230,0),0)</f>
        <v>0</v>
      </c>
      <c r="AF232" s="117">
        <f>if(BOM!$C230=AF$2,if(OR(BOM!$M230="N",BOM!$M230=""),BOM!$L230,0),0)</f>
        <v>0</v>
      </c>
      <c r="AG232" s="117">
        <f>if(BOM!$C230=AF$2,if(BOM!$M230="Y",BOM!$L230,0),0)</f>
        <v>0</v>
      </c>
      <c r="AH232" s="117">
        <f>if(BOM!$C230=AH$2,if(OR(BOM!$M230="N",BOM!$M230=""),BOM!$L230,0),0)</f>
        <v>0</v>
      </c>
      <c r="AI232" s="117">
        <f>if(BOM!$C230=AH$2,if(BOM!$M230="Y",BOM!$L230,0),0)</f>
        <v>0</v>
      </c>
      <c r="AJ232" s="117">
        <f>if(BOM!$C230=AJ$2,if(OR(BOM!$M230="N",BOM!$M230=""),BOM!$L230,0),0)</f>
        <v>0</v>
      </c>
      <c r="AK232" s="117">
        <f>if(BOM!$C230=AJ$2,if(BOM!$M230="Y",BOM!$L230,0),0)</f>
        <v>0</v>
      </c>
      <c r="AL232" s="117">
        <f>if(BOM!$C230=AL$2,if(OR(BOM!$M230="N",BOM!$M230=""),BOM!$L230,0),0)</f>
        <v>0</v>
      </c>
      <c r="AM232" s="117">
        <f>if(BOM!$C230=AL$2,if(BOM!$M230="Y",BOM!$L230,0),0)</f>
        <v>0</v>
      </c>
    </row>
    <row r="233" hidden="1" outlineLevel="1">
      <c r="A233" s="117">
        <f>if(OR(BOM!$M231="N",BOM!$M231=""),BOM!$L231,0)</f>
        <v>0</v>
      </c>
      <c r="B233" s="117">
        <f>if(BOM!$M231="Y",BOM!$L231,0)</f>
        <v>0</v>
      </c>
      <c r="E233" s="117">
        <f>if(BOM!$B231=E$2,if(OR(BOM!$M231="N",BOM!$M231=""),BOM!$L231,0),0)</f>
        <v>0</v>
      </c>
      <c r="F233" s="117">
        <f>if(BOM!$B231=E$2,if(BOM!$M231="Y",BOM!$L231,0),0)</f>
        <v>0</v>
      </c>
      <c r="G233" s="117">
        <f>if(BOM!$B231=G$2,if(OR(BOM!$M231="N",BOM!$M231=""),BOM!$L231,0),0)</f>
        <v>0</v>
      </c>
      <c r="H233" s="117">
        <f>if(BOM!$B231=G$2,if(BOM!$M231="Y",BOM!$L231,0),0)</f>
        <v>0</v>
      </c>
      <c r="I233" s="117">
        <f>if(BOM!$B231=I$2,if(OR(BOM!$M231="N",BOM!$M231=""),BOM!$L231,0),0)</f>
        <v>0</v>
      </c>
      <c r="J233" s="117">
        <f>if(BOM!$B231=I$2,if(BOM!$M231="Y",BOM!$L231,0),0)</f>
        <v>0</v>
      </c>
      <c r="K233" s="117">
        <f>if(BOM!$B231=K$2,if(OR(BOM!$M231="N",BOM!$M231=""),BOM!$L231,0),0)</f>
        <v>0</v>
      </c>
      <c r="L233" s="117">
        <f>if(BOM!$B231=K$2,if(BOM!$M231="Y",BOM!$L231,0),0)</f>
        <v>0</v>
      </c>
      <c r="M233" s="117">
        <f>if(BOM!$B231=M$2,if(OR(BOM!$M231="N",BOM!$M231=""),BOM!$L231,0),0)</f>
        <v>0</v>
      </c>
      <c r="N233" s="117">
        <f>if(BOM!$B231=M$2,if(BOM!$M231="Y",BOM!$L231,0),0)</f>
        <v>0</v>
      </c>
      <c r="P233" s="117">
        <f>if(BOM!$C231=P$2,if(OR(BOM!$M231="N",BOM!$M231=""),BOM!$L231,0),0)</f>
        <v>0</v>
      </c>
      <c r="Q233" s="117">
        <f>if(BOM!$C231=P$2,if(BOM!$M231="Y",BOM!$L231,0),0)</f>
        <v>0</v>
      </c>
      <c r="R233" s="117">
        <f>if(BOM!$C231=R$2,if(OR(BOM!$M231="N",BOM!$M231=""),BOM!$L231,0),0)</f>
        <v>0</v>
      </c>
      <c r="S233" s="117">
        <f>if(BOM!$C231=R$2,if(BOM!$M231="Y",BOM!$L231,0),0)</f>
        <v>0</v>
      </c>
      <c r="T233" s="117">
        <f>if(BOM!$C231=T$2,if(OR(BOM!$M231="N",BOM!$M231=""),BOM!$L231,0),0)</f>
        <v>0</v>
      </c>
      <c r="U233" s="117">
        <f>if(BOM!$C231=T$2,if(BOM!$M231="Y",BOM!$L231,0),0)</f>
        <v>0</v>
      </c>
      <c r="V233" s="117">
        <f>if(BOM!$C231=V$2,if(OR(BOM!$M231="N",BOM!$M231=""),BOM!$L231,0),0)</f>
        <v>0</v>
      </c>
      <c r="W233" s="117">
        <f>if(BOM!$C231=V$2,if(BOM!$M231="Y",BOM!$L231,0),0)</f>
        <v>0</v>
      </c>
      <c r="X233" s="117">
        <f>if(BOM!$C231=X$2,if(OR(BOM!$M231="N",BOM!$M231=""),BOM!$L231,0),0)</f>
        <v>0</v>
      </c>
      <c r="Y233" s="117">
        <f>if(BOM!$C231=X$2,if(BOM!$M231="Y",BOM!$L231,0),0)</f>
        <v>0</v>
      </c>
      <c r="Z233" s="117">
        <f>if(BOM!$C231=Z$2,if(OR(BOM!$M231="N",BOM!$M231=""),BOM!$L231,0),0)</f>
        <v>0</v>
      </c>
      <c r="AA233" s="117">
        <f>if(BOM!$C231=Z$2,if(BOM!$M231="Y",BOM!$L231,0),0)</f>
        <v>0</v>
      </c>
      <c r="AB233" s="117">
        <f>if(BOM!$C231=AB$2,if(OR(BOM!$M231="N",BOM!$M231=""),BOM!$L231,0),0)</f>
        <v>0</v>
      </c>
      <c r="AC233" s="117">
        <f>if(BOM!$C231=AB$2,if(BOM!$M231="Y",BOM!$L231,0),0)</f>
        <v>0</v>
      </c>
      <c r="AD233" s="117">
        <f>if(BOM!$C231=AD$2,if(OR(BOM!$M231="N",BOM!$M231=""),BOM!$L231,0),0)</f>
        <v>0</v>
      </c>
      <c r="AE233" s="117">
        <f>if(BOM!$C231=AD$2,if(BOM!$M231="Y",BOM!$L231,0),0)</f>
        <v>0</v>
      </c>
      <c r="AF233" s="117">
        <f>if(BOM!$C231=AF$2,if(OR(BOM!$M231="N",BOM!$M231=""),BOM!$L231,0),0)</f>
        <v>0</v>
      </c>
      <c r="AG233" s="117">
        <f>if(BOM!$C231=AF$2,if(BOM!$M231="Y",BOM!$L231,0),0)</f>
        <v>0</v>
      </c>
      <c r="AH233" s="117">
        <f>if(BOM!$C231=AH$2,if(OR(BOM!$M231="N",BOM!$M231=""),BOM!$L231,0),0)</f>
        <v>0</v>
      </c>
      <c r="AI233" s="117">
        <f>if(BOM!$C231=AH$2,if(BOM!$M231="Y",BOM!$L231,0),0)</f>
        <v>0</v>
      </c>
      <c r="AJ233" s="117">
        <f>if(BOM!$C231=AJ$2,if(OR(BOM!$M231="N",BOM!$M231=""),BOM!$L231,0),0)</f>
        <v>0</v>
      </c>
      <c r="AK233" s="117">
        <f>if(BOM!$C231=AJ$2,if(BOM!$M231="Y",BOM!$L231,0),0)</f>
        <v>0</v>
      </c>
      <c r="AL233" s="117">
        <f>if(BOM!$C231=AL$2,if(OR(BOM!$M231="N",BOM!$M231=""),BOM!$L231,0),0)</f>
        <v>0</v>
      </c>
      <c r="AM233" s="117">
        <f>if(BOM!$C231=AL$2,if(BOM!$M231="Y",BOM!$L231,0),0)</f>
        <v>0</v>
      </c>
    </row>
    <row r="234" hidden="1" outlineLevel="1">
      <c r="A234" s="117">
        <f>if(OR(BOM!$M232="N",BOM!$M232=""),BOM!$L232,0)</f>
        <v>0</v>
      </c>
      <c r="B234" s="117">
        <f>if(BOM!$M232="Y",BOM!$L232,0)</f>
        <v>0</v>
      </c>
      <c r="E234" s="117">
        <f>if(BOM!$B232=E$2,if(OR(BOM!$M232="N",BOM!$M232=""),BOM!$L232,0),0)</f>
        <v>0</v>
      </c>
      <c r="F234" s="117">
        <f>if(BOM!$B232=E$2,if(BOM!$M232="Y",BOM!$L232,0),0)</f>
        <v>0</v>
      </c>
      <c r="G234" s="117">
        <f>if(BOM!$B232=G$2,if(OR(BOM!$M232="N",BOM!$M232=""),BOM!$L232,0),0)</f>
        <v>0</v>
      </c>
      <c r="H234" s="117">
        <f>if(BOM!$B232=G$2,if(BOM!$M232="Y",BOM!$L232,0),0)</f>
        <v>0</v>
      </c>
      <c r="I234" s="117">
        <f>if(BOM!$B232=I$2,if(OR(BOM!$M232="N",BOM!$M232=""),BOM!$L232,0),0)</f>
        <v>0</v>
      </c>
      <c r="J234" s="117">
        <f>if(BOM!$B232=I$2,if(BOM!$M232="Y",BOM!$L232,0),0)</f>
        <v>0</v>
      </c>
      <c r="K234" s="117">
        <f>if(BOM!$B232=K$2,if(OR(BOM!$M232="N",BOM!$M232=""),BOM!$L232,0),0)</f>
        <v>0</v>
      </c>
      <c r="L234" s="117">
        <f>if(BOM!$B232=K$2,if(BOM!$M232="Y",BOM!$L232,0),0)</f>
        <v>0</v>
      </c>
      <c r="M234" s="117">
        <f>if(BOM!$B232=M$2,if(OR(BOM!$M232="N",BOM!$M232=""),BOM!$L232,0),0)</f>
        <v>0</v>
      </c>
      <c r="N234" s="117">
        <f>if(BOM!$B232=M$2,if(BOM!$M232="Y",BOM!$L232,0),0)</f>
        <v>0</v>
      </c>
      <c r="P234" s="117">
        <f>if(BOM!$C232=P$2,if(OR(BOM!$M232="N",BOM!$M232=""),BOM!$L232,0),0)</f>
        <v>0</v>
      </c>
      <c r="Q234" s="117">
        <f>if(BOM!$C232=P$2,if(BOM!$M232="Y",BOM!$L232,0),0)</f>
        <v>0</v>
      </c>
      <c r="R234" s="117">
        <f>if(BOM!$C232=R$2,if(OR(BOM!$M232="N",BOM!$M232=""),BOM!$L232,0),0)</f>
        <v>0</v>
      </c>
      <c r="S234" s="117">
        <f>if(BOM!$C232=R$2,if(BOM!$M232="Y",BOM!$L232,0),0)</f>
        <v>0</v>
      </c>
      <c r="T234" s="117">
        <f>if(BOM!$C232=T$2,if(OR(BOM!$M232="N",BOM!$M232=""),BOM!$L232,0),0)</f>
        <v>0</v>
      </c>
      <c r="U234" s="117">
        <f>if(BOM!$C232=T$2,if(BOM!$M232="Y",BOM!$L232,0),0)</f>
        <v>0</v>
      </c>
      <c r="V234" s="117">
        <f>if(BOM!$C232=V$2,if(OR(BOM!$M232="N",BOM!$M232=""),BOM!$L232,0),0)</f>
        <v>0</v>
      </c>
      <c r="W234" s="117">
        <f>if(BOM!$C232=V$2,if(BOM!$M232="Y",BOM!$L232,0),0)</f>
        <v>0</v>
      </c>
      <c r="X234" s="117">
        <f>if(BOM!$C232=X$2,if(OR(BOM!$M232="N",BOM!$M232=""),BOM!$L232,0),0)</f>
        <v>0</v>
      </c>
      <c r="Y234" s="117">
        <f>if(BOM!$C232=X$2,if(BOM!$M232="Y",BOM!$L232,0),0)</f>
        <v>0</v>
      </c>
      <c r="Z234" s="117">
        <f>if(BOM!$C232=Z$2,if(OR(BOM!$M232="N",BOM!$M232=""),BOM!$L232,0),0)</f>
        <v>0</v>
      </c>
      <c r="AA234" s="117">
        <f>if(BOM!$C232=Z$2,if(BOM!$M232="Y",BOM!$L232,0),0)</f>
        <v>0</v>
      </c>
      <c r="AB234" s="117">
        <f>if(BOM!$C232=AB$2,if(OR(BOM!$M232="N",BOM!$M232=""),BOM!$L232,0),0)</f>
        <v>0</v>
      </c>
      <c r="AC234" s="117">
        <f>if(BOM!$C232=AB$2,if(BOM!$M232="Y",BOM!$L232,0),0)</f>
        <v>0</v>
      </c>
      <c r="AD234" s="117">
        <f>if(BOM!$C232=AD$2,if(OR(BOM!$M232="N",BOM!$M232=""),BOM!$L232,0),0)</f>
        <v>0</v>
      </c>
      <c r="AE234" s="117">
        <f>if(BOM!$C232=AD$2,if(BOM!$M232="Y",BOM!$L232,0),0)</f>
        <v>0</v>
      </c>
      <c r="AF234" s="117">
        <f>if(BOM!$C232=AF$2,if(OR(BOM!$M232="N",BOM!$M232=""),BOM!$L232,0),0)</f>
        <v>0</v>
      </c>
      <c r="AG234" s="117">
        <f>if(BOM!$C232=AF$2,if(BOM!$M232="Y",BOM!$L232,0),0)</f>
        <v>0</v>
      </c>
      <c r="AH234" s="117">
        <f>if(BOM!$C232=AH$2,if(OR(BOM!$M232="N",BOM!$M232=""),BOM!$L232,0),0)</f>
        <v>0</v>
      </c>
      <c r="AI234" s="117">
        <f>if(BOM!$C232=AH$2,if(BOM!$M232="Y",BOM!$L232,0),0)</f>
        <v>0</v>
      </c>
      <c r="AJ234" s="117">
        <f>if(BOM!$C232=AJ$2,if(OR(BOM!$M232="N",BOM!$M232=""),BOM!$L232,0),0)</f>
        <v>0</v>
      </c>
      <c r="AK234" s="117">
        <f>if(BOM!$C232=AJ$2,if(BOM!$M232="Y",BOM!$L232,0),0)</f>
        <v>0</v>
      </c>
      <c r="AL234" s="117">
        <f>if(BOM!$C232=AL$2,if(OR(BOM!$M232="N",BOM!$M232=""),BOM!$L232,0),0)</f>
        <v>0</v>
      </c>
      <c r="AM234" s="117">
        <f>if(BOM!$C232=AL$2,if(BOM!$M232="Y",BOM!$L232,0),0)</f>
        <v>0</v>
      </c>
    </row>
    <row r="235" hidden="1" outlineLevel="1">
      <c r="A235" s="117">
        <f>if(OR(BOM!$M233="N",BOM!$M233=""),BOM!$L233,0)</f>
        <v>0</v>
      </c>
      <c r="B235" s="117">
        <f>if(BOM!$M233="Y",BOM!$L233,0)</f>
        <v>0</v>
      </c>
      <c r="E235" s="117">
        <f>if(BOM!$B233=E$2,if(OR(BOM!$M233="N",BOM!$M233=""),BOM!$L233,0),0)</f>
        <v>0</v>
      </c>
      <c r="F235" s="117">
        <f>if(BOM!$B233=E$2,if(BOM!$M233="Y",BOM!$L233,0),0)</f>
        <v>0</v>
      </c>
      <c r="G235" s="117">
        <f>if(BOM!$B233=G$2,if(OR(BOM!$M233="N",BOM!$M233=""),BOM!$L233,0),0)</f>
        <v>0</v>
      </c>
      <c r="H235" s="117">
        <f>if(BOM!$B233=G$2,if(BOM!$M233="Y",BOM!$L233,0),0)</f>
        <v>0</v>
      </c>
      <c r="I235" s="117">
        <f>if(BOM!$B233=I$2,if(OR(BOM!$M233="N",BOM!$M233=""),BOM!$L233,0),0)</f>
        <v>0</v>
      </c>
      <c r="J235" s="117">
        <f>if(BOM!$B233=I$2,if(BOM!$M233="Y",BOM!$L233,0),0)</f>
        <v>0</v>
      </c>
      <c r="K235" s="117">
        <f>if(BOM!$B233=K$2,if(OR(BOM!$M233="N",BOM!$M233=""),BOM!$L233,0),0)</f>
        <v>0</v>
      </c>
      <c r="L235" s="117">
        <f>if(BOM!$B233=K$2,if(BOM!$M233="Y",BOM!$L233,0),0)</f>
        <v>0</v>
      </c>
      <c r="M235" s="117">
        <f>if(BOM!$B233=M$2,if(OR(BOM!$M233="N",BOM!$M233=""),BOM!$L233,0),0)</f>
        <v>0</v>
      </c>
      <c r="N235" s="117">
        <f>if(BOM!$B233=M$2,if(BOM!$M233="Y",BOM!$L233,0),0)</f>
        <v>0</v>
      </c>
      <c r="P235" s="117">
        <f>if(BOM!$C233=P$2,if(OR(BOM!$M233="N",BOM!$M233=""),BOM!$L233,0),0)</f>
        <v>0</v>
      </c>
      <c r="Q235" s="117">
        <f>if(BOM!$C233=P$2,if(BOM!$M233="Y",BOM!$L233,0),0)</f>
        <v>0</v>
      </c>
      <c r="R235" s="117">
        <f>if(BOM!$C233=R$2,if(OR(BOM!$M233="N",BOM!$M233=""),BOM!$L233,0),0)</f>
        <v>0</v>
      </c>
      <c r="S235" s="117">
        <f>if(BOM!$C233=R$2,if(BOM!$M233="Y",BOM!$L233,0),0)</f>
        <v>0</v>
      </c>
      <c r="T235" s="117">
        <f>if(BOM!$C233=T$2,if(OR(BOM!$M233="N",BOM!$M233=""),BOM!$L233,0),0)</f>
        <v>0</v>
      </c>
      <c r="U235" s="117">
        <f>if(BOM!$C233=T$2,if(BOM!$M233="Y",BOM!$L233,0),0)</f>
        <v>0</v>
      </c>
      <c r="V235" s="117">
        <f>if(BOM!$C233=V$2,if(OR(BOM!$M233="N",BOM!$M233=""),BOM!$L233,0),0)</f>
        <v>0</v>
      </c>
      <c r="W235" s="117">
        <f>if(BOM!$C233=V$2,if(BOM!$M233="Y",BOM!$L233,0),0)</f>
        <v>0</v>
      </c>
      <c r="X235" s="117">
        <f>if(BOM!$C233=X$2,if(OR(BOM!$M233="N",BOM!$M233=""),BOM!$L233,0),0)</f>
        <v>0</v>
      </c>
      <c r="Y235" s="117">
        <f>if(BOM!$C233=X$2,if(BOM!$M233="Y",BOM!$L233,0),0)</f>
        <v>0</v>
      </c>
      <c r="Z235" s="117">
        <f>if(BOM!$C233=Z$2,if(OR(BOM!$M233="N",BOM!$M233=""),BOM!$L233,0),0)</f>
        <v>0</v>
      </c>
      <c r="AA235" s="117">
        <f>if(BOM!$C233=Z$2,if(BOM!$M233="Y",BOM!$L233,0),0)</f>
        <v>0</v>
      </c>
      <c r="AB235" s="117">
        <f>if(BOM!$C233=AB$2,if(OR(BOM!$M233="N",BOM!$M233=""),BOM!$L233,0),0)</f>
        <v>0</v>
      </c>
      <c r="AC235" s="117">
        <f>if(BOM!$C233=AB$2,if(BOM!$M233="Y",BOM!$L233,0),0)</f>
        <v>0</v>
      </c>
      <c r="AD235" s="117">
        <f>if(BOM!$C233=AD$2,if(OR(BOM!$M233="N",BOM!$M233=""),BOM!$L233,0),0)</f>
        <v>0</v>
      </c>
      <c r="AE235" s="117">
        <f>if(BOM!$C233=AD$2,if(BOM!$M233="Y",BOM!$L233,0),0)</f>
        <v>0</v>
      </c>
      <c r="AF235" s="117">
        <f>if(BOM!$C233=AF$2,if(OR(BOM!$M233="N",BOM!$M233=""),BOM!$L233,0),0)</f>
        <v>0</v>
      </c>
      <c r="AG235" s="117">
        <f>if(BOM!$C233=AF$2,if(BOM!$M233="Y",BOM!$L233,0),0)</f>
        <v>0</v>
      </c>
      <c r="AH235" s="117">
        <f>if(BOM!$C233=AH$2,if(OR(BOM!$M233="N",BOM!$M233=""),BOM!$L233,0),0)</f>
        <v>0</v>
      </c>
      <c r="AI235" s="117">
        <f>if(BOM!$C233=AH$2,if(BOM!$M233="Y",BOM!$L233,0),0)</f>
        <v>0</v>
      </c>
      <c r="AJ235" s="117">
        <f>if(BOM!$C233=AJ$2,if(OR(BOM!$M233="N",BOM!$M233=""),BOM!$L233,0),0)</f>
        <v>0</v>
      </c>
      <c r="AK235" s="117">
        <f>if(BOM!$C233=AJ$2,if(BOM!$M233="Y",BOM!$L233,0),0)</f>
        <v>0</v>
      </c>
      <c r="AL235" s="117">
        <f>if(BOM!$C233=AL$2,if(OR(BOM!$M233="N",BOM!$M233=""),BOM!$L233,0),0)</f>
        <v>0</v>
      </c>
      <c r="AM235" s="117">
        <f>if(BOM!$C233=AL$2,if(BOM!$M233="Y",BOM!$L233,0),0)</f>
        <v>0</v>
      </c>
    </row>
    <row r="236" hidden="1" outlineLevel="1">
      <c r="A236" s="117">
        <f>if(OR(BOM!$M234="N",BOM!$M234=""),BOM!$L234,0)</f>
        <v>0</v>
      </c>
      <c r="B236" s="117">
        <f>if(BOM!$M234="Y",BOM!$L234,0)</f>
        <v>0</v>
      </c>
      <c r="E236" s="117">
        <f>if(BOM!$B234=E$2,if(OR(BOM!$M234="N",BOM!$M234=""),BOM!$L234,0),0)</f>
        <v>0</v>
      </c>
      <c r="F236" s="117">
        <f>if(BOM!$B234=E$2,if(BOM!$M234="Y",BOM!$L234,0),0)</f>
        <v>0</v>
      </c>
      <c r="G236" s="117">
        <f>if(BOM!$B234=G$2,if(OR(BOM!$M234="N",BOM!$M234=""),BOM!$L234,0),0)</f>
        <v>0</v>
      </c>
      <c r="H236" s="117">
        <f>if(BOM!$B234=G$2,if(BOM!$M234="Y",BOM!$L234,0),0)</f>
        <v>0</v>
      </c>
      <c r="I236" s="117">
        <f>if(BOM!$B234=I$2,if(OR(BOM!$M234="N",BOM!$M234=""),BOM!$L234,0),0)</f>
        <v>0</v>
      </c>
      <c r="J236" s="117">
        <f>if(BOM!$B234=I$2,if(BOM!$M234="Y",BOM!$L234,0),0)</f>
        <v>0</v>
      </c>
      <c r="K236" s="117">
        <f>if(BOM!$B234=K$2,if(OR(BOM!$M234="N",BOM!$M234=""),BOM!$L234,0),0)</f>
        <v>0</v>
      </c>
      <c r="L236" s="117">
        <f>if(BOM!$B234=K$2,if(BOM!$M234="Y",BOM!$L234,0),0)</f>
        <v>0</v>
      </c>
      <c r="M236" s="117">
        <f>if(BOM!$B234=M$2,if(OR(BOM!$M234="N",BOM!$M234=""),BOM!$L234,0),0)</f>
        <v>0</v>
      </c>
      <c r="N236" s="117">
        <f>if(BOM!$B234=M$2,if(BOM!$M234="Y",BOM!$L234,0),0)</f>
        <v>0</v>
      </c>
      <c r="P236" s="117">
        <f>if(BOM!$C234=P$2,if(OR(BOM!$M234="N",BOM!$M234=""),BOM!$L234,0),0)</f>
        <v>0</v>
      </c>
      <c r="Q236" s="117">
        <f>if(BOM!$C234=P$2,if(BOM!$M234="Y",BOM!$L234,0),0)</f>
        <v>0</v>
      </c>
      <c r="R236" s="117">
        <f>if(BOM!$C234=R$2,if(OR(BOM!$M234="N",BOM!$M234=""),BOM!$L234,0),0)</f>
        <v>0</v>
      </c>
      <c r="S236" s="117">
        <f>if(BOM!$C234=R$2,if(BOM!$M234="Y",BOM!$L234,0),0)</f>
        <v>0</v>
      </c>
      <c r="T236" s="117">
        <f>if(BOM!$C234=T$2,if(OR(BOM!$M234="N",BOM!$M234=""),BOM!$L234,0),0)</f>
        <v>0</v>
      </c>
      <c r="U236" s="117">
        <f>if(BOM!$C234=T$2,if(BOM!$M234="Y",BOM!$L234,0),0)</f>
        <v>0</v>
      </c>
      <c r="V236" s="117">
        <f>if(BOM!$C234=V$2,if(OR(BOM!$M234="N",BOM!$M234=""),BOM!$L234,0),0)</f>
        <v>0</v>
      </c>
      <c r="W236" s="117">
        <f>if(BOM!$C234=V$2,if(BOM!$M234="Y",BOM!$L234,0),0)</f>
        <v>0</v>
      </c>
      <c r="X236" s="117">
        <f>if(BOM!$C234=X$2,if(OR(BOM!$M234="N",BOM!$M234=""),BOM!$L234,0),0)</f>
        <v>0</v>
      </c>
      <c r="Y236" s="117">
        <f>if(BOM!$C234=X$2,if(BOM!$M234="Y",BOM!$L234,0),0)</f>
        <v>0</v>
      </c>
      <c r="Z236" s="117">
        <f>if(BOM!$C234=Z$2,if(OR(BOM!$M234="N",BOM!$M234=""),BOM!$L234,0),0)</f>
        <v>0</v>
      </c>
      <c r="AA236" s="117">
        <f>if(BOM!$C234=Z$2,if(BOM!$M234="Y",BOM!$L234,0),0)</f>
        <v>0</v>
      </c>
      <c r="AB236" s="117">
        <f>if(BOM!$C234=AB$2,if(OR(BOM!$M234="N",BOM!$M234=""),BOM!$L234,0),0)</f>
        <v>0</v>
      </c>
      <c r="AC236" s="117">
        <f>if(BOM!$C234=AB$2,if(BOM!$M234="Y",BOM!$L234,0),0)</f>
        <v>0</v>
      </c>
      <c r="AD236" s="117">
        <f>if(BOM!$C234=AD$2,if(OR(BOM!$M234="N",BOM!$M234=""),BOM!$L234,0),0)</f>
        <v>0</v>
      </c>
      <c r="AE236" s="117">
        <f>if(BOM!$C234=AD$2,if(BOM!$M234="Y",BOM!$L234,0),0)</f>
        <v>0</v>
      </c>
      <c r="AF236" s="117">
        <f>if(BOM!$C234=AF$2,if(OR(BOM!$M234="N",BOM!$M234=""),BOM!$L234,0),0)</f>
        <v>0</v>
      </c>
      <c r="AG236" s="117">
        <f>if(BOM!$C234=AF$2,if(BOM!$M234="Y",BOM!$L234,0),0)</f>
        <v>0</v>
      </c>
      <c r="AH236" s="117">
        <f>if(BOM!$C234=AH$2,if(OR(BOM!$M234="N",BOM!$M234=""),BOM!$L234,0),0)</f>
        <v>0</v>
      </c>
      <c r="AI236" s="117">
        <f>if(BOM!$C234=AH$2,if(BOM!$M234="Y",BOM!$L234,0),0)</f>
        <v>0</v>
      </c>
      <c r="AJ236" s="117">
        <f>if(BOM!$C234=AJ$2,if(OR(BOM!$M234="N",BOM!$M234=""),BOM!$L234,0),0)</f>
        <v>0</v>
      </c>
      <c r="AK236" s="117">
        <f>if(BOM!$C234=AJ$2,if(BOM!$M234="Y",BOM!$L234,0),0)</f>
        <v>0</v>
      </c>
      <c r="AL236" s="117">
        <f>if(BOM!$C234=AL$2,if(OR(BOM!$M234="N",BOM!$M234=""),BOM!$L234,0),0)</f>
        <v>0</v>
      </c>
      <c r="AM236" s="117">
        <f>if(BOM!$C234=AL$2,if(BOM!$M234="Y",BOM!$L234,0),0)</f>
        <v>0</v>
      </c>
    </row>
    <row r="237" hidden="1" outlineLevel="1">
      <c r="A237" s="117">
        <f>if(OR(BOM!$M235="N",BOM!$M235=""),BOM!$L235,0)</f>
        <v>0</v>
      </c>
      <c r="B237" s="117">
        <f>if(BOM!$M235="Y",BOM!$L235,0)</f>
        <v>0</v>
      </c>
      <c r="E237" s="117">
        <f>if(BOM!$B235=E$2,if(OR(BOM!$M235="N",BOM!$M235=""),BOM!$L235,0),0)</f>
        <v>0</v>
      </c>
      <c r="F237" s="117">
        <f>if(BOM!$B235=E$2,if(BOM!$M235="Y",BOM!$L235,0),0)</f>
        <v>0</v>
      </c>
      <c r="G237" s="117">
        <f>if(BOM!$B235=G$2,if(OR(BOM!$M235="N",BOM!$M235=""),BOM!$L235,0),0)</f>
        <v>0</v>
      </c>
      <c r="H237" s="117">
        <f>if(BOM!$B235=G$2,if(BOM!$M235="Y",BOM!$L235,0),0)</f>
        <v>0</v>
      </c>
      <c r="I237" s="117">
        <f>if(BOM!$B235=I$2,if(OR(BOM!$M235="N",BOM!$M235=""),BOM!$L235,0),0)</f>
        <v>0</v>
      </c>
      <c r="J237" s="117">
        <f>if(BOM!$B235=I$2,if(BOM!$M235="Y",BOM!$L235,0),0)</f>
        <v>0</v>
      </c>
      <c r="K237" s="117">
        <f>if(BOM!$B235=K$2,if(OR(BOM!$M235="N",BOM!$M235=""),BOM!$L235,0),0)</f>
        <v>0</v>
      </c>
      <c r="L237" s="117">
        <f>if(BOM!$B235=K$2,if(BOM!$M235="Y",BOM!$L235,0),0)</f>
        <v>0</v>
      </c>
      <c r="M237" s="117">
        <f>if(BOM!$B235=M$2,if(OR(BOM!$M235="N",BOM!$M235=""),BOM!$L235,0),0)</f>
        <v>0</v>
      </c>
      <c r="N237" s="117">
        <f>if(BOM!$B235=M$2,if(BOM!$M235="Y",BOM!$L235,0),0)</f>
        <v>0</v>
      </c>
      <c r="P237" s="117">
        <f>if(BOM!$C235=P$2,if(OR(BOM!$M235="N",BOM!$M235=""),BOM!$L235,0),0)</f>
        <v>0</v>
      </c>
      <c r="Q237" s="117">
        <f>if(BOM!$C235=P$2,if(BOM!$M235="Y",BOM!$L235,0),0)</f>
        <v>0</v>
      </c>
      <c r="R237" s="117">
        <f>if(BOM!$C235=R$2,if(OR(BOM!$M235="N",BOM!$M235=""),BOM!$L235,0),0)</f>
        <v>0</v>
      </c>
      <c r="S237" s="117">
        <f>if(BOM!$C235=R$2,if(BOM!$M235="Y",BOM!$L235,0),0)</f>
        <v>0</v>
      </c>
      <c r="T237" s="117">
        <f>if(BOM!$C235=T$2,if(OR(BOM!$M235="N",BOM!$M235=""),BOM!$L235,0),0)</f>
        <v>0</v>
      </c>
      <c r="U237" s="117">
        <f>if(BOM!$C235=T$2,if(BOM!$M235="Y",BOM!$L235,0),0)</f>
        <v>0</v>
      </c>
      <c r="V237" s="117">
        <f>if(BOM!$C235=V$2,if(OR(BOM!$M235="N",BOM!$M235=""),BOM!$L235,0),0)</f>
        <v>0</v>
      </c>
      <c r="W237" s="117">
        <f>if(BOM!$C235=V$2,if(BOM!$M235="Y",BOM!$L235,0),0)</f>
        <v>0</v>
      </c>
      <c r="X237" s="117">
        <f>if(BOM!$C235=X$2,if(OR(BOM!$M235="N",BOM!$M235=""),BOM!$L235,0),0)</f>
        <v>0</v>
      </c>
      <c r="Y237" s="117">
        <f>if(BOM!$C235=X$2,if(BOM!$M235="Y",BOM!$L235,0),0)</f>
        <v>0</v>
      </c>
      <c r="Z237" s="117">
        <f>if(BOM!$C235=Z$2,if(OR(BOM!$M235="N",BOM!$M235=""),BOM!$L235,0),0)</f>
        <v>0</v>
      </c>
      <c r="AA237" s="117">
        <f>if(BOM!$C235=Z$2,if(BOM!$M235="Y",BOM!$L235,0),0)</f>
        <v>0</v>
      </c>
      <c r="AB237" s="117">
        <f>if(BOM!$C235=AB$2,if(OR(BOM!$M235="N",BOM!$M235=""),BOM!$L235,0),0)</f>
        <v>0</v>
      </c>
      <c r="AC237" s="117">
        <f>if(BOM!$C235=AB$2,if(BOM!$M235="Y",BOM!$L235,0),0)</f>
        <v>0</v>
      </c>
      <c r="AD237" s="117">
        <f>if(BOM!$C235=AD$2,if(OR(BOM!$M235="N",BOM!$M235=""),BOM!$L235,0),0)</f>
        <v>0</v>
      </c>
      <c r="AE237" s="117">
        <f>if(BOM!$C235=AD$2,if(BOM!$M235="Y",BOM!$L235,0),0)</f>
        <v>0</v>
      </c>
      <c r="AF237" s="117">
        <f>if(BOM!$C235=AF$2,if(OR(BOM!$M235="N",BOM!$M235=""),BOM!$L235,0),0)</f>
        <v>0</v>
      </c>
      <c r="AG237" s="117">
        <f>if(BOM!$C235=AF$2,if(BOM!$M235="Y",BOM!$L235,0),0)</f>
        <v>0</v>
      </c>
      <c r="AH237" s="117">
        <f>if(BOM!$C235=AH$2,if(OR(BOM!$M235="N",BOM!$M235=""),BOM!$L235,0),0)</f>
        <v>0</v>
      </c>
      <c r="AI237" s="117">
        <f>if(BOM!$C235=AH$2,if(BOM!$M235="Y",BOM!$L235,0),0)</f>
        <v>0</v>
      </c>
      <c r="AJ237" s="117">
        <f>if(BOM!$C235=AJ$2,if(OR(BOM!$M235="N",BOM!$M235=""),BOM!$L235,0),0)</f>
        <v>0</v>
      </c>
      <c r="AK237" s="117">
        <f>if(BOM!$C235=AJ$2,if(BOM!$M235="Y",BOM!$L235,0),0)</f>
        <v>0</v>
      </c>
      <c r="AL237" s="117">
        <f>if(BOM!$C235=AL$2,if(OR(BOM!$M235="N",BOM!$M235=""),BOM!$L235,0),0)</f>
        <v>0</v>
      </c>
      <c r="AM237" s="117">
        <f>if(BOM!$C235=AL$2,if(BOM!$M235="Y",BOM!$L235,0),0)</f>
        <v>0</v>
      </c>
    </row>
    <row r="238" hidden="1" outlineLevel="1">
      <c r="A238" s="117">
        <f>if(OR(BOM!$M236="N",BOM!$M236=""),BOM!$L236,0)</f>
        <v>0</v>
      </c>
      <c r="B238" s="117">
        <f>if(BOM!$M236="Y",BOM!$L236,0)</f>
        <v>0</v>
      </c>
      <c r="E238" s="117">
        <f>if(BOM!$B236=E$2,if(OR(BOM!$M236="N",BOM!$M236=""),BOM!$L236,0),0)</f>
        <v>0</v>
      </c>
      <c r="F238" s="117">
        <f>if(BOM!$B236=E$2,if(BOM!$M236="Y",BOM!$L236,0),0)</f>
        <v>0</v>
      </c>
      <c r="G238" s="117">
        <f>if(BOM!$B236=G$2,if(OR(BOM!$M236="N",BOM!$M236=""),BOM!$L236,0),0)</f>
        <v>0</v>
      </c>
      <c r="H238" s="117">
        <f>if(BOM!$B236=G$2,if(BOM!$M236="Y",BOM!$L236,0),0)</f>
        <v>0</v>
      </c>
      <c r="I238" s="117">
        <f>if(BOM!$B236=I$2,if(OR(BOM!$M236="N",BOM!$M236=""),BOM!$L236,0),0)</f>
        <v>0</v>
      </c>
      <c r="J238" s="117">
        <f>if(BOM!$B236=I$2,if(BOM!$M236="Y",BOM!$L236,0),0)</f>
        <v>0</v>
      </c>
      <c r="K238" s="117">
        <f>if(BOM!$B236=K$2,if(OR(BOM!$M236="N",BOM!$M236=""),BOM!$L236,0),0)</f>
        <v>0</v>
      </c>
      <c r="L238" s="117">
        <f>if(BOM!$B236=K$2,if(BOM!$M236="Y",BOM!$L236,0),0)</f>
        <v>0</v>
      </c>
      <c r="M238" s="117">
        <f>if(BOM!$B236=M$2,if(OR(BOM!$M236="N",BOM!$M236=""),BOM!$L236,0),0)</f>
        <v>0</v>
      </c>
      <c r="N238" s="117">
        <f>if(BOM!$B236=M$2,if(BOM!$M236="Y",BOM!$L236,0),0)</f>
        <v>0</v>
      </c>
      <c r="P238" s="117">
        <f>if(BOM!$C236=P$2,if(OR(BOM!$M236="N",BOM!$M236=""),BOM!$L236,0),0)</f>
        <v>0</v>
      </c>
      <c r="Q238" s="117">
        <f>if(BOM!$C236=P$2,if(BOM!$M236="Y",BOM!$L236,0),0)</f>
        <v>0</v>
      </c>
      <c r="R238" s="117">
        <f>if(BOM!$C236=R$2,if(OR(BOM!$M236="N",BOM!$M236=""),BOM!$L236,0),0)</f>
        <v>0</v>
      </c>
      <c r="S238" s="117">
        <f>if(BOM!$C236=R$2,if(BOM!$M236="Y",BOM!$L236,0),0)</f>
        <v>0</v>
      </c>
      <c r="T238" s="117">
        <f>if(BOM!$C236=T$2,if(OR(BOM!$M236="N",BOM!$M236=""),BOM!$L236,0),0)</f>
        <v>0</v>
      </c>
      <c r="U238" s="117">
        <f>if(BOM!$C236=T$2,if(BOM!$M236="Y",BOM!$L236,0),0)</f>
        <v>0</v>
      </c>
      <c r="V238" s="117">
        <f>if(BOM!$C236=V$2,if(OR(BOM!$M236="N",BOM!$M236=""),BOM!$L236,0),0)</f>
        <v>0</v>
      </c>
      <c r="W238" s="117">
        <f>if(BOM!$C236=V$2,if(BOM!$M236="Y",BOM!$L236,0),0)</f>
        <v>0</v>
      </c>
      <c r="X238" s="117">
        <f>if(BOM!$C236=X$2,if(OR(BOM!$M236="N",BOM!$M236=""),BOM!$L236,0),0)</f>
        <v>0</v>
      </c>
      <c r="Y238" s="117">
        <f>if(BOM!$C236=X$2,if(BOM!$M236="Y",BOM!$L236,0),0)</f>
        <v>0</v>
      </c>
      <c r="Z238" s="117">
        <f>if(BOM!$C236=Z$2,if(OR(BOM!$M236="N",BOM!$M236=""),BOM!$L236,0),0)</f>
        <v>0</v>
      </c>
      <c r="AA238" s="117">
        <f>if(BOM!$C236=Z$2,if(BOM!$M236="Y",BOM!$L236,0),0)</f>
        <v>0</v>
      </c>
      <c r="AB238" s="117">
        <f>if(BOM!$C236=AB$2,if(OR(BOM!$M236="N",BOM!$M236=""),BOM!$L236,0),0)</f>
        <v>0</v>
      </c>
      <c r="AC238" s="117">
        <f>if(BOM!$C236=AB$2,if(BOM!$M236="Y",BOM!$L236,0),0)</f>
        <v>0</v>
      </c>
      <c r="AD238" s="117">
        <f>if(BOM!$C236=AD$2,if(OR(BOM!$M236="N",BOM!$M236=""),BOM!$L236,0),0)</f>
        <v>0</v>
      </c>
      <c r="AE238" s="117">
        <f>if(BOM!$C236=AD$2,if(BOM!$M236="Y",BOM!$L236,0),0)</f>
        <v>0</v>
      </c>
      <c r="AF238" s="117">
        <f>if(BOM!$C236=AF$2,if(OR(BOM!$M236="N",BOM!$M236=""),BOM!$L236,0),0)</f>
        <v>0</v>
      </c>
      <c r="AG238" s="117">
        <f>if(BOM!$C236=AF$2,if(BOM!$M236="Y",BOM!$L236,0),0)</f>
        <v>0</v>
      </c>
      <c r="AH238" s="117">
        <f>if(BOM!$C236=AH$2,if(OR(BOM!$M236="N",BOM!$M236=""),BOM!$L236,0),0)</f>
        <v>0</v>
      </c>
      <c r="AI238" s="117">
        <f>if(BOM!$C236=AH$2,if(BOM!$M236="Y",BOM!$L236,0),0)</f>
        <v>0</v>
      </c>
      <c r="AJ238" s="117">
        <f>if(BOM!$C236=AJ$2,if(OR(BOM!$M236="N",BOM!$M236=""),BOM!$L236,0),0)</f>
        <v>0</v>
      </c>
      <c r="AK238" s="117">
        <f>if(BOM!$C236=AJ$2,if(BOM!$M236="Y",BOM!$L236,0),0)</f>
        <v>0</v>
      </c>
      <c r="AL238" s="117">
        <f>if(BOM!$C236=AL$2,if(OR(BOM!$M236="N",BOM!$M236=""),BOM!$L236,0),0)</f>
        <v>0</v>
      </c>
      <c r="AM238" s="117">
        <f>if(BOM!$C236=AL$2,if(BOM!$M236="Y",BOM!$L236,0),0)</f>
        <v>0</v>
      </c>
    </row>
    <row r="239" hidden="1" outlineLevel="1">
      <c r="A239" s="117">
        <f>if(OR(BOM!$M237="N",BOM!$M237=""),BOM!$L237,0)</f>
        <v>0</v>
      </c>
      <c r="B239" s="117">
        <f>if(BOM!$M237="Y",BOM!$L237,0)</f>
        <v>0</v>
      </c>
      <c r="E239" s="117">
        <f>if(BOM!$B237=E$2,if(OR(BOM!$M237="N",BOM!$M237=""),BOM!$L237,0),0)</f>
        <v>0</v>
      </c>
      <c r="F239" s="117">
        <f>if(BOM!$B237=E$2,if(BOM!$M237="Y",BOM!$L237,0),0)</f>
        <v>0</v>
      </c>
      <c r="G239" s="117">
        <f>if(BOM!$B237=G$2,if(OR(BOM!$M237="N",BOM!$M237=""),BOM!$L237,0),0)</f>
        <v>0</v>
      </c>
      <c r="H239" s="117">
        <f>if(BOM!$B237=G$2,if(BOM!$M237="Y",BOM!$L237,0),0)</f>
        <v>0</v>
      </c>
      <c r="I239" s="117">
        <f>if(BOM!$B237=I$2,if(OR(BOM!$M237="N",BOM!$M237=""),BOM!$L237,0),0)</f>
        <v>0</v>
      </c>
      <c r="J239" s="117">
        <f>if(BOM!$B237=I$2,if(BOM!$M237="Y",BOM!$L237,0),0)</f>
        <v>0</v>
      </c>
      <c r="K239" s="117">
        <f>if(BOM!$B237=K$2,if(OR(BOM!$M237="N",BOM!$M237=""),BOM!$L237,0),0)</f>
        <v>0</v>
      </c>
      <c r="L239" s="117">
        <f>if(BOM!$B237=K$2,if(BOM!$M237="Y",BOM!$L237,0),0)</f>
        <v>0</v>
      </c>
      <c r="M239" s="117">
        <f>if(BOM!$B237=M$2,if(OR(BOM!$M237="N",BOM!$M237=""),BOM!$L237,0),0)</f>
        <v>0</v>
      </c>
      <c r="N239" s="117">
        <f>if(BOM!$B237=M$2,if(BOM!$M237="Y",BOM!$L237,0),0)</f>
        <v>0</v>
      </c>
      <c r="P239" s="117">
        <f>if(BOM!$C237=P$2,if(OR(BOM!$M237="N",BOM!$M237=""),BOM!$L237,0),0)</f>
        <v>0</v>
      </c>
      <c r="Q239" s="117">
        <f>if(BOM!$C237=P$2,if(BOM!$M237="Y",BOM!$L237,0),0)</f>
        <v>0</v>
      </c>
      <c r="R239" s="117">
        <f>if(BOM!$C237=R$2,if(OR(BOM!$M237="N",BOM!$M237=""),BOM!$L237,0),0)</f>
        <v>0</v>
      </c>
      <c r="S239" s="117">
        <f>if(BOM!$C237=R$2,if(BOM!$M237="Y",BOM!$L237,0),0)</f>
        <v>0</v>
      </c>
      <c r="T239" s="117">
        <f>if(BOM!$C237=T$2,if(OR(BOM!$M237="N",BOM!$M237=""),BOM!$L237,0),0)</f>
        <v>0</v>
      </c>
      <c r="U239" s="117">
        <f>if(BOM!$C237=T$2,if(BOM!$M237="Y",BOM!$L237,0),0)</f>
        <v>0</v>
      </c>
      <c r="V239" s="117">
        <f>if(BOM!$C237=V$2,if(OR(BOM!$M237="N",BOM!$M237=""),BOM!$L237,0),0)</f>
        <v>0</v>
      </c>
      <c r="W239" s="117">
        <f>if(BOM!$C237=V$2,if(BOM!$M237="Y",BOM!$L237,0),0)</f>
        <v>0</v>
      </c>
      <c r="X239" s="117">
        <f>if(BOM!$C237=X$2,if(OR(BOM!$M237="N",BOM!$M237=""),BOM!$L237,0),0)</f>
        <v>0</v>
      </c>
      <c r="Y239" s="117">
        <f>if(BOM!$C237=X$2,if(BOM!$M237="Y",BOM!$L237,0),0)</f>
        <v>0</v>
      </c>
      <c r="Z239" s="117">
        <f>if(BOM!$C237=Z$2,if(OR(BOM!$M237="N",BOM!$M237=""),BOM!$L237,0),0)</f>
        <v>0</v>
      </c>
      <c r="AA239" s="117">
        <f>if(BOM!$C237=Z$2,if(BOM!$M237="Y",BOM!$L237,0),0)</f>
        <v>0</v>
      </c>
      <c r="AB239" s="117">
        <f>if(BOM!$C237=AB$2,if(OR(BOM!$M237="N",BOM!$M237=""),BOM!$L237,0),0)</f>
        <v>0</v>
      </c>
      <c r="AC239" s="117">
        <f>if(BOM!$C237=AB$2,if(BOM!$M237="Y",BOM!$L237,0),0)</f>
        <v>0</v>
      </c>
      <c r="AD239" s="117">
        <f>if(BOM!$C237=AD$2,if(OR(BOM!$M237="N",BOM!$M237=""),BOM!$L237,0),0)</f>
        <v>0</v>
      </c>
      <c r="AE239" s="117">
        <f>if(BOM!$C237=AD$2,if(BOM!$M237="Y",BOM!$L237,0),0)</f>
        <v>0</v>
      </c>
      <c r="AF239" s="117">
        <f>if(BOM!$C237=AF$2,if(OR(BOM!$M237="N",BOM!$M237=""),BOM!$L237,0),0)</f>
        <v>0</v>
      </c>
      <c r="AG239" s="117">
        <f>if(BOM!$C237=AF$2,if(BOM!$M237="Y",BOM!$L237,0),0)</f>
        <v>0</v>
      </c>
      <c r="AH239" s="117">
        <f>if(BOM!$C237=AH$2,if(OR(BOM!$M237="N",BOM!$M237=""),BOM!$L237,0),0)</f>
        <v>0</v>
      </c>
      <c r="AI239" s="117">
        <f>if(BOM!$C237=AH$2,if(BOM!$M237="Y",BOM!$L237,0),0)</f>
        <v>0</v>
      </c>
      <c r="AJ239" s="117">
        <f>if(BOM!$C237=AJ$2,if(OR(BOM!$M237="N",BOM!$M237=""),BOM!$L237,0),0)</f>
        <v>0</v>
      </c>
      <c r="AK239" s="117">
        <f>if(BOM!$C237=AJ$2,if(BOM!$M237="Y",BOM!$L237,0),0)</f>
        <v>0</v>
      </c>
      <c r="AL239" s="117">
        <f>if(BOM!$C237=AL$2,if(OR(BOM!$M237="N",BOM!$M237=""),BOM!$L237,0),0)</f>
        <v>0</v>
      </c>
      <c r="AM239" s="117">
        <f>if(BOM!$C237=AL$2,if(BOM!$M237="Y",BOM!$L237,0),0)</f>
        <v>0</v>
      </c>
    </row>
    <row r="240" hidden="1" outlineLevel="1">
      <c r="A240" s="117">
        <f>if(OR(BOM!$M238="N",BOM!$M238=""),BOM!$L238,0)</f>
        <v>0</v>
      </c>
      <c r="B240" s="117">
        <f>if(BOM!$M238="Y",BOM!$L238,0)</f>
        <v>0</v>
      </c>
      <c r="E240" s="117">
        <f>if(BOM!$B238=E$2,if(OR(BOM!$M238="N",BOM!$M238=""),BOM!$L238,0),0)</f>
        <v>0</v>
      </c>
      <c r="F240" s="117">
        <f>if(BOM!$B238=E$2,if(BOM!$M238="Y",BOM!$L238,0),0)</f>
        <v>0</v>
      </c>
      <c r="G240" s="117">
        <f>if(BOM!$B238=G$2,if(OR(BOM!$M238="N",BOM!$M238=""),BOM!$L238,0),0)</f>
        <v>0</v>
      </c>
      <c r="H240" s="117">
        <f>if(BOM!$B238=G$2,if(BOM!$M238="Y",BOM!$L238,0),0)</f>
        <v>0</v>
      </c>
      <c r="I240" s="117">
        <f>if(BOM!$B238=I$2,if(OR(BOM!$M238="N",BOM!$M238=""),BOM!$L238,0),0)</f>
        <v>0</v>
      </c>
      <c r="J240" s="117">
        <f>if(BOM!$B238=I$2,if(BOM!$M238="Y",BOM!$L238,0),0)</f>
        <v>0</v>
      </c>
      <c r="K240" s="117">
        <f>if(BOM!$B238=K$2,if(OR(BOM!$M238="N",BOM!$M238=""),BOM!$L238,0),0)</f>
        <v>0</v>
      </c>
      <c r="L240" s="117">
        <f>if(BOM!$B238=K$2,if(BOM!$M238="Y",BOM!$L238,0),0)</f>
        <v>0</v>
      </c>
      <c r="M240" s="117">
        <f>if(BOM!$B238=M$2,if(OR(BOM!$M238="N",BOM!$M238=""),BOM!$L238,0),0)</f>
        <v>0</v>
      </c>
      <c r="N240" s="117">
        <f>if(BOM!$B238=M$2,if(BOM!$M238="Y",BOM!$L238,0),0)</f>
        <v>0</v>
      </c>
      <c r="P240" s="117">
        <f>if(BOM!$C238=P$2,if(OR(BOM!$M238="N",BOM!$M238=""),BOM!$L238,0),0)</f>
        <v>0</v>
      </c>
      <c r="Q240" s="117">
        <f>if(BOM!$C238=P$2,if(BOM!$M238="Y",BOM!$L238,0),0)</f>
        <v>0</v>
      </c>
      <c r="R240" s="117">
        <f>if(BOM!$C238=R$2,if(OR(BOM!$M238="N",BOM!$M238=""),BOM!$L238,0),0)</f>
        <v>0</v>
      </c>
      <c r="S240" s="117">
        <f>if(BOM!$C238=R$2,if(BOM!$M238="Y",BOM!$L238,0),0)</f>
        <v>0</v>
      </c>
      <c r="T240" s="117">
        <f>if(BOM!$C238=T$2,if(OR(BOM!$M238="N",BOM!$M238=""),BOM!$L238,0),0)</f>
        <v>0</v>
      </c>
      <c r="U240" s="117">
        <f>if(BOM!$C238=T$2,if(BOM!$M238="Y",BOM!$L238,0),0)</f>
        <v>0</v>
      </c>
      <c r="V240" s="117">
        <f>if(BOM!$C238=V$2,if(OR(BOM!$M238="N",BOM!$M238=""),BOM!$L238,0),0)</f>
        <v>0</v>
      </c>
      <c r="W240" s="117">
        <f>if(BOM!$C238=V$2,if(BOM!$M238="Y",BOM!$L238,0),0)</f>
        <v>0</v>
      </c>
      <c r="X240" s="117">
        <f>if(BOM!$C238=X$2,if(OR(BOM!$M238="N",BOM!$M238=""),BOM!$L238,0),0)</f>
        <v>0</v>
      </c>
      <c r="Y240" s="117">
        <f>if(BOM!$C238=X$2,if(BOM!$M238="Y",BOM!$L238,0),0)</f>
        <v>0</v>
      </c>
      <c r="Z240" s="117">
        <f>if(BOM!$C238=Z$2,if(OR(BOM!$M238="N",BOM!$M238=""),BOM!$L238,0),0)</f>
        <v>0</v>
      </c>
      <c r="AA240" s="117">
        <f>if(BOM!$C238=Z$2,if(BOM!$M238="Y",BOM!$L238,0),0)</f>
        <v>0</v>
      </c>
      <c r="AB240" s="117">
        <f>if(BOM!$C238=AB$2,if(OR(BOM!$M238="N",BOM!$M238=""),BOM!$L238,0),0)</f>
        <v>0</v>
      </c>
      <c r="AC240" s="117">
        <f>if(BOM!$C238=AB$2,if(BOM!$M238="Y",BOM!$L238,0),0)</f>
        <v>0</v>
      </c>
      <c r="AD240" s="117">
        <f>if(BOM!$C238=AD$2,if(OR(BOM!$M238="N",BOM!$M238=""),BOM!$L238,0),0)</f>
        <v>0</v>
      </c>
      <c r="AE240" s="117">
        <f>if(BOM!$C238=AD$2,if(BOM!$M238="Y",BOM!$L238,0),0)</f>
        <v>0</v>
      </c>
      <c r="AF240" s="117">
        <f>if(BOM!$C238=AF$2,if(OR(BOM!$M238="N",BOM!$M238=""),BOM!$L238,0),0)</f>
        <v>0</v>
      </c>
      <c r="AG240" s="117">
        <f>if(BOM!$C238=AF$2,if(BOM!$M238="Y",BOM!$L238,0),0)</f>
        <v>0</v>
      </c>
      <c r="AH240" s="117">
        <f>if(BOM!$C238=AH$2,if(OR(BOM!$M238="N",BOM!$M238=""),BOM!$L238,0),0)</f>
        <v>0</v>
      </c>
      <c r="AI240" s="117">
        <f>if(BOM!$C238=AH$2,if(BOM!$M238="Y",BOM!$L238,0),0)</f>
        <v>0</v>
      </c>
      <c r="AJ240" s="117">
        <f>if(BOM!$C238=AJ$2,if(OR(BOM!$M238="N",BOM!$M238=""),BOM!$L238,0),0)</f>
        <v>0</v>
      </c>
      <c r="AK240" s="117">
        <f>if(BOM!$C238=AJ$2,if(BOM!$M238="Y",BOM!$L238,0),0)</f>
        <v>0</v>
      </c>
      <c r="AL240" s="117">
        <f>if(BOM!$C238=AL$2,if(OR(BOM!$M238="N",BOM!$M238=""),BOM!$L238,0),0)</f>
        <v>0</v>
      </c>
      <c r="AM240" s="117">
        <f>if(BOM!$C238=AL$2,if(BOM!$M238="Y",BOM!$L238,0),0)</f>
        <v>0</v>
      </c>
    </row>
    <row r="241" hidden="1" outlineLevel="1">
      <c r="A241" s="117">
        <f>if(OR(BOM!$M239="N",BOM!$M239=""),BOM!$L239,0)</f>
        <v>0</v>
      </c>
      <c r="B241" s="117">
        <f>if(BOM!$M239="Y",BOM!$L239,0)</f>
        <v>0</v>
      </c>
      <c r="E241" s="117">
        <f>if(BOM!$B239=E$2,if(OR(BOM!$M239="N",BOM!$M239=""),BOM!$L239,0),0)</f>
        <v>0</v>
      </c>
      <c r="F241" s="117">
        <f>if(BOM!$B239=E$2,if(BOM!$M239="Y",BOM!$L239,0),0)</f>
        <v>0</v>
      </c>
      <c r="G241" s="117">
        <f>if(BOM!$B239=G$2,if(OR(BOM!$M239="N",BOM!$M239=""),BOM!$L239,0),0)</f>
        <v>0</v>
      </c>
      <c r="H241" s="117">
        <f>if(BOM!$B239=G$2,if(BOM!$M239="Y",BOM!$L239,0),0)</f>
        <v>0</v>
      </c>
      <c r="I241" s="117">
        <f>if(BOM!$B239=I$2,if(OR(BOM!$M239="N",BOM!$M239=""),BOM!$L239,0),0)</f>
        <v>0</v>
      </c>
      <c r="J241" s="117">
        <f>if(BOM!$B239=I$2,if(BOM!$M239="Y",BOM!$L239,0),0)</f>
        <v>0</v>
      </c>
      <c r="K241" s="117">
        <f>if(BOM!$B239=K$2,if(OR(BOM!$M239="N",BOM!$M239=""),BOM!$L239,0),0)</f>
        <v>0</v>
      </c>
      <c r="L241" s="117">
        <f>if(BOM!$B239=K$2,if(BOM!$M239="Y",BOM!$L239,0),0)</f>
        <v>0</v>
      </c>
      <c r="M241" s="117">
        <f>if(BOM!$B239=M$2,if(OR(BOM!$M239="N",BOM!$M239=""),BOM!$L239,0),0)</f>
        <v>0</v>
      </c>
      <c r="N241" s="117">
        <f>if(BOM!$B239=M$2,if(BOM!$M239="Y",BOM!$L239,0),0)</f>
        <v>0</v>
      </c>
      <c r="P241" s="117">
        <f>if(BOM!$C239=P$2,if(OR(BOM!$M239="N",BOM!$M239=""),BOM!$L239,0),0)</f>
        <v>0</v>
      </c>
      <c r="Q241" s="117">
        <f>if(BOM!$C239=P$2,if(BOM!$M239="Y",BOM!$L239,0),0)</f>
        <v>0</v>
      </c>
      <c r="R241" s="117">
        <f>if(BOM!$C239=R$2,if(OR(BOM!$M239="N",BOM!$M239=""),BOM!$L239,0),0)</f>
        <v>0</v>
      </c>
      <c r="S241" s="117">
        <f>if(BOM!$C239=R$2,if(BOM!$M239="Y",BOM!$L239,0),0)</f>
        <v>0</v>
      </c>
      <c r="T241" s="117">
        <f>if(BOM!$C239=T$2,if(OR(BOM!$M239="N",BOM!$M239=""),BOM!$L239,0),0)</f>
        <v>0</v>
      </c>
      <c r="U241" s="117">
        <f>if(BOM!$C239=T$2,if(BOM!$M239="Y",BOM!$L239,0),0)</f>
        <v>0</v>
      </c>
      <c r="V241" s="117">
        <f>if(BOM!$C239=V$2,if(OR(BOM!$M239="N",BOM!$M239=""),BOM!$L239,0),0)</f>
        <v>0</v>
      </c>
      <c r="W241" s="117">
        <f>if(BOM!$C239=V$2,if(BOM!$M239="Y",BOM!$L239,0),0)</f>
        <v>0</v>
      </c>
      <c r="X241" s="117">
        <f>if(BOM!$C239=X$2,if(OR(BOM!$M239="N",BOM!$M239=""),BOM!$L239,0),0)</f>
        <v>0</v>
      </c>
      <c r="Y241" s="117">
        <f>if(BOM!$C239=X$2,if(BOM!$M239="Y",BOM!$L239,0),0)</f>
        <v>0</v>
      </c>
      <c r="Z241" s="117">
        <f>if(BOM!$C239=Z$2,if(OR(BOM!$M239="N",BOM!$M239=""),BOM!$L239,0),0)</f>
        <v>0</v>
      </c>
      <c r="AA241" s="117">
        <f>if(BOM!$C239=Z$2,if(BOM!$M239="Y",BOM!$L239,0),0)</f>
        <v>0</v>
      </c>
      <c r="AB241" s="117">
        <f>if(BOM!$C239=AB$2,if(OR(BOM!$M239="N",BOM!$M239=""),BOM!$L239,0),0)</f>
        <v>0</v>
      </c>
      <c r="AC241" s="117">
        <f>if(BOM!$C239=AB$2,if(BOM!$M239="Y",BOM!$L239,0),0)</f>
        <v>0</v>
      </c>
      <c r="AD241" s="117">
        <f>if(BOM!$C239=AD$2,if(OR(BOM!$M239="N",BOM!$M239=""),BOM!$L239,0),0)</f>
        <v>0</v>
      </c>
      <c r="AE241" s="117">
        <f>if(BOM!$C239=AD$2,if(BOM!$M239="Y",BOM!$L239,0),0)</f>
        <v>0</v>
      </c>
      <c r="AF241" s="117">
        <f>if(BOM!$C239=AF$2,if(OR(BOM!$M239="N",BOM!$M239=""),BOM!$L239,0),0)</f>
        <v>0</v>
      </c>
      <c r="AG241" s="117">
        <f>if(BOM!$C239=AF$2,if(BOM!$M239="Y",BOM!$L239,0),0)</f>
        <v>0</v>
      </c>
      <c r="AH241" s="117">
        <f>if(BOM!$C239=AH$2,if(OR(BOM!$M239="N",BOM!$M239=""),BOM!$L239,0),0)</f>
        <v>0</v>
      </c>
      <c r="AI241" s="117">
        <f>if(BOM!$C239=AH$2,if(BOM!$M239="Y",BOM!$L239,0),0)</f>
        <v>0</v>
      </c>
      <c r="AJ241" s="117">
        <f>if(BOM!$C239=AJ$2,if(OR(BOM!$M239="N",BOM!$M239=""),BOM!$L239,0),0)</f>
        <v>0</v>
      </c>
      <c r="AK241" s="117">
        <f>if(BOM!$C239=AJ$2,if(BOM!$M239="Y",BOM!$L239,0),0)</f>
        <v>0</v>
      </c>
      <c r="AL241" s="117">
        <f>if(BOM!$C239=AL$2,if(OR(BOM!$M239="N",BOM!$M239=""),BOM!$L239,0),0)</f>
        <v>0</v>
      </c>
      <c r="AM241" s="117">
        <f>if(BOM!$C239=AL$2,if(BOM!$M239="Y",BOM!$L239,0),0)</f>
        <v>0</v>
      </c>
    </row>
    <row r="242" hidden="1" outlineLevel="1">
      <c r="A242" s="117">
        <f>if(OR(BOM!$M240="N",BOM!$M240=""),BOM!$L240,0)</f>
        <v>0</v>
      </c>
      <c r="B242" s="117">
        <f>if(BOM!$M240="Y",BOM!$L240,0)</f>
        <v>0</v>
      </c>
      <c r="E242" s="117">
        <f>if(BOM!$B240=E$2,if(OR(BOM!$M240="N",BOM!$M240=""),BOM!$L240,0),0)</f>
        <v>0</v>
      </c>
      <c r="F242" s="117">
        <f>if(BOM!$B240=E$2,if(BOM!$M240="Y",BOM!$L240,0),0)</f>
        <v>0</v>
      </c>
      <c r="G242" s="117">
        <f>if(BOM!$B240=G$2,if(OR(BOM!$M240="N",BOM!$M240=""),BOM!$L240,0),0)</f>
        <v>0</v>
      </c>
      <c r="H242" s="117">
        <f>if(BOM!$B240=G$2,if(BOM!$M240="Y",BOM!$L240,0),0)</f>
        <v>0</v>
      </c>
      <c r="I242" s="117">
        <f>if(BOM!$B240=I$2,if(OR(BOM!$M240="N",BOM!$M240=""),BOM!$L240,0),0)</f>
        <v>0</v>
      </c>
      <c r="J242" s="117">
        <f>if(BOM!$B240=I$2,if(BOM!$M240="Y",BOM!$L240,0),0)</f>
        <v>0</v>
      </c>
      <c r="K242" s="117">
        <f>if(BOM!$B240=K$2,if(OR(BOM!$M240="N",BOM!$M240=""),BOM!$L240,0),0)</f>
        <v>0</v>
      </c>
      <c r="L242" s="117">
        <f>if(BOM!$B240=K$2,if(BOM!$M240="Y",BOM!$L240,0),0)</f>
        <v>0</v>
      </c>
      <c r="M242" s="117">
        <f>if(BOM!$B240=M$2,if(OR(BOM!$M240="N",BOM!$M240=""),BOM!$L240,0),0)</f>
        <v>0</v>
      </c>
      <c r="N242" s="117">
        <f>if(BOM!$B240=M$2,if(BOM!$M240="Y",BOM!$L240,0),0)</f>
        <v>0</v>
      </c>
      <c r="P242" s="117">
        <f>if(BOM!$C240=P$2,if(OR(BOM!$M240="N",BOM!$M240=""),BOM!$L240,0),0)</f>
        <v>0</v>
      </c>
      <c r="Q242" s="117">
        <f>if(BOM!$C240=P$2,if(BOM!$M240="Y",BOM!$L240,0),0)</f>
        <v>0</v>
      </c>
      <c r="R242" s="117">
        <f>if(BOM!$C240=R$2,if(OR(BOM!$M240="N",BOM!$M240=""),BOM!$L240,0),0)</f>
        <v>0</v>
      </c>
      <c r="S242" s="117">
        <f>if(BOM!$C240=R$2,if(BOM!$M240="Y",BOM!$L240,0),0)</f>
        <v>0</v>
      </c>
      <c r="T242" s="117">
        <f>if(BOM!$C240=T$2,if(OR(BOM!$M240="N",BOM!$M240=""),BOM!$L240,0),0)</f>
        <v>0</v>
      </c>
      <c r="U242" s="117">
        <f>if(BOM!$C240=T$2,if(BOM!$M240="Y",BOM!$L240,0),0)</f>
        <v>0</v>
      </c>
      <c r="V242" s="117">
        <f>if(BOM!$C240=V$2,if(OR(BOM!$M240="N",BOM!$M240=""),BOM!$L240,0),0)</f>
        <v>0</v>
      </c>
      <c r="W242" s="117">
        <f>if(BOM!$C240=V$2,if(BOM!$M240="Y",BOM!$L240,0),0)</f>
        <v>0</v>
      </c>
      <c r="X242" s="117">
        <f>if(BOM!$C240=X$2,if(OR(BOM!$M240="N",BOM!$M240=""),BOM!$L240,0),0)</f>
        <v>0</v>
      </c>
      <c r="Y242" s="117">
        <f>if(BOM!$C240=X$2,if(BOM!$M240="Y",BOM!$L240,0),0)</f>
        <v>0</v>
      </c>
      <c r="Z242" s="117">
        <f>if(BOM!$C240=Z$2,if(OR(BOM!$M240="N",BOM!$M240=""),BOM!$L240,0),0)</f>
        <v>0</v>
      </c>
      <c r="AA242" s="117">
        <f>if(BOM!$C240=Z$2,if(BOM!$M240="Y",BOM!$L240,0),0)</f>
        <v>0</v>
      </c>
      <c r="AB242" s="117">
        <f>if(BOM!$C240=AB$2,if(OR(BOM!$M240="N",BOM!$M240=""),BOM!$L240,0),0)</f>
        <v>0</v>
      </c>
      <c r="AC242" s="117">
        <f>if(BOM!$C240=AB$2,if(BOM!$M240="Y",BOM!$L240,0),0)</f>
        <v>0</v>
      </c>
      <c r="AD242" s="117">
        <f>if(BOM!$C240=AD$2,if(OR(BOM!$M240="N",BOM!$M240=""),BOM!$L240,0),0)</f>
        <v>0</v>
      </c>
      <c r="AE242" s="117">
        <f>if(BOM!$C240=AD$2,if(BOM!$M240="Y",BOM!$L240,0),0)</f>
        <v>0</v>
      </c>
      <c r="AF242" s="117">
        <f>if(BOM!$C240=AF$2,if(OR(BOM!$M240="N",BOM!$M240=""),BOM!$L240,0),0)</f>
        <v>0</v>
      </c>
      <c r="AG242" s="117">
        <f>if(BOM!$C240=AF$2,if(BOM!$M240="Y",BOM!$L240,0),0)</f>
        <v>0</v>
      </c>
      <c r="AH242" s="117">
        <f>if(BOM!$C240=AH$2,if(OR(BOM!$M240="N",BOM!$M240=""),BOM!$L240,0),0)</f>
        <v>0</v>
      </c>
      <c r="AI242" s="117">
        <f>if(BOM!$C240=AH$2,if(BOM!$M240="Y",BOM!$L240,0),0)</f>
        <v>0</v>
      </c>
      <c r="AJ242" s="117">
        <f>if(BOM!$C240=AJ$2,if(OR(BOM!$M240="N",BOM!$M240=""),BOM!$L240,0),0)</f>
        <v>0</v>
      </c>
      <c r="AK242" s="117">
        <f>if(BOM!$C240=AJ$2,if(BOM!$M240="Y",BOM!$L240,0),0)</f>
        <v>0</v>
      </c>
      <c r="AL242" s="117">
        <f>if(BOM!$C240=AL$2,if(OR(BOM!$M240="N",BOM!$M240=""),BOM!$L240,0),0)</f>
        <v>0</v>
      </c>
      <c r="AM242" s="117">
        <f>if(BOM!$C240=AL$2,if(BOM!$M240="Y",BOM!$L240,0),0)</f>
        <v>0</v>
      </c>
    </row>
    <row r="243" hidden="1" outlineLevel="1">
      <c r="A243" s="117">
        <f>if(OR(BOM!$M241="N",BOM!$M241=""),BOM!$L241,0)</f>
        <v>0</v>
      </c>
      <c r="B243" s="117">
        <f>if(BOM!$M241="Y",BOM!$L241,0)</f>
        <v>0</v>
      </c>
      <c r="E243" s="117">
        <f>if(BOM!$B241=E$2,if(OR(BOM!$M241="N",BOM!$M241=""),BOM!$L241,0),0)</f>
        <v>0</v>
      </c>
      <c r="F243" s="117">
        <f>if(BOM!$B241=E$2,if(BOM!$M241="Y",BOM!$L241,0),0)</f>
        <v>0</v>
      </c>
      <c r="G243" s="117">
        <f>if(BOM!$B241=G$2,if(OR(BOM!$M241="N",BOM!$M241=""),BOM!$L241,0),0)</f>
        <v>0</v>
      </c>
      <c r="H243" s="117">
        <f>if(BOM!$B241=G$2,if(BOM!$M241="Y",BOM!$L241,0),0)</f>
        <v>0</v>
      </c>
      <c r="I243" s="117">
        <f>if(BOM!$B241=I$2,if(OR(BOM!$M241="N",BOM!$M241=""),BOM!$L241,0),0)</f>
        <v>0</v>
      </c>
      <c r="J243" s="117">
        <f>if(BOM!$B241=I$2,if(BOM!$M241="Y",BOM!$L241,0),0)</f>
        <v>0</v>
      </c>
      <c r="K243" s="117">
        <f>if(BOM!$B241=K$2,if(OR(BOM!$M241="N",BOM!$M241=""),BOM!$L241,0),0)</f>
        <v>0</v>
      </c>
      <c r="L243" s="117">
        <f>if(BOM!$B241=K$2,if(BOM!$M241="Y",BOM!$L241,0),0)</f>
        <v>0</v>
      </c>
      <c r="M243" s="117">
        <f>if(BOM!$B241=M$2,if(OR(BOM!$M241="N",BOM!$M241=""),BOM!$L241,0),0)</f>
        <v>0</v>
      </c>
      <c r="N243" s="117">
        <f>if(BOM!$B241=M$2,if(BOM!$M241="Y",BOM!$L241,0),0)</f>
        <v>0</v>
      </c>
      <c r="P243" s="117">
        <f>if(BOM!$C241=P$2,if(OR(BOM!$M241="N",BOM!$M241=""),BOM!$L241,0),0)</f>
        <v>0</v>
      </c>
      <c r="Q243" s="117">
        <f>if(BOM!$C241=P$2,if(BOM!$M241="Y",BOM!$L241,0),0)</f>
        <v>0</v>
      </c>
      <c r="R243" s="117">
        <f>if(BOM!$C241=R$2,if(OR(BOM!$M241="N",BOM!$M241=""),BOM!$L241,0),0)</f>
        <v>0</v>
      </c>
      <c r="S243" s="117">
        <f>if(BOM!$C241=R$2,if(BOM!$M241="Y",BOM!$L241,0),0)</f>
        <v>0</v>
      </c>
      <c r="T243" s="117">
        <f>if(BOM!$C241=T$2,if(OR(BOM!$M241="N",BOM!$M241=""),BOM!$L241,0),0)</f>
        <v>0</v>
      </c>
      <c r="U243" s="117">
        <f>if(BOM!$C241=T$2,if(BOM!$M241="Y",BOM!$L241,0),0)</f>
        <v>0</v>
      </c>
      <c r="V243" s="117">
        <f>if(BOM!$C241=V$2,if(OR(BOM!$M241="N",BOM!$M241=""),BOM!$L241,0),0)</f>
        <v>0</v>
      </c>
      <c r="W243" s="117">
        <f>if(BOM!$C241=V$2,if(BOM!$M241="Y",BOM!$L241,0),0)</f>
        <v>0</v>
      </c>
      <c r="X243" s="117">
        <f>if(BOM!$C241=X$2,if(OR(BOM!$M241="N",BOM!$M241=""),BOM!$L241,0),0)</f>
        <v>0</v>
      </c>
      <c r="Y243" s="117">
        <f>if(BOM!$C241=X$2,if(BOM!$M241="Y",BOM!$L241,0),0)</f>
        <v>0</v>
      </c>
      <c r="Z243" s="117">
        <f>if(BOM!$C241=Z$2,if(OR(BOM!$M241="N",BOM!$M241=""),BOM!$L241,0),0)</f>
        <v>0</v>
      </c>
      <c r="AA243" s="117">
        <f>if(BOM!$C241=Z$2,if(BOM!$M241="Y",BOM!$L241,0),0)</f>
        <v>0</v>
      </c>
      <c r="AB243" s="117">
        <f>if(BOM!$C241=AB$2,if(OR(BOM!$M241="N",BOM!$M241=""),BOM!$L241,0),0)</f>
        <v>0</v>
      </c>
      <c r="AC243" s="117">
        <f>if(BOM!$C241=AB$2,if(BOM!$M241="Y",BOM!$L241,0),0)</f>
        <v>0</v>
      </c>
      <c r="AD243" s="117">
        <f>if(BOM!$C241=AD$2,if(OR(BOM!$M241="N",BOM!$M241=""),BOM!$L241,0),0)</f>
        <v>0</v>
      </c>
      <c r="AE243" s="117">
        <f>if(BOM!$C241=AD$2,if(BOM!$M241="Y",BOM!$L241,0),0)</f>
        <v>0</v>
      </c>
      <c r="AF243" s="117">
        <f>if(BOM!$C241=AF$2,if(OR(BOM!$M241="N",BOM!$M241=""),BOM!$L241,0),0)</f>
        <v>0</v>
      </c>
      <c r="AG243" s="117">
        <f>if(BOM!$C241=AF$2,if(BOM!$M241="Y",BOM!$L241,0),0)</f>
        <v>0</v>
      </c>
      <c r="AH243" s="117">
        <f>if(BOM!$C241=AH$2,if(OR(BOM!$M241="N",BOM!$M241=""),BOM!$L241,0),0)</f>
        <v>0</v>
      </c>
      <c r="AI243" s="117">
        <f>if(BOM!$C241=AH$2,if(BOM!$M241="Y",BOM!$L241,0),0)</f>
        <v>0</v>
      </c>
      <c r="AJ243" s="117">
        <f>if(BOM!$C241=AJ$2,if(OR(BOM!$M241="N",BOM!$M241=""),BOM!$L241,0),0)</f>
        <v>0</v>
      </c>
      <c r="AK243" s="117">
        <f>if(BOM!$C241=AJ$2,if(BOM!$M241="Y",BOM!$L241,0),0)</f>
        <v>0</v>
      </c>
      <c r="AL243" s="117">
        <f>if(BOM!$C241=AL$2,if(OR(BOM!$M241="N",BOM!$M241=""),BOM!$L241,0),0)</f>
        <v>0</v>
      </c>
      <c r="AM243" s="117">
        <f>if(BOM!$C241=AL$2,if(BOM!$M241="Y",BOM!$L241,0),0)</f>
        <v>0</v>
      </c>
    </row>
    <row r="244" hidden="1" outlineLevel="1">
      <c r="A244" s="117">
        <f>if(OR(BOM!$M242="N",BOM!$M242=""),BOM!$L242,0)</f>
        <v>0</v>
      </c>
      <c r="B244" s="117">
        <f>if(BOM!$M242="Y",BOM!$L242,0)</f>
        <v>0</v>
      </c>
      <c r="E244" s="117">
        <f>if(BOM!$B242=E$2,if(OR(BOM!$M242="N",BOM!$M242=""),BOM!$L242,0),0)</f>
        <v>0</v>
      </c>
      <c r="F244" s="117">
        <f>if(BOM!$B242=E$2,if(BOM!$M242="Y",BOM!$L242,0),0)</f>
        <v>0</v>
      </c>
      <c r="G244" s="117">
        <f>if(BOM!$B242=G$2,if(OR(BOM!$M242="N",BOM!$M242=""),BOM!$L242,0),0)</f>
        <v>0</v>
      </c>
      <c r="H244" s="117">
        <f>if(BOM!$B242=G$2,if(BOM!$M242="Y",BOM!$L242,0),0)</f>
        <v>0</v>
      </c>
      <c r="I244" s="117">
        <f>if(BOM!$B242=I$2,if(OR(BOM!$M242="N",BOM!$M242=""),BOM!$L242,0),0)</f>
        <v>0</v>
      </c>
      <c r="J244" s="117">
        <f>if(BOM!$B242=I$2,if(BOM!$M242="Y",BOM!$L242,0),0)</f>
        <v>0</v>
      </c>
      <c r="K244" s="117">
        <f>if(BOM!$B242=K$2,if(OR(BOM!$M242="N",BOM!$M242=""),BOM!$L242,0),0)</f>
        <v>0</v>
      </c>
      <c r="L244" s="117">
        <f>if(BOM!$B242=K$2,if(BOM!$M242="Y",BOM!$L242,0),0)</f>
        <v>0</v>
      </c>
      <c r="M244" s="117">
        <f>if(BOM!$B242=M$2,if(OR(BOM!$M242="N",BOM!$M242=""),BOM!$L242,0),0)</f>
        <v>0</v>
      </c>
      <c r="N244" s="117">
        <f>if(BOM!$B242=M$2,if(BOM!$M242="Y",BOM!$L242,0),0)</f>
        <v>0</v>
      </c>
      <c r="P244" s="117">
        <f>if(BOM!$C242=P$2,if(OR(BOM!$M242="N",BOM!$M242=""),BOM!$L242,0),0)</f>
        <v>0</v>
      </c>
      <c r="Q244" s="117">
        <f>if(BOM!$C242=P$2,if(BOM!$M242="Y",BOM!$L242,0),0)</f>
        <v>0</v>
      </c>
      <c r="R244" s="117">
        <f>if(BOM!$C242=R$2,if(OR(BOM!$M242="N",BOM!$M242=""),BOM!$L242,0),0)</f>
        <v>0</v>
      </c>
      <c r="S244" s="117">
        <f>if(BOM!$C242=R$2,if(BOM!$M242="Y",BOM!$L242,0),0)</f>
        <v>0</v>
      </c>
      <c r="T244" s="117">
        <f>if(BOM!$C242=T$2,if(OR(BOM!$M242="N",BOM!$M242=""),BOM!$L242,0),0)</f>
        <v>0</v>
      </c>
      <c r="U244" s="117">
        <f>if(BOM!$C242=T$2,if(BOM!$M242="Y",BOM!$L242,0),0)</f>
        <v>0</v>
      </c>
      <c r="V244" s="117">
        <f>if(BOM!$C242=V$2,if(OR(BOM!$M242="N",BOM!$M242=""),BOM!$L242,0),0)</f>
        <v>0</v>
      </c>
      <c r="W244" s="117">
        <f>if(BOM!$C242=V$2,if(BOM!$M242="Y",BOM!$L242,0),0)</f>
        <v>0</v>
      </c>
      <c r="X244" s="117">
        <f>if(BOM!$C242=X$2,if(OR(BOM!$M242="N",BOM!$M242=""),BOM!$L242,0),0)</f>
        <v>0</v>
      </c>
      <c r="Y244" s="117">
        <f>if(BOM!$C242=X$2,if(BOM!$M242="Y",BOM!$L242,0),0)</f>
        <v>0</v>
      </c>
      <c r="Z244" s="117">
        <f>if(BOM!$C242=Z$2,if(OR(BOM!$M242="N",BOM!$M242=""),BOM!$L242,0),0)</f>
        <v>0</v>
      </c>
      <c r="AA244" s="117">
        <f>if(BOM!$C242=Z$2,if(BOM!$M242="Y",BOM!$L242,0),0)</f>
        <v>0</v>
      </c>
      <c r="AB244" s="117">
        <f>if(BOM!$C242=AB$2,if(OR(BOM!$M242="N",BOM!$M242=""),BOM!$L242,0),0)</f>
        <v>0</v>
      </c>
      <c r="AC244" s="117">
        <f>if(BOM!$C242=AB$2,if(BOM!$M242="Y",BOM!$L242,0),0)</f>
        <v>0</v>
      </c>
      <c r="AD244" s="117">
        <f>if(BOM!$C242=AD$2,if(OR(BOM!$M242="N",BOM!$M242=""),BOM!$L242,0),0)</f>
        <v>0</v>
      </c>
      <c r="AE244" s="117">
        <f>if(BOM!$C242=AD$2,if(BOM!$M242="Y",BOM!$L242,0),0)</f>
        <v>0</v>
      </c>
      <c r="AF244" s="117">
        <f>if(BOM!$C242=AF$2,if(OR(BOM!$M242="N",BOM!$M242=""),BOM!$L242,0),0)</f>
        <v>0</v>
      </c>
      <c r="AG244" s="117">
        <f>if(BOM!$C242=AF$2,if(BOM!$M242="Y",BOM!$L242,0),0)</f>
        <v>0</v>
      </c>
      <c r="AH244" s="117">
        <f>if(BOM!$C242=AH$2,if(OR(BOM!$M242="N",BOM!$M242=""),BOM!$L242,0),0)</f>
        <v>0</v>
      </c>
      <c r="AI244" s="117">
        <f>if(BOM!$C242=AH$2,if(BOM!$M242="Y",BOM!$L242,0),0)</f>
        <v>0</v>
      </c>
      <c r="AJ244" s="117">
        <f>if(BOM!$C242=AJ$2,if(OR(BOM!$M242="N",BOM!$M242=""),BOM!$L242,0),0)</f>
        <v>0</v>
      </c>
      <c r="AK244" s="117">
        <f>if(BOM!$C242=AJ$2,if(BOM!$M242="Y",BOM!$L242,0),0)</f>
        <v>0</v>
      </c>
      <c r="AL244" s="117">
        <f>if(BOM!$C242=AL$2,if(OR(BOM!$M242="N",BOM!$M242=""),BOM!$L242,0),0)</f>
        <v>0</v>
      </c>
      <c r="AM244" s="117">
        <f>if(BOM!$C242=AL$2,if(BOM!$M242="Y",BOM!$L242,0),0)</f>
        <v>0</v>
      </c>
    </row>
    <row r="245" hidden="1" outlineLevel="1">
      <c r="A245" s="117">
        <f>if(OR(BOM!$M243="N",BOM!$M243=""),BOM!$L243,0)</f>
        <v>0</v>
      </c>
      <c r="B245" s="117">
        <f>if(BOM!$M243="Y",BOM!$L243,0)</f>
        <v>0</v>
      </c>
      <c r="E245" s="117">
        <f>if(BOM!$B243=E$2,if(OR(BOM!$M243="N",BOM!$M243=""),BOM!$L243,0),0)</f>
        <v>0</v>
      </c>
      <c r="F245" s="117">
        <f>if(BOM!$B243=E$2,if(BOM!$M243="Y",BOM!$L243,0),0)</f>
        <v>0</v>
      </c>
      <c r="G245" s="117">
        <f>if(BOM!$B243=G$2,if(OR(BOM!$M243="N",BOM!$M243=""),BOM!$L243,0),0)</f>
        <v>0</v>
      </c>
      <c r="H245" s="117">
        <f>if(BOM!$B243=G$2,if(BOM!$M243="Y",BOM!$L243,0),0)</f>
        <v>0</v>
      </c>
      <c r="I245" s="117">
        <f>if(BOM!$B243=I$2,if(OR(BOM!$M243="N",BOM!$M243=""),BOM!$L243,0),0)</f>
        <v>0</v>
      </c>
      <c r="J245" s="117">
        <f>if(BOM!$B243=I$2,if(BOM!$M243="Y",BOM!$L243,0),0)</f>
        <v>0</v>
      </c>
      <c r="K245" s="117">
        <f>if(BOM!$B243=K$2,if(OR(BOM!$M243="N",BOM!$M243=""),BOM!$L243,0),0)</f>
        <v>0</v>
      </c>
      <c r="L245" s="117">
        <f>if(BOM!$B243=K$2,if(BOM!$M243="Y",BOM!$L243,0),0)</f>
        <v>0</v>
      </c>
      <c r="M245" s="117">
        <f>if(BOM!$B243=M$2,if(OR(BOM!$M243="N",BOM!$M243=""),BOM!$L243,0),0)</f>
        <v>0</v>
      </c>
      <c r="N245" s="117">
        <f>if(BOM!$B243=M$2,if(BOM!$M243="Y",BOM!$L243,0),0)</f>
        <v>0</v>
      </c>
      <c r="P245" s="117">
        <f>if(BOM!$C243=P$2,if(OR(BOM!$M243="N",BOM!$M243=""),BOM!$L243,0),0)</f>
        <v>0</v>
      </c>
      <c r="Q245" s="117">
        <f>if(BOM!$C243=P$2,if(BOM!$M243="Y",BOM!$L243,0),0)</f>
        <v>0</v>
      </c>
      <c r="R245" s="117">
        <f>if(BOM!$C243=R$2,if(OR(BOM!$M243="N",BOM!$M243=""),BOM!$L243,0),0)</f>
        <v>0</v>
      </c>
      <c r="S245" s="117">
        <f>if(BOM!$C243=R$2,if(BOM!$M243="Y",BOM!$L243,0),0)</f>
        <v>0</v>
      </c>
      <c r="T245" s="117">
        <f>if(BOM!$C243=T$2,if(OR(BOM!$M243="N",BOM!$M243=""),BOM!$L243,0),0)</f>
        <v>0</v>
      </c>
      <c r="U245" s="117">
        <f>if(BOM!$C243=T$2,if(BOM!$M243="Y",BOM!$L243,0),0)</f>
        <v>0</v>
      </c>
      <c r="V245" s="117">
        <f>if(BOM!$C243=V$2,if(OR(BOM!$M243="N",BOM!$M243=""),BOM!$L243,0),0)</f>
        <v>0</v>
      </c>
      <c r="W245" s="117">
        <f>if(BOM!$C243=V$2,if(BOM!$M243="Y",BOM!$L243,0),0)</f>
        <v>0</v>
      </c>
      <c r="X245" s="117">
        <f>if(BOM!$C243=X$2,if(OR(BOM!$M243="N",BOM!$M243=""),BOM!$L243,0),0)</f>
        <v>0</v>
      </c>
      <c r="Y245" s="117">
        <f>if(BOM!$C243=X$2,if(BOM!$M243="Y",BOM!$L243,0),0)</f>
        <v>0</v>
      </c>
      <c r="Z245" s="117">
        <f>if(BOM!$C243=Z$2,if(OR(BOM!$M243="N",BOM!$M243=""),BOM!$L243,0),0)</f>
        <v>0</v>
      </c>
      <c r="AA245" s="117">
        <f>if(BOM!$C243=Z$2,if(BOM!$M243="Y",BOM!$L243,0),0)</f>
        <v>0</v>
      </c>
      <c r="AB245" s="117">
        <f>if(BOM!$C243=AB$2,if(OR(BOM!$M243="N",BOM!$M243=""),BOM!$L243,0),0)</f>
        <v>0</v>
      </c>
      <c r="AC245" s="117">
        <f>if(BOM!$C243=AB$2,if(BOM!$M243="Y",BOM!$L243,0),0)</f>
        <v>0</v>
      </c>
      <c r="AD245" s="117">
        <f>if(BOM!$C243=AD$2,if(OR(BOM!$M243="N",BOM!$M243=""),BOM!$L243,0),0)</f>
        <v>0</v>
      </c>
      <c r="AE245" s="117">
        <f>if(BOM!$C243=AD$2,if(BOM!$M243="Y",BOM!$L243,0),0)</f>
        <v>0</v>
      </c>
      <c r="AF245" s="117">
        <f>if(BOM!$C243=AF$2,if(OR(BOM!$M243="N",BOM!$M243=""),BOM!$L243,0),0)</f>
        <v>0</v>
      </c>
      <c r="AG245" s="117">
        <f>if(BOM!$C243=AF$2,if(BOM!$M243="Y",BOM!$L243,0),0)</f>
        <v>0</v>
      </c>
      <c r="AH245" s="117">
        <f>if(BOM!$C243=AH$2,if(OR(BOM!$M243="N",BOM!$M243=""),BOM!$L243,0),0)</f>
        <v>0</v>
      </c>
      <c r="AI245" s="117">
        <f>if(BOM!$C243=AH$2,if(BOM!$M243="Y",BOM!$L243,0),0)</f>
        <v>0</v>
      </c>
      <c r="AJ245" s="117">
        <f>if(BOM!$C243=AJ$2,if(OR(BOM!$M243="N",BOM!$M243=""),BOM!$L243,0),0)</f>
        <v>0</v>
      </c>
      <c r="AK245" s="117">
        <f>if(BOM!$C243=AJ$2,if(BOM!$M243="Y",BOM!$L243,0),0)</f>
        <v>0</v>
      </c>
      <c r="AL245" s="117">
        <f>if(BOM!$C243=AL$2,if(OR(BOM!$M243="N",BOM!$M243=""),BOM!$L243,0),0)</f>
        <v>0</v>
      </c>
      <c r="AM245" s="117">
        <f>if(BOM!$C243=AL$2,if(BOM!$M243="Y",BOM!$L243,0),0)</f>
        <v>0</v>
      </c>
    </row>
    <row r="246" hidden="1" outlineLevel="1">
      <c r="A246" s="117">
        <f>if(OR(BOM!$M244="N",BOM!$M244=""),BOM!$L244,0)</f>
        <v>0</v>
      </c>
      <c r="B246" s="117">
        <f>if(BOM!$M244="Y",BOM!$L244,0)</f>
        <v>0</v>
      </c>
      <c r="E246" s="117">
        <f>if(BOM!$B244=E$2,if(OR(BOM!$M244="N",BOM!$M244=""),BOM!$L244,0),0)</f>
        <v>0</v>
      </c>
      <c r="F246" s="117">
        <f>if(BOM!$B244=E$2,if(BOM!$M244="Y",BOM!$L244,0),0)</f>
        <v>0</v>
      </c>
      <c r="G246" s="117">
        <f>if(BOM!$B244=G$2,if(OR(BOM!$M244="N",BOM!$M244=""),BOM!$L244,0),0)</f>
        <v>0</v>
      </c>
      <c r="H246" s="117">
        <f>if(BOM!$B244=G$2,if(BOM!$M244="Y",BOM!$L244,0),0)</f>
        <v>0</v>
      </c>
      <c r="I246" s="117">
        <f>if(BOM!$B244=I$2,if(OR(BOM!$M244="N",BOM!$M244=""),BOM!$L244,0),0)</f>
        <v>0</v>
      </c>
      <c r="J246" s="117">
        <f>if(BOM!$B244=I$2,if(BOM!$M244="Y",BOM!$L244,0),0)</f>
        <v>0</v>
      </c>
      <c r="K246" s="117">
        <f>if(BOM!$B244=K$2,if(OR(BOM!$M244="N",BOM!$M244=""),BOM!$L244,0),0)</f>
        <v>0</v>
      </c>
      <c r="L246" s="117">
        <f>if(BOM!$B244=K$2,if(BOM!$M244="Y",BOM!$L244,0),0)</f>
        <v>0</v>
      </c>
      <c r="M246" s="117">
        <f>if(BOM!$B244=M$2,if(OR(BOM!$M244="N",BOM!$M244=""),BOM!$L244,0),0)</f>
        <v>0</v>
      </c>
      <c r="N246" s="117">
        <f>if(BOM!$B244=M$2,if(BOM!$M244="Y",BOM!$L244,0),0)</f>
        <v>0</v>
      </c>
      <c r="P246" s="117">
        <f>if(BOM!$C244=P$2,if(OR(BOM!$M244="N",BOM!$M244=""),BOM!$L244,0),0)</f>
        <v>0</v>
      </c>
      <c r="Q246" s="117">
        <f>if(BOM!$C244=P$2,if(BOM!$M244="Y",BOM!$L244,0),0)</f>
        <v>0</v>
      </c>
      <c r="R246" s="117">
        <f>if(BOM!$C244=R$2,if(OR(BOM!$M244="N",BOM!$M244=""),BOM!$L244,0),0)</f>
        <v>0</v>
      </c>
      <c r="S246" s="117">
        <f>if(BOM!$C244=R$2,if(BOM!$M244="Y",BOM!$L244,0),0)</f>
        <v>0</v>
      </c>
      <c r="T246" s="117">
        <f>if(BOM!$C244=T$2,if(OR(BOM!$M244="N",BOM!$M244=""),BOM!$L244,0),0)</f>
        <v>0</v>
      </c>
      <c r="U246" s="117">
        <f>if(BOM!$C244=T$2,if(BOM!$M244="Y",BOM!$L244,0),0)</f>
        <v>0</v>
      </c>
      <c r="V246" s="117">
        <f>if(BOM!$C244=V$2,if(OR(BOM!$M244="N",BOM!$M244=""),BOM!$L244,0),0)</f>
        <v>0</v>
      </c>
      <c r="W246" s="117">
        <f>if(BOM!$C244=V$2,if(BOM!$M244="Y",BOM!$L244,0),0)</f>
        <v>0</v>
      </c>
      <c r="X246" s="117">
        <f>if(BOM!$C244=X$2,if(OR(BOM!$M244="N",BOM!$M244=""),BOM!$L244,0),0)</f>
        <v>0</v>
      </c>
      <c r="Y246" s="117">
        <f>if(BOM!$C244=X$2,if(BOM!$M244="Y",BOM!$L244,0),0)</f>
        <v>0</v>
      </c>
      <c r="Z246" s="117">
        <f>if(BOM!$C244=Z$2,if(OR(BOM!$M244="N",BOM!$M244=""),BOM!$L244,0),0)</f>
        <v>0</v>
      </c>
      <c r="AA246" s="117">
        <f>if(BOM!$C244=Z$2,if(BOM!$M244="Y",BOM!$L244,0),0)</f>
        <v>0</v>
      </c>
      <c r="AB246" s="117">
        <f>if(BOM!$C244=AB$2,if(OR(BOM!$M244="N",BOM!$M244=""),BOM!$L244,0),0)</f>
        <v>0</v>
      </c>
      <c r="AC246" s="117">
        <f>if(BOM!$C244=AB$2,if(BOM!$M244="Y",BOM!$L244,0),0)</f>
        <v>0</v>
      </c>
      <c r="AD246" s="117">
        <f>if(BOM!$C244=AD$2,if(OR(BOM!$M244="N",BOM!$M244=""),BOM!$L244,0),0)</f>
        <v>0</v>
      </c>
      <c r="AE246" s="117">
        <f>if(BOM!$C244=AD$2,if(BOM!$M244="Y",BOM!$L244,0),0)</f>
        <v>0</v>
      </c>
      <c r="AF246" s="117">
        <f>if(BOM!$C244=AF$2,if(OR(BOM!$M244="N",BOM!$M244=""),BOM!$L244,0),0)</f>
        <v>0</v>
      </c>
      <c r="AG246" s="117">
        <f>if(BOM!$C244=AF$2,if(BOM!$M244="Y",BOM!$L244,0),0)</f>
        <v>0</v>
      </c>
      <c r="AH246" s="117">
        <f>if(BOM!$C244=AH$2,if(OR(BOM!$M244="N",BOM!$M244=""),BOM!$L244,0),0)</f>
        <v>0</v>
      </c>
      <c r="AI246" s="117">
        <f>if(BOM!$C244=AH$2,if(BOM!$M244="Y",BOM!$L244,0),0)</f>
        <v>0</v>
      </c>
      <c r="AJ246" s="117">
        <f>if(BOM!$C244=AJ$2,if(OR(BOM!$M244="N",BOM!$M244=""),BOM!$L244,0),0)</f>
        <v>0</v>
      </c>
      <c r="AK246" s="117">
        <f>if(BOM!$C244=AJ$2,if(BOM!$M244="Y",BOM!$L244,0),0)</f>
        <v>0</v>
      </c>
      <c r="AL246" s="117">
        <f>if(BOM!$C244=AL$2,if(OR(BOM!$M244="N",BOM!$M244=""),BOM!$L244,0),0)</f>
        <v>0</v>
      </c>
      <c r="AM246" s="117">
        <f>if(BOM!$C244=AL$2,if(BOM!$M244="Y",BOM!$L244,0),0)</f>
        <v>0</v>
      </c>
    </row>
    <row r="247" hidden="1" outlineLevel="1">
      <c r="A247" s="117">
        <f>if(OR(BOM!$M245="N",BOM!$M245=""),BOM!$L245,0)</f>
        <v>0</v>
      </c>
      <c r="B247" s="117">
        <f>if(BOM!$M245="Y",BOM!$L245,0)</f>
        <v>0</v>
      </c>
      <c r="E247" s="117">
        <f>if(BOM!$B245=E$2,if(OR(BOM!$M245="N",BOM!$M245=""),BOM!$L245,0),0)</f>
        <v>0</v>
      </c>
      <c r="F247" s="117">
        <f>if(BOM!$B245=E$2,if(BOM!$M245="Y",BOM!$L245,0),0)</f>
        <v>0</v>
      </c>
      <c r="G247" s="117">
        <f>if(BOM!$B245=G$2,if(OR(BOM!$M245="N",BOM!$M245=""),BOM!$L245,0),0)</f>
        <v>0</v>
      </c>
      <c r="H247" s="117">
        <f>if(BOM!$B245=G$2,if(BOM!$M245="Y",BOM!$L245,0),0)</f>
        <v>0</v>
      </c>
      <c r="I247" s="117">
        <f>if(BOM!$B245=I$2,if(OR(BOM!$M245="N",BOM!$M245=""),BOM!$L245,0),0)</f>
        <v>0</v>
      </c>
      <c r="J247" s="117">
        <f>if(BOM!$B245=I$2,if(BOM!$M245="Y",BOM!$L245,0),0)</f>
        <v>0</v>
      </c>
      <c r="K247" s="117">
        <f>if(BOM!$B245=K$2,if(OR(BOM!$M245="N",BOM!$M245=""),BOM!$L245,0),0)</f>
        <v>0</v>
      </c>
      <c r="L247" s="117">
        <f>if(BOM!$B245=K$2,if(BOM!$M245="Y",BOM!$L245,0),0)</f>
        <v>0</v>
      </c>
      <c r="M247" s="117">
        <f>if(BOM!$B245=M$2,if(OR(BOM!$M245="N",BOM!$M245=""),BOM!$L245,0),0)</f>
        <v>0</v>
      </c>
      <c r="N247" s="117">
        <f>if(BOM!$B245=M$2,if(BOM!$M245="Y",BOM!$L245,0),0)</f>
        <v>0</v>
      </c>
      <c r="P247" s="117">
        <f>if(BOM!$C245=P$2,if(OR(BOM!$M245="N",BOM!$M245=""),BOM!$L245,0),0)</f>
        <v>0</v>
      </c>
      <c r="Q247" s="117">
        <f>if(BOM!$C245=P$2,if(BOM!$M245="Y",BOM!$L245,0),0)</f>
        <v>0</v>
      </c>
      <c r="R247" s="117">
        <f>if(BOM!$C245=R$2,if(OR(BOM!$M245="N",BOM!$M245=""),BOM!$L245,0),0)</f>
        <v>0</v>
      </c>
      <c r="S247" s="117">
        <f>if(BOM!$C245=R$2,if(BOM!$M245="Y",BOM!$L245,0),0)</f>
        <v>0</v>
      </c>
      <c r="T247" s="117">
        <f>if(BOM!$C245=T$2,if(OR(BOM!$M245="N",BOM!$M245=""),BOM!$L245,0),0)</f>
        <v>0</v>
      </c>
      <c r="U247" s="117">
        <f>if(BOM!$C245=T$2,if(BOM!$M245="Y",BOM!$L245,0),0)</f>
        <v>0</v>
      </c>
      <c r="V247" s="117">
        <f>if(BOM!$C245=V$2,if(OR(BOM!$M245="N",BOM!$M245=""),BOM!$L245,0),0)</f>
        <v>0</v>
      </c>
      <c r="W247" s="117">
        <f>if(BOM!$C245=V$2,if(BOM!$M245="Y",BOM!$L245,0),0)</f>
        <v>0</v>
      </c>
      <c r="X247" s="117">
        <f>if(BOM!$C245=X$2,if(OR(BOM!$M245="N",BOM!$M245=""),BOM!$L245,0),0)</f>
        <v>0</v>
      </c>
      <c r="Y247" s="117">
        <f>if(BOM!$C245=X$2,if(BOM!$M245="Y",BOM!$L245,0),0)</f>
        <v>0</v>
      </c>
      <c r="Z247" s="117">
        <f>if(BOM!$C245=Z$2,if(OR(BOM!$M245="N",BOM!$M245=""),BOM!$L245,0),0)</f>
        <v>0</v>
      </c>
      <c r="AA247" s="117">
        <f>if(BOM!$C245=Z$2,if(BOM!$M245="Y",BOM!$L245,0),0)</f>
        <v>0</v>
      </c>
      <c r="AB247" s="117">
        <f>if(BOM!$C245=AB$2,if(OR(BOM!$M245="N",BOM!$M245=""),BOM!$L245,0),0)</f>
        <v>0</v>
      </c>
      <c r="AC247" s="117">
        <f>if(BOM!$C245=AB$2,if(BOM!$M245="Y",BOM!$L245,0),0)</f>
        <v>0</v>
      </c>
      <c r="AD247" s="117">
        <f>if(BOM!$C245=AD$2,if(OR(BOM!$M245="N",BOM!$M245=""),BOM!$L245,0),0)</f>
        <v>0</v>
      </c>
      <c r="AE247" s="117">
        <f>if(BOM!$C245=AD$2,if(BOM!$M245="Y",BOM!$L245,0),0)</f>
        <v>0</v>
      </c>
      <c r="AF247" s="117">
        <f>if(BOM!$C245=AF$2,if(OR(BOM!$M245="N",BOM!$M245=""),BOM!$L245,0),0)</f>
        <v>0</v>
      </c>
      <c r="AG247" s="117">
        <f>if(BOM!$C245=AF$2,if(BOM!$M245="Y",BOM!$L245,0),0)</f>
        <v>0</v>
      </c>
      <c r="AH247" s="117">
        <f>if(BOM!$C245=AH$2,if(OR(BOM!$M245="N",BOM!$M245=""),BOM!$L245,0),0)</f>
        <v>0</v>
      </c>
      <c r="AI247" s="117">
        <f>if(BOM!$C245=AH$2,if(BOM!$M245="Y",BOM!$L245,0),0)</f>
        <v>0</v>
      </c>
      <c r="AJ247" s="117">
        <f>if(BOM!$C245=AJ$2,if(OR(BOM!$M245="N",BOM!$M245=""),BOM!$L245,0),0)</f>
        <v>0</v>
      </c>
      <c r="AK247" s="117">
        <f>if(BOM!$C245=AJ$2,if(BOM!$M245="Y",BOM!$L245,0),0)</f>
        <v>0</v>
      </c>
      <c r="AL247" s="117">
        <f>if(BOM!$C245=AL$2,if(OR(BOM!$M245="N",BOM!$M245=""),BOM!$L245,0),0)</f>
        <v>0</v>
      </c>
      <c r="AM247" s="117">
        <f>if(BOM!$C245=AL$2,if(BOM!$M245="Y",BOM!$L245,0),0)</f>
        <v>0</v>
      </c>
    </row>
    <row r="248" hidden="1" outlineLevel="1">
      <c r="A248" s="117">
        <f>if(OR(BOM!$M246="N",BOM!$M246=""),BOM!$L246,0)</f>
        <v>0</v>
      </c>
      <c r="B248" s="117">
        <f>if(BOM!$M246="Y",BOM!$L246,0)</f>
        <v>0</v>
      </c>
      <c r="E248" s="117">
        <f>if(BOM!$B246=E$2,if(OR(BOM!$M246="N",BOM!$M246=""),BOM!$L246,0),0)</f>
        <v>0</v>
      </c>
      <c r="F248" s="117">
        <f>if(BOM!$B246=E$2,if(BOM!$M246="Y",BOM!$L246,0),0)</f>
        <v>0</v>
      </c>
      <c r="G248" s="117">
        <f>if(BOM!$B246=G$2,if(OR(BOM!$M246="N",BOM!$M246=""),BOM!$L246,0),0)</f>
        <v>0</v>
      </c>
      <c r="H248" s="117">
        <f>if(BOM!$B246=G$2,if(BOM!$M246="Y",BOM!$L246,0),0)</f>
        <v>0</v>
      </c>
      <c r="I248" s="117">
        <f>if(BOM!$B246=I$2,if(OR(BOM!$M246="N",BOM!$M246=""),BOM!$L246,0),0)</f>
        <v>0</v>
      </c>
      <c r="J248" s="117">
        <f>if(BOM!$B246=I$2,if(BOM!$M246="Y",BOM!$L246,0),0)</f>
        <v>0</v>
      </c>
      <c r="K248" s="117">
        <f>if(BOM!$B246=K$2,if(OR(BOM!$M246="N",BOM!$M246=""),BOM!$L246,0),0)</f>
        <v>0</v>
      </c>
      <c r="L248" s="117">
        <f>if(BOM!$B246=K$2,if(BOM!$M246="Y",BOM!$L246,0),0)</f>
        <v>0</v>
      </c>
      <c r="M248" s="117">
        <f>if(BOM!$B246=M$2,if(OR(BOM!$M246="N",BOM!$M246=""),BOM!$L246,0),0)</f>
        <v>0</v>
      </c>
      <c r="N248" s="117">
        <f>if(BOM!$B246=M$2,if(BOM!$M246="Y",BOM!$L246,0),0)</f>
        <v>0</v>
      </c>
      <c r="P248" s="117">
        <f>if(BOM!$C246=P$2,if(OR(BOM!$M246="N",BOM!$M246=""),BOM!$L246,0),0)</f>
        <v>0</v>
      </c>
      <c r="Q248" s="117">
        <f>if(BOM!$C246=P$2,if(BOM!$M246="Y",BOM!$L246,0),0)</f>
        <v>0</v>
      </c>
      <c r="R248" s="117">
        <f>if(BOM!$C246=R$2,if(OR(BOM!$M246="N",BOM!$M246=""),BOM!$L246,0),0)</f>
        <v>0</v>
      </c>
      <c r="S248" s="117">
        <f>if(BOM!$C246=R$2,if(BOM!$M246="Y",BOM!$L246,0),0)</f>
        <v>0</v>
      </c>
      <c r="T248" s="117">
        <f>if(BOM!$C246=T$2,if(OR(BOM!$M246="N",BOM!$M246=""),BOM!$L246,0),0)</f>
        <v>0</v>
      </c>
      <c r="U248" s="117">
        <f>if(BOM!$C246=T$2,if(BOM!$M246="Y",BOM!$L246,0),0)</f>
        <v>0</v>
      </c>
      <c r="V248" s="117">
        <f>if(BOM!$C246=V$2,if(OR(BOM!$M246="N",BOM!$M246=""),BOM!$L246,0),0)</f>
        <v>0</v>
      </c>
      <c r="W248" s="117">
        <f>if(BOM!$C246=V$2,if(BOM!$M246="Y",BOM!$L246,0),0)</f>
        <v>0</v>
      </c>
      <c r="X248" s="117">
        <f>if(BOM!$C246=X$2,if(OR(BOM!$M246="N",BOM!$M246=""),BOM!$L246,0),0)</f>
        <v>0</v>
      </c>
      <c r="Y248" s="117">
        <f>if(BOM!$C246=X$2,if(BOM!$M246="Y",BOM!$L246,0),0)</f>
        <v>0</v>
      </c>
      <c r="Z248" s="117">
        <f>if(BOM!$C246=Z$2,if(OR(BOM!$M246="N",BOM!$M246=""),BOM!$L246,0),0)</f>
        <v>0</v>
      </c>
      <c r="AA248" s="117">
        <f>if(BOM!$C246=Z$2,if(BOM!$M246="Y",BOM!$L246,0),0)</f>
        <v>0</v>
      </c>
      <c r="AB248" s="117">
        <f>if(BOM!$C246=AB$2,if(OR(BOM!$M246="N",BOM!$M246=""),BOM!$L246,0),0)</f>
        <v>0</v>
      </c>
      <c r="AC248" s="117">
        <f>if(BOM!$C246=AB$2,if(BOM!$M246="Y",BOM!$L246,0),0)</f>
        <v>0</v>
      </c>
      <c r="AD248" s="117">
        <f>if(BOM!$C246=AD$2,if(OR(BOM!$M246="N",BOM!$M246=""),BOM!$L246,0),0)</f>
        <v>0</v>
      </c>
      <c r="AE248" s="117">
        <f>if(BOM!$C246=AD$2,if(BOM!$M246="Y",BOM!$L246,0),0)</f>
        <v>0</v>
      </c>
      <c r="AF248" s="117">
        <f>if(BOM!$C246=AF$2,if(OR(BOM!$M246="N",BOM!$M246=""),BOM!$L246,0),0)</f>
        <v>0</v>
      </c>
      <c r="AG248" s="117">
        <f>if(BOM!$C246=AF$2,if(BOM!$M246="Y",BOM!$L246,0),0)</f>
        <v>0</v>
      </c>
      <c r="AH248" s="117">
        <f>if(BOM!$C246=AH$2,if(OR(BOM!$M246="N",BOM!$M246=""),BOM!$L246,0),0)</f>
        <v>0</v>
      </c>
      <c r="AI248" s="117">
        <f>if(BOM!$C246=AH$2,if(BOM!$M246="Y",BOM!$L246,0),0)</f>
        <v>0</v>
      </c>
      <c r="AJ248" s="117">
        <f>if(BOM!$C246=AJ$2,if(OR(BOM!$M246="N",BOM!$M246=""),BOM!$L246,0),0)</f>
        <v>0</v>
      </c>
      <c r="AK248" s="117">
        <f>if(BOM!$C246=AJ$2,if(BOM!$M246="Y",BOM!$L246,0),0)</f>
        <v>0</v>
      </c>
      <c r="AL248" s="117">
        <f>if(BOM!$C246=AL$2,if(OR(BOM!$M246="N",BOM!$M246=""),BOM!$L246,0),0)</f>
        <v>0</v>
      </c>
      <c r="AM248" s="117">
        <f>if(BOM!$C246=AL$2,if(BOM!$M246="Y",BOM!$L246,0),0)</f>
        <v>0</v>
      </c>
    </row>
    <row r="249" hidden="1" outlineLevel="1">
      <c r="A249" s="117">
        <f>if(OR(BOM!$M247="N",BOM!$M247=""),BOM!$L247,0)</f>
        <v>0</v>
      </c>
      <c r="B249" s="117">
        <f>if(BOM!$M247="Y",BOM!$L247,0)</f>
        <v>0</v>
      </c>
      <c r="E249" s="117">
        <f>if(BOM!$B247=E$2,if(OR(BOM!$M247="N",BOM!$M247=""),BOM!$L247,0),0)</f>
        <v>0</v>
      </c>
      <c r="F249" s="117">
        <f>if(BOM!$B247=E$2,if(BOM!$M247="Y",BOM!$L247,0),0)</f>
        <v>0</v>
      </c>
      <c r="G249" s="117">
        <f>if(BOM!$B247=G$2,if(OR(BOM!$M247="N",BOM!$M247=""),BOM!$L247,0),0)</f>
        <v>0</v>
      </c>
      <c r="H249" s="117">
        <f>if(BOM!$B247=G$2,if(BOM!$M247="Y",BOM!$L247,0),0)</f>
        <v>0</v>
      </c>
      <c r="I249" s="117">
        <f>if(BOM!$B247=I$2,if(OR(BOM!$M247="N",BOM!$M247=""),BOM!$L247,0),0)</f>
        <v>0</v>
      </c>
      <c r="J249" s="117">
        <f>if(BOM!$B247=I$2,if(BOM!$M247="Y",BOM!$L247,0),0)</f>
        <v>0</v>
      </c>
      <c r="K249" s="117">
        <f>if(BOM!$B247=K$2,if(OR(BOM!$M247="N",BOM!$M247=""),BOM!$L247,0),0)</f>
        <v>0</v>
      </c>
      <c r="L249" s="117">
        <f>if(BOM!$B247=K$2,if(BOM!$M247="Y",BOM!$L247,0),0)</f>
        <v>0</v>
      </c>
      <c r="M249" s="117">
        <f>if(BOM!$B247=M$2,if(OR(BOM!$M247="N",BOM!$M247=""),BOM!$L247,0),0)</f>
        <v>0</v>
      </c>
      <c r="N249" s="117">
        <f>if(BOM!$B247=M$2,if(BOM!$M247="Y",BOM!$L247,0),0)</f>
        <v>0</v>
      </c>
      <c r="P249" s="117">
        <f>if(BOM!$C247=P$2,if(OR(BOM!$M247="N",BOM!$M247=""),BOM!$L247,0),0)</f>
        <v>0</v>
      </c>
      <c r="Q249" s="117">
        <f>if(BOM!$C247=P$2,if(BOM!$M247="Y",BOM!$L247,0),0)</f>
        <v>0</v>
      </c>
      <c r="R249" s="117">
        <f>if(BOM!$C247=R$2,if(OR(BOM!$M247="N",BOM!$M247=""),BOM!$L247,0),0)</f>
        <v>0</v>
      </c>
      <c r="S249" s="117">
        <f>if(BOM!$C247=R$2,if(BOM!$M247="Y",BOM!$L247,0),0)</f>
        <v>0</v>
      </c>
      <c r="T249" s="117">
        <f>if(BOM!$C247=T$2,if(OR(BOM!$M247="N",BOM!$M247=""),BOM!$L247,0),0)</f>
        <v>0</v>
      </c>
      <c r="U249" s="117">
        <f>if(BOM!$C247=T$2,if(BOM!$M247="Y",BOM!$L247,0),0)</f>
        <v>0</v>
      </c>
      <c r="V249" s="117">
        <f>if(BOM!$C247=V$2,if(OR(BOM!$M247="N",BOM!$M247=""),BOM!$L247,0),0)</f>
        <v>0</v>
      </c>
      <c r="W249" s="117">
        <f>if(BOM!$C247=V$2,if(BOM!$M247="Y",BOM!$L247,0),0)</f>
        <v>0</v>
      </c>
      <c r="X249" s="117">
        <f>if(BOM!$C247=X$2,if(OR(BOM!$M247="N",BOM!$M247=""),BOM!$L247,0),0)</f>
        <v>0</v>
      </c>
      <c r="Y249" s="117">
        <f>if(BOM!$C247=X$2,if(BOM!$M247="Y",BOM!$L247,0),0)</f>
        <v>0</v>
      </c>
      <c r="Z249" s="117">
        <f>if(BOM!$C247=Z$2,if(OR(BOM!$M247="N",BOM!$M247=""),BOM!$L247,0),0)</f>
        <v>0</v>
      </c>
      <c r="AA249" s="117">
        <f>if(BOM!$C247=Z$2,if(BOM!$M247="Y",BOM!$L247,0),0)</f>
        <v>0</v>
      </c>
      <c r="AB249" s="117">
        <f>if(BOM!$C247=AB$2,if(OR(BOM!$M247="N",BOM!$M247=""),BOM!$L247,0),0)</f>
        <v>0</v>
      </c>
      <c r="AC249" s="117">
        <f>if(BOM!$C247=AB$2,if(BOM!$M247="Y",BOM!$L247,0),0)</f>
        <v>0</v>
      </c>
      <c r="AD249" s="117">
        <f>if(BOM!$C247=AD$2,if(OR(BOM!$M247="N",BOM!$M247=""),BOM!$L247,0),0)</f>
        <v>0</v>
      </c>
      <c r="AE249" s="117">
        <f>if(BOM!$C247=AD$2,if(BOM!$M247="Y",BOM!$L247,0),0)</f>
        <v>0</v>
      </c>
      <c r="AF249" s="117">
        <f>if(BOM!$C247=AF$2,if(OR(BOM!$M247="N",BOM!$M247=""),BOM!$L247,0),0)</f>
        <v>0</v>
      </c>
      <c r="AG249" s="117">
        <f>if(BOM!$C247=AF$2,if(BOM!$M247="Y",BOM!$L247,0),0)</f>
        <v>0</v>
      </c>
      <c r="AH249" s="117">
        <f>if(BOM!$C247=AH$2,if(OR(BOM!$M247="N",BOM!$M247=""),BOM!$L247,0),0)</f>
        <v>0</v>
      </c>
      <c r="AI249" s="117">
        <f>if(BOM!$C247=AH$2,if(BOM!$M247="Y",BOM!$L247,0),0)</f>
        <v>0</v>
      </c>
      <c r="AJ249" s="117">
        <f>if(BOM!$C247=AJ$2,if(OR(BOM!$M247="N",BOM!$M247=""),BOM!$L247,0),0)</f>
        <v>0</v>
      </c>
      <c r="AK249" s="117">
        <f>if(BOM!$C247=AJ$2,if(BOM!$M247="Y",BOM!$L247,0),0)</f>
        <v>0</v>
      </c>
      <c r="AL249" s="117">
        <f>if(BOM!$C247=AL$2,if(OR(BOM!$M247="N",BOM!$M247=""),BOM!$L247,0),0)</f>
        <v>0</v>
      </c>
      <c r="AM249" s="117">
        <f>if(BOM!$C247=AL$2,if(BOM!$M247="Y",BOM!$L247,0),0)</f>
        <v>0</v>
      </c>
    </row>
    <row r="250" hidden="1" outlineLevel="1">
      <c r="A250" s="117">
        <f>if(OR(BOM!$M248="N",BOM!$M248=""),BOM!$L248,0)</f>
        <v>0</v>
      </c>
      <c r="B250" s="117">
        <f>if(BOM!$M248="Y",BOM!$L248,0)</f>
        <v>0</v>
      </c>
      <c r="E250" s="117">
        <f>if(BOM!$B248=E$2,if(OR(BOM!$M248="N",BOM!$M248=""),BOM!$L248,0),0)</f>
        <v>0</v>
      </c>
      <c r="F250" s="117">
        <f>if(BOM!$B248=E$2,if(BOM!$M248="Y",BOM!$L248,0),0)</f>
        <v>0</v>
      </c>
      <c r="G250" s="117">
        <f>if(BOM!$B248=G$2,if(OR(BOM!$M248="N",BOM!$M248=""),BOM!$L248,0),0)</f>
        <v>0</v>
      </c>
      <c r="H250" s="117">
        <f>if(BOM!$B248=G$2,if(BOM!$M248="Y",BOM!$L248,0),0)</f>
        <v>0</v>
      </c>
      <c r="I250" s="117">
        <f>if(BOM!$B248=I$2,if(OR(BOM!$M248="N",BOM!$M248=""),BOM!$L248,0),0)</f>
        <v>0</v>
      </c>
      <c r="J250" s="117">
        <f>if(BOM!$B248=I$2,if(BOM!$M248="Y",BOM!$L248,0),0)</f>
        <v>0</v>
      </c>
      <c r="K250" s="117">
        <f>if(BOM!$B248=K$2,if(OR(BOM!$M248="N",BOM!$M248=""),BOM!$L248,0),0)</f>
        <v>0</v>
      </c>
      <c r="L250" s="117">
        <f>if(BOM!$B248=K$2,if(BOM!$M248="Y",BOM!$L248,0),0)</f>
        <v>0</v>
      </c>
      <c r="M250" s="117">
        <f>if(BOM!$B248=M$2,if(OR(BOM!$M248="N",BOM!$M248=""),BOM!$L248,0),0)</f>
        <v>0</v>
      </c>
      <c r="N250" s="117">
        <f>if(BOM!$B248=M$2,if(BOM!$M248="Y",BOM!$L248,0),0)</f>
        <v>0</v>
      </c>
      <c r="P250" s="117">
        <f>if(BOM!$C248=P$2,if(OR(BOM!$M248="N",BOM!$M248=""),BOM!$L248,0),0)</f>
        <v>0</v>
      </c>
      <c r="Q250" s="117">
        <f>if(BOM!$C248=P$2,if(BOM!$M248="Y",BOM!$L248,0),0)</f>
        <v>0</v>
      </c>
      <c r="R250" s="117">
        <f>if(BOM!$C248=R$2,if(OR(BOM!$M248="N",BOM!$M248=""),BOM!$L248,0),0)</f>
        <v>0</v>
      </c>
      <c r="S250" s="117">
        <f>if(BOM!$C248=R$2,if(BOM!$M248="Y",BOM!$L248,0),0)</f>
        <v>0</v>
      </c>
      <c r="T250" s="117">
        <f>if(BOM!$C248=T$2,if(OR(BOM!$M248="N",BOM!$M248=""),BOM!$L248,0),0)</f>
        <v>0</v>
      </c>
      <c r="U250" s="117">
        <f>if(BOM!$C248=T$2,if(BOM!$M248="Y",BOM!$L248,0),0)</f>
        <v>0</v>
      </c>
      <c r="V250" s="117">
        <f>if(BOM!$C248=V$2,if(OR(BOM!$M248="N",BOM!$M248=""),BOM!$L248,0),0)</f>
        <v>0</v>
      </c>
      <c r="W250" s="117">
        <f>if(BOM!$C248=V$2,if(BOM!$M248="Y",BOM!$L248,0),0)</f>
        <v>0</v>
      </c>
      <c r="X250" s="117">
        <f>if(BOM!$C248=X$2,if(OR(BOM!$M248="N",BOM!$M248=""),BOM!$L248,0),0)</f>
        <v>0</v>
      </c>
      <c r="Y250" s="117">
        <f>if(BOM!$C248=X$2,if(BOM!$M248="Y",BOM!$L248,0),0)</f>
        <v>0</v>
      </c>
      <c r="Z250" s="117">
        <f>if(BOM!$C248=Z$2,if(OR(BOM!$M248="N",BOM!$M248=""),BOM!$L248,0),0)</f>
        <v>0</v>
      </c>
      <c r="AA250" s="117">
        <f>if(BOM!$C248=Z$2,if(BOM!$M248="Y",BOM!$L248,0),0)</f>
        <v>0</v>
      </c>
      <c r="AB250" s="117">
        <f>if(BOM!$C248=AB$2,if(OR(BOM!$M248="N",BOM!$M248=""),BOM!$L248,0),0)</f>
        <v>0</v>
      </c>
      <c r="AC250" s="117">
        <f>if(BOM!$C248=AB$2,if(BOM!$M248="Y",BOM!$L248,0),0)</f>
        <v>0</v>
      </c>
      <c r="AD250" s="117">
        <f>if(BOM!$C248=AD$2,if(OR(BOM!$M248="N",BOM!$M248=""),BOM!$L248,0),0)</f>
        <v>0</v>
      </c>
      <c r="AE250" s="117">
        <f>if(BOM!$C248=AD$2,if(BOM!$M248="Y",BOM!$L248,0),0)</f>
        <v>0</v>
      </c>
      <c r="AF250" s="117">
        <f>if(BOM!$C248=AF$2,if(OR(BOM!$M248="N",BOM!$M248=""),BOM!$L248,0),0)</f>
        <v>0</v>
      </c>
      <c r="AG250" s="117">
        <f>if(BOM!$C248=AF$2,if(BOM!$M248="Y",BOM!$L248,0),0)</f>
        <v>0</v>
      </c>
      <c r="AH250" s="117">
        <f>if(BOM!$C248=AH$2,if(OR(BOM!$M248="N",BOM!$M248=""),BOM!$L248,0),0)</f>
        <v>0</v>
      </c>
      <c r="AI250" s="117">
        <f>if(BOM!$C248=AH$2,if(BOM!$M248="Y",BOM!$L248,0),0)</f>
        <v>0</v>
      </c>
      <c r="AJ250" s="117">
        <f>if(BOM!$C248=AJ$2,if(OR(BOM!$M248="N",BOM!$M248=""),BOM!$L248,0),0)</f>
        <v>0</v>
      </c>
      <c r="AK250" s="117">
        <f>if(BOM!$C248=AJ$2,if(BOM!$M248="Y",BOM!$L248,0),0)</f>
        <v>0</v>
      </c>
      <c r="AL250" s="117">
        <f>if(BOM!$C248=AL$2,if(OR(BOM!$M248="N",BOM!$M248=""),BOM!$L248,0),0)</f>
        <v>0</v>
      </c>
      <c r="AM250" s="117">
        <f>if(BOM!$C248=AL$2,if(BOM!$M248="Y",BOM!$L248,0),0)</f>
        <v>0</v>
      </c>
    </row>
    <row r="251" hidden="1" outlineLevel="1">
      <c r="A251" s="117">
        <f>if(OR(BOM!$M249="N",BOM!$M249=""),BOM!$L249,0)</f>
        <v>0</v>
      </c>
      <c r="B251" s="117">
        <f>if(BOM!$M249="Y",BOM!$L249,0)</f>
        <v>0</v>
      </c>
      <c r="E251" s="117">
        <f>if(BOM!$B249=E$2,if(OR(BOM!$M249="N",BOM!$M249=""),BOM!$L249,0),0)</f>
        <v>0</v>
      </c>
      <c r="F251" s="117">
        <f>if(BOM!$B249=E$2,if(BOM!$M249="Y",BOM!$L249,0),0)</f>
        <v>0</v>
      </c>
      <c r="G251" s="117">
        <f>if(BOM!$B249=G$2,if(OR(BOM!$M249="N",BOM!$M249=""),BOM!$L249,0),0)</f>
        <v>0</v>
      </c>
      <c r="H251" s="117">
        <f>if(BOM!$B249=G$2,if(BOM!$M249="Y",BOM!$L249,0),0)</f>
        <v>0</v>
      </c>
      <c r="I251" s="117">
        <f>if(BOM!$B249=I$2,if(OR(BOM!$M249="N",BOM!$M249=""),BOM!$L249,0),0)</f>
        <v>0</v>
      </c>
      <c r="J251" s="117">
        <f>if(BOM!$B249=I$2,if(BOM!$M249="Y",BOM!$L249,0),0)</f>
        <v>0</v>
      </c>
      <c r="K251" s="117">
        <f>if(BOM!$B249=K$2,if(OR(BOM!$M249="N",BOM!$M249=""),BOM!$L249,0),0)</f>
        <v>0</v>
      </c>
      <c r="L251" s="117">
        <f>if(BOM!$B249=K$2,if(BOM!$M249="Y",BOM!$L249,0),0)</f>
        <v>0</v>
      </c>
      <c r="M251" s="117">
        <f>if(BOM!$B249=M$2,if(OR(BOM!$M249="N",BOM!$M249=""),BOM!$L249,0),0)</f>
        <v>0</v>
      </c>
      <c r="N251" s="117">
        <f>if(BOM!$B249=M$2,if(BOM!$M249="Y",BOM!$L249,0),0)</f>
        <v>0</v>
      </c>
      <c r="P251" s="117">
        <f>if(BOM!$C249=P$2,if(OR(BOM!$M249="N",BOM!$M249=""),BOM!$L249,0),0)</f>
        <v>0</v>
      </c>
      <c r="Q251" s="117">
        <f>if(BOM!$C249=P$2,if(BOM!$M249="Y",BOM!$L249,0),0)</f>
        <v>0</v>
      </c>
      <c r="R251" s="117">
        <f>if(BOM!$C249=R$2,if(OR(BOM!$M249="N",BOM!$M249=""),BOM!$L249,0),0)</f>
        <v>0</v>
      </c>
      <c r="S251" s="117">
        <f>if(BOM!$C249=R$2,if(BOM!$M249="Y",BOM!$L249,0),0)</f>
        <v>0</v>
      </c>
      <c r="T251" s="117">
        <f>if(BOM!$C249=T$2,if(OR(BOM!$M249="N",BOM!$M249=""),BOM!$L249,0),0)</f>
        <v>0</v>
      </c>
      <c r="U251" s="117">
        <f>if(BOM!$C249=T$2,if(BOM!$M249="Y",BOM!$L249,0),0)</f>
        <v>0</v>
      </c>
      <c r="V251" s="117">
        <f>if(BOM!$C249=V$2,if(OR(BOM!$M249="N",BOM!$M249=""),BOM!$L249,0),0)</f>
        <v>0</v>
      </c>
      <c r="W251" s="117">
        <f>if(BOM!$C249=V$2,if(BOM!$M249="Y",BOM!$L249,0),0)</f>
        <v>0</v>
      </c>
      <c r="X251" s="117">
        <f>if(BOM!$C249=X$2,if(OR(BOM!$M249="N",BOM!$M249=""),BOM!$L249,0),0)</f>
        <v>0</v>
      </c>
      <c r="Y251" s="117">
        <f>if(BOM!$C249=X$2,if(BOM!$M249="Y",BOM!$L249,0),0)</f>
        <v>0</v>
      </c>
      <c r="Z251" s="117">
        <f>if(BOM!$C249=Z$2,if(OR(BOM!$M249="N",BOM!$M249=""),BOM!$L249,0),0)</f>
        <v>0</v>
      </c>
      <c r="AA251" s="117">
        <f>if(BOM!$C249=Z$2,if(BOM!$M249="Y",BOM!$L249,0),0)</f>
        <v>0</v>
      </c>
      <c r="AB251" s="117">
        <f>if(BOM!$C249=AB$2,if(OR(BOM!$M249="N",BOM!$M249=""),BOM!$L249,0),0)</f>
        <v>0</v>
      </c>
      <c r="AC251" s="117">
        <f>if(BOM!$C249=AB$2,if(BOM!$M249="Y",BOM!$L249,0),0)</f>
        <v>0</v>
      </c>
      <c r="AD251" s="117">
        <f>if(BOM!$C249=AD$2,if(OR(BOM!$M249="N",BOM!$M249=""),BOM!$L249,0),0)</f>
        <v>0</v>
      </c>
      <c r="AE251" s="117">
        <f>if(BOM!$C249=AD$2,if(BOM!$M249="Y",BOM!$L249,0),0)</f>
        <v>0</v>
      </c>
      <c r="AF251" s="117">
        <f>if(BOM!$C249=AF$2,if(OR(BOM!$M249="N",BOM!$M249=""),BOM!$L249,0),0)</f>
        <v>0</v>
      </c>
      <c r="AG251" s="117">
        <f>if(BOM!$C249=AF$2,if(BOM!$M249="Y",BOM!$L249,0),0)</f>
        <v>0</v>
      </c>
      <c r="AH251" s="117">
        <f>if(BOM!$C249=AH$2,if(OR(BOM!$M249="N",BOM!$M249=""),BOM!$L249,0),0)</f>
        <v>0</v>
      </c>
      <c r="AI251" s="117">
        <f>if(BOM!$C249=AH$2,if(BOM!$M249="Y",BOM!$L249,0),0)</f>
        <v>0</v>
      </c>
      <c r="AJ251" s="117">
        <f>if(BOM!$C249=AJ$2,if(OR(BOM!$M249="N",BOM!$M249=""),BOM!$L249,0),0)</f>
        <v>0</v>
      </c>
      <c r="AK251" s="117">
        <f>if(BOM!$C249=AJ$2,if(BOM!$M249="Y",BOM!$L249,0),0)</f>
        <v>0</v>
      </c>
      <c r="AL251" s="117">
        <f>if(BOM!$C249=AL$2,if(OR(BOM!$M249="N",BOM!$M249=""),BOM!$L249,0),0)</f>
        <v>0</v>
      </c>
      <c r="AM251" s="117">
        <f>if(BOM!$C249=AL$2,if(BOM!$M249="Y",BOM!$L249,0),0)</f>
        <v>0</v>
      </c>
    </row>
    <row r="252" hidden="1" outlineLevel="1">
      <c r="A252" s="117">
        <f>if(OR(BOM!$M250="N",BOM!$M250=""),BOM!$L250,0)</f>
        <v>0</v>
      </c>
      <c r="B252" s="117">
        <f>if(BOM!$M250="Y",BOM!$L250,0)</f>
        <v>0</v>
      </c>
      <c r="E252" s="117">
        <f>if(BOM!$B250=E$2,if(OR(BOM!$M250="N",BOM!$M250=""),BOM!$L250,0),0)</f>
        <v>0</v>
      </c>
      <c r="F252" s="117">
        <f>if(BOM!$B250=E$2,if(BOM!$M250="Y",BOM!$L250,0),0)</f>
        <v>0</v>
      </c>
      <c r="G252" s="117">
        <f>if(BOM!$B250=G$2,if(OR(BOM!$M250="N",BOM!$M250=""),BOM!$L250,0),0)</f>
        <v>0</v>
      </c>
      <c r="H252" s="117">
        <f>if(BOM!$B250=G$2,if(BOM!$M250="Y",BOM!$L250,0),0)</f>
        <v>0</v>
      </c>
      <c r="I252" s="117">
        <f>if(BOM!$B250=I$2,if(OR(BOM!$M250="N",BOM!$M250=""),BOM!$L250,0),0)</f>
        <v>0</v>
      </c>
      <c r="J252" s="117">
        <f>if(BOM!$B250=I$2,if(BOM!$M250="Y",BOM!$L250,0),0)</f>
        <v>0</v>
      </c>
      <c r="K252" s="117">
        <f>if(BOM!$B250=K$2,if(OR(BOM!$M250="N",BOM!$M250=""),BOM!$L250,0),0)</f>
        <v>0</v>
      </c>
      <c r="L252" s="117">
        <f>if(BOM!$B250=K$2,if(BOM!$M250="Y",BOM!$L250,0),0)</f>
        <v>0</v>
      </c>
      <c r="M252" s="117">
        <f>if(BOM!$B250=M$2,if(OR(BOM!$M250="N",BOM!$M250=""),BOM!$L250,0),0)</f>
        <v>0</v>
      </c>
      <c r="N252" s="117">
        <f>if(BOM!$B250=M$2,if(BOM!$M250="Y",BOM!$L250,0),0)</f>
        <v>0</v>
      </c>
      <c r="P252" s="117">
        <f>if(BOM!$C250=P$2,if(OR(BOM!$M250="N",BOM!$M250=""),BOM!$L250,0),0)</f>
        <v>0</v>
      </c>
      <c r="Q252" s="117">
        <f>if(BOM!$C250=P$2,if(BOM!$M250="Y",BOM!$L250,0),0)</f>
        <v>0</v>
      </c>
      <c r="R252" s="117">
        <f>if(BOM!$C250=R$2,if(OR(BOM!$M250="N",BOM!$M250=""),BOM!$L250,0),0)</f>
        <v>0</v>
      </c>
      <c r="S252" s="117">
        <f>if(BOM!$C250=R$2,if(BOM!$M250="Y",BOM!$L250,0),0)</f>
        <v>0</v>
      </c>
      <c r="T252" s="117">
        <f>if(BOM!$C250=T$2,if(OR(BOM!$M250="N",BOM!$M250=""),BOM!$L250,0),0)</f>
        <v>0</v>
      </c>
      <c r="U252" s="117">
        <f>if(BOM!$C250=T$2,if(BOM!$M250="Y",BOM!$L250,0),0)</f>
        <v>0</v>
      </c>
      <c r="V252" s="117">
        <f>if(BOM!$C250=V$2,if(OR(BOM!$M250="N",BOM!$M250=""),BOM!$L250,0),0)</f>
        <v>0</v>
      </c>
      <c r="W252" s="117">
        <f>if(BOM!$C250=V$2,if(BOM!$M250="Y",BOM!$L250,0),0)</f>
        <v>0</v>
      </c>
      <c r="X252" s="117">
        <f>if(BOM!$C250=X$2,if(OR(BOM!$M250="N",BOM!$M250=""),BOM!$L250,0),0)</f>
        <v>0</v>
      </c>
      <c r="Y252" s="117">
        <f>if(BOM!$C250=X$2,if(BOM!$M250="Y",BOM!$L250,0),0)</f>
        <v>0</v>
      </c>
      <c r="Z252" s="117">
        <f>if(BOM!$C250=Z$2,if(OR(BOM!$M250="N",BOM!$M250=""),BOM!$L250,0),0)</f>
        <v>0</v>
      </c>
      <c r="AA252" s="117">
        <f>if(BOM!$C250=Z$2,if(BOM!$M250="Y",BOM!$L250,0),0)</f>
        <v>0</v>
      </c>
      <c r="AB252" s="117">
        <f>if(BOM!$C250=AB$2,if(OR(BOM!$M250="N",BOM!$M250=""),BOM!$L250,0),0)</f>
        <v>0</v>
      </c>
      <c r="AC252" s="117">
        <f>if(BOM!$C250=AB$2,if(BOM!$M250="Y",BOM!$L250,0),0)</f>
        <v>0</v>
      </c>
      <c r="AD252" s="117">
        <f>if(BOM!$C250=AD$2,if(OR(BOM!$M250="N",BOM!$M250=""),BOM!$L250,0),0)</f>
        <v>0</v>
      </c>
      <c r="AE252" s="117">
        <f>if(BOM!$C250=AD$2,if(BOM!$M250="Y",BOM!$L250,0),0)</f>
        <v>0</v>
      </c>
      <c r="AF252" s="117">
        <f>if(BOM!$C250=AF$2,if(OR(BOM!$M250="N",BOM!$M250=""),BOM!$L250,0),0)</f>
        <v>0</v>
      </c>
      <c r="AG252" s="117">
        <f>if(BOM!$C250=AF$2,if(BOM!$M250="Y",BOM!$L250,0),0)</f>
        <v>0</v>
      </c>
      <c r="AH252" s="117">
        <f>if(BOM!$C250=AH$2,if(OR(BOM!$M250="N",BOM!$M250=""),BOM!$L250,0),0)</f>
        <v>0</v>
      </c>
      <c r="AI252" s="117">
        <f>if(BOM!$C250=AH$2,if(BOM!$M250="Y",BOM!$L250,0),0)</f>
        <v>0</v>
      </c>
      <c r="AJ252" s="117">
        <f>if(BOM!$C250=AJ$2,if(OR(BOM!$M250="N",BOM!$M250=""),BOM!$L250,0),0)</f>
        <v>0</v>
      </c>
      <c r="AK252" s="117">
        <f>if(BOM!$C250=AJ$2,if(BOM!$M250="Y",BOM!$L250,0),0)</f>
        <v>0</v>
      </c>
      <c r="AL252" s="117">
        <f>if(BOM!$C250=AL$2,if(OR(BOM!$M250="N",BOM!$M250=""),BOM!$L250,0),0)</f>
        <v>0</v>
      </c>
      <c r="AM252" s="117">
        <f>if(BOM!$C250=AL$2,if(BOM!$M250="Y",BOM!$L250,0),0)</f>
        <v>0</v>
      </c>
    </row>
    <row r="253" hidden="1" outlineLevel="1">
      <c r="A253" s="117">
        <f>if(OR(BOM!$M251="N",BOM!$M251=""),BOM!$L251,0)</f>
        <v>0</v>
      </c>
      <c r="B253" s="117">
        <f>if(BOM!$M251="Y",BOM!$L251,0)</f>
        <v>0</v>
      </c>
      <c r="E253" s="117">
        <f>if(BOM!$B251=E$2,if(OR(BOM!$M251="N",BOM!$M251=""),BOM!$L251,0),0)</f>
        <v>0</v>
      </c>
      <c r="F253" s="117">
        <f>if(BOM!$B251=E$2,if(BOM!$M251="Y",BOM!$L251,0),0)</f>
        <v>0</v>
      </c>
      <c r="G253" s="117">
        <f>if(BOM!$B251=G$2,if(OR(BOM!$M251="N",BOM!$M251=""),BOM!$L251,0),0)</f>
        <v>0</v>
      </c>
      <c r="H253" s="117">
        <f>if(BOM!$B251=G$2,if(BOM!$M251="Y",BOM!$L251,0),0)</f>
        <v>0</v>
      </c>
      <c r="I253" s="117">
        <f>if(BOM!$B251=I$2,if(OR(BOM!$M251="N",BOM!$M251=""),BOM!$L251,0),0)</f>
        <v>0</v>
      </c>
      <c r="J253" s="117">
        <f>if(BOM!$B251=I$2,if(BOM!$M251="Y",BOM!$L251,0),0)</f>
        <v>0</v>
      </c>
      <c r="K253" s="117">
        <f>if(BOM!$B251=K$2,if(OR(BOM!$M251="N",BOM!$M251=""),BOM!$L251,0),0)</f>
        <v>0</v>
      </c>
      <c r="L253" s="117">
        <f>if(BOM!$B251=K$2,if(BOM!$M251="Y",BOM!$L251,0),0)</f>
        <v>0</v>
      </c>
      <c r="M253" s="117">
        <f>if(BOM!$B251=M$2,if(OR(BOM!$M251="N",BOM!$M251=""),BOM!$L251,0),0)</f>
        <v>0</v>
      </c>
      <c r="N253" s="117">
        <f>if(BOM!$B251=M$2,if(BOM!$M251="Y",BOM!$L251,0),0)</f>
        <v>0</v>
      </c>
      <c r="P253" s="117">
        <f>if(BOM!$C251=P$2,if(OR(BOM!$M251="N",BOM!$M251=""),BOM!$L251,0),0)</f>
        <v>0</v>
      </c>
      <c r="Q253" s="117">
        <f>if(BOM!$C251=P$2,if(BOM!$M251="Y",BOM!$L251,0),0)</f>
        <v>0</v>
      </c>
      <c r="R253" s="117">
        <f>if(BOM!$C251=R$2,if(OR(BOM!$M251="N",BOM!$M251=""),BOM!$L251,0),0)</f>
        <v>0</v>
      </c>
      <c r="S253" s="117">
        <f>if(BOM!$C251=R$2,if(BOM!$M251="Y",BOM!$L251,0),0)</f>
        <v>0</v>
      </c>
      <c r="T253" s="117">
        <f>if(BOM!$C251=T$2,if(OR(BOM!$M251="N",BOM!$M251=""),BOM!$L251,0),0)</f>
        <v>0</v>
      </c>
      <c r="U253" s="117">
        <f>if(BOM!$C251=T$2,if(BOM!$M251="Y",BOM!$L251,0),0)</f>
        <v>0</v>
      </c>
      <c r="V253" s="117">
        <f>if(BOM!$C251=V$2,if(OR(BOM!$M251="N",BOM!$M251=""),BOM!$L251,0),0)</f>
        <v>0</v>
      </c>
      <c r="W253" s="117">
        <f>if(BOM!$C251=V$2,if(BOM!$M251="Y",BOM!$L251,0),0)</f>
        <v>0</v>
      </c>
      <c r="X253" s="117">
        <f>if(BOM!$C251=X$2,if(OR(BOM!$M251="N",BOM!$M251=""),BOM!$L251,0),0)</f>
        <v>0</v>
      </c>
      <c r="Y253" s="117">
        <f>if(BOM!$C251=X$2,if(BOM!$M251="Y",BOM!$L251,0),0)</f>
        <v>0</v>
      </c>
      <c r="Z253" s="117">
        <f>if(BOM!$C251=Z$2,if(OR(BOM!$M251="N",BOM!$M251=""),BOM!$L251,0),0)</f>
        <v>0</v>
      </c>
      <c r="AA253" s="117">
        <f>if(BOM!$C251=Z$2,if(BOM!$M251="Y",BOM!$L251,0),0)</f>
        <v>0</v>
      </c>
      <c r="AB253" s="117">
        <f>if(BOM!$C251=AB$2,if(OR(BOM!$M251="N",BOM!$M251=""),BOM!$L251,0),0)</f>
        <v>0</v>
      </c>
      <c r="AC253" s="117">
        <f>if(BOM!$C251=AB$2,if(BOM!$M251="Y",BOM!$L251,0),0)</f>
        <v>0</v>
      </c>
      <c r="AD253" s="117">
        <f>if(BOM!$C251=AD$2,if(OR(BOM!$M251="N",BOM!$M251=""),BOM!$L251,0),0)</f>
        <v>0</v>
      </c>
      <c r="AE253" s="117">
        <f>if(BOM!$C251=AD$2,if(BOM!$M251="Y",BOM!$L251,0),0)</f>
        <v>0</v>
      </c>
      <c r="AF253" s="117">
        <f>if(BOM!$C251=AF$2,if(OR(BOM!$M251="N",BOM!$M251=""),BOM!$L251,0),0)</f>
        <v>0</v>
      </c>
      <c r="AG253" s="117">
        <f>if(BOM!$C251=AF$2,if(BOM!$M251="Y",BOM!$L251,0),0)</f>
        <v>0</v>
      </c>
      <c r="AH253" s="117">
        <f>if(BOM!$C251=AH$2,if(OR(BOM!$M251="N",BOM!$M251=""),BOM!$L251,0),0)</f>
        <v>0</v>
      </c>
      <c r="AI253" s="117">
        <f>if(BOM!$C251=AH$2,if(BOM!$M251="Y",BOM!$L251,0),0)</f>
        <v>0</v>
      </c>
      <c r="AJ253" s="117">
        <f>if(BOM!$C251=AJ$2,if(OR(BOM!$M251="N",BOM!$M251=""),BOM!$L251,0),0)</f>
        <v>0</v>
      </c>
      <c r="AK253" s="117">
        <f>if(BOM!$C251=AJ$2,if(BOM!$M251="Y",BOM!$L251,0),0)</f>
        <v>0</v>
      </c>
      <c r="AL253" s="117">
        <f>if(BOM!$C251=AL$2,if(OR(BOM!$M251="N",BOM!$M251=""),BOM!$L251,0),0)</f>
        <v>0</v>
      </c>
      <c r="AM253" s="117">
        <f>if(BOM!$C251=AL$2,if(BOM!$M251="Y",BOM!$L251,0),0)</f>
        <v>0</v>
      </c>
    </row>
    <row r="254" hidden="1" outlineLevel="1">
      <c r="A254" s="117">
        <f>if(OR(BOM!$M252="N",BOM!$M252=""),BOM!$L252,0)</f>
        <v>0</v>
      </c>
      <c r="B254" s="117">
        <f>if(BOM!$M252="Y",BOM!$L252,0)</f>
        <v>0</v>
      </c>
      <c r="E254" s="117">
        <f>if(BOM!$B252=E$2,if(OR(BOM!$M252="N",BOM!$M252=""),BOM!$L252,0),0)</f>
        <v>0</v>
      </c>
      <c r="F254" s="117">
        <f>if(BOM!$B252=E$2,if(BOM!$M252="Y",BOM!$L252,0),0)</f>
        <v>0</v>
      </c>
      <c r="G254" s="117">
        <f>if(BOM!$B252=G$2,if(OR(BOM!$M252="N",BOM!$M252=""),BOM!$L252,0),0)</f>
        <v>0</v>
      </c>
      <c r="H254" s="117">
        <f>if(BOM!$B252=G$2,if(BOM!$M252="Y",BOM!$L252,0),0)</f>
        <v>0</v>
      </c>
      <c r="I254" s="117">
        <f>if(BOM!$B252=I$2,if(OR(BOM!$M252="N",BOM!$M252=""),BOM!$L252,0),0)</f>
        <v>0</v>
      </c>
      <c r="J254" s="117">
        <f>if(BOM!$B252=I$2,if(BOM!$M252="Y",BOM!$L252,0),0)</f>
        <v>0</v>
      </c>
      <c r="K254" s="117">
        <f>if(BOM!$B252=K$2,if(OR(BOM!$M252="N",BOM!$M252=""),BOM!$L252,0),0)</f>
        <v>0</v>
      </c>
      <c r="L254" s="117">
        <f>if(BOM!$B252=K$2,if(BOM!$M252="Y",BOM!$L252,0),0)</f>
        <v>0</v>
      </c>
      <c r="M254" s="117">
        <f>if(BOM!$B252=M$2,if(OR(BOM!$M252="N",BOM!$M252=""),BOM!$L252,0),0)</f>
        <v>0</v>
      </c>
      <c r="N254" s="117">
        <f>if(BOM!$B252=M$2,if(BOM!$M252="Y",BOM!$L252,0),0)</f>
        <v>0</v>
      </c>
      <c r="P254" s="117">
        <f>if(BOM!$C252=P$2,if(OR(BOM!$M252="N",BOM!$M252=""),BOM!$L252,0),0)</f>
        <v>0</v>
      </c>
      <c r="Q254" s="117">
        <f>if(BOM!$C252=P$2,if(BOM!$M252="Y",BOM!$L252,0),0)</f>
        <v>0</v>
      </c>
      <c r="R254" s="117">
        <f>if(BOM!$C252=R$2,if(OR(BOM!$M252="N",BOM!$M252=""),BOM!$L252,0),0)</f>
        <v>0</v>
      </c>
      <c r="S254" s="117">
        <f>if(BOM!$C252=R$2,if(BOM!$M252="Y",BOM!$L252,0),0)</f>
        <v>0</v>
      </c>
      <c r="T254" s="117">
        <f>if(BOM!$C252=T$2,if(OR(BOM!$M252="N",BOM!$M252=""),BOM!$L252,0),0)</f>
        <v>0</v>
      </c>
      <c r="U254" s="117">
        <f>if(BOM!$C252=T$2,if(BOM!$M252="Y",BOM!$L252,0),0)</f>
        <v>0</v>
      </c>
      <c r="V254" s="117">
        <f>if(BOM!$C252=V$2,if(OR(BOM!$M252="N",BOM!$M252=""),BOM!$L252,0),0)</f>
        <v>0</v>
      </c>
      <c r="W254" s="117">
        <f>if(BOM!$C252=V$2,if(BOM!$M252="Y",BOM!$L252,0),0)</f>
        <v>0</v>
      </c>
      <c r="X254" s="117">
        <f>if(BOM!$C252=X$2,if(OR(BOM!$M252="N",BOM!$M252=""),BOM!$L252,0),0)</f>
        <v>0</v>
      </c>
      <c r="Y254" s="117">
        <f>if(BOM!$C252=X$2,if(BOM!$M252="Y",BOM!$L252,0),0)</f>
        <v>0</v>
      </c>
      <c r="Z254" s="117">
        <f>if(BOM!$C252=Z$2,if(OR(BOM!$M252="N",BOM!$M252=""),BOM!$L252,0),0)</f>
        <v>0</v>
      </c>
      <c r="AA254" s="117">
        <f>if(BOM!$C252=Z$2,if(BOM!$M252="Y",BOM!$L252,0),0)</f>
        <v>0</v>
      </c>
      <c r="AB254" s="117">
        <f>if(BOM!$C252=AB$2,if(OR(BOM!$M252="N",BOM!$M252=""),BOM!$L252,0),0)</f>
        <v>0</v>
      </c>
      <c r="AC254" s="117">
        <f>if(BOM!$C252=AB$2,if(BOM!$M252="Y",BOM!$L252,0),0)</f>
        <v>0</v>
      </c>
      <c r="AD254" s="117">
        <f>if(BOM!$C252=AD$2,if(OR(BOM!$M252="N",BOM!$M252=""),BOM!$L252,0),0)</f>
        <v>0</v>
      </c>
      <c r="AE254" s="117">
        <f>if(BOM!$C252=AD$2,if(BOM!$M252="Y",BOM!$L252,0),0)</f>
        <v>0</v>
      </c>
      <c r="AF254" s="117">
        <f>if(BOM!$C252=AF$2,if(OR(BOM!$M252="N",BOM!$M252=""),BOM!$L252,0),0)</f>
        <v>0</v>
      </c>
      <c r="AG254" s="117">
        <f>if(BOM!$C252=AF$2,if(BOM!$M252="Y",BOM!$L252,0),0)</f>
        <v>0</v>
      </c>
      <c r="AH254" s="117">
        <f>if(BOM!$C252=AH$2,if(OR(BOM!$M252="N",BOM!$M252=""),BOM!$L252,0),0)</f>
        <v>0</v>
      </c>
      <c r="AI254" s="117">
        <f>if(BOM!$C252=AH$2,if(BOM!$M252="Y",BOM!$L252,0),0)</f>
        <v>0</v>
      </c>
      <c r="AJ254" s="117">
        <f>if(BOM!$C252=AJ$2,if(OR(BOM!$M252="N",BOM!$M252=""),BOM!$L252,0),0)</f>
        <v>0</v>
      </c>
      <c r="AK254" s="117">
        <f>if(BOM!$C252=AJ$2,if(BOM!$M252="Y",BOM!$L252,0),0)</f>
        <v>0</v>
      </c>
      <c r="AL254" s="117">
        <f>if(BOM!$C252=AL$2,if(OR(BOM!$M252="N",BOM!$M252=""),BOM!$L252,0),0)</f>
        <v>0</v>
      </c>
      <c r="AM254" s="117">
        <f>if(BOM!$C252=AL$2,if(BOM!$M252="Y",BOM!$L252,0),0)</f>
        <v>0</v>
      </c>
    </row>
    <row r="255" hidden="1" outlineLevel="1">
      <c r="A255" s="117">
        <f>if(OR(BOM!$M253="N",BOM!$M253=""),BOM!$L253,0)</f>
        <v>0</v>
      </c>
      <c r="B255" s="117">
        <f>if(BOM!$M253="Y",BOM!$L253,0)</f>
        <v>0</v>
      </c>
      <c r="E255" s="117">
        <f>if(BOM!$B253=E$2,if(OR(BOM!$M253="N",BOM!$M253=""),BOM!$L253,0),0)</f>
        <v>0</v>
      </c>
      <c r="F255" s="117">
        <f>if(BOM!$B253=E$2,if(BOM!$M253="Y",BOM!$L253,0),0)</f>
        <v>0</v>
      </c>
      <c r="G255" s="117">
        <f>if(BOM!$B253=G$2,if(OR(BOM!$M253="N",BOM!$M253=""),BOM!$L253,0),0)</f>
        <v>0</v>
      </c>
      <c r="H255" s="117">
        <f>if(BOM!$B253=G$2,if(BOM!$M253="Y",BOM!$L253,0),0)</f>
        <v>0</v>
      </c>
      <c r="I255" s="117">
        <f>if(BOM!$B253=I$2,if(OR(BOM!$M253="N",BOM!$M253=""),BOM!$L253,0),0)</f>
        <v>0</v>
      </c>
      <c r="J255" s="117">
        <f>if(BOM!$B253=I$2,if(BOM!$M253="Y",BOM!$L253,0),0)</f>
        <v>0</v>
      </c>
      <c r="K255" s="117">
        <f>if(BOM!$B253=K$2,if(OR(BOM!$M253="N",BOM!$M253=""),BOM!$L253,0),0)</f>
        <v>0</v>
      </c>
      <c r="L255" s="117">
        <f>if(BOM!$B253=K$2,if(BOM!$M253="Y",BOM!$L253,0),0)</f>
        <v>0</v>
      </c>
      <c r="M255" s="117">
        <f>if(BOM!$B253=M$2,if(OR(BOM!$M253="N",BOM!$M253=""),BOM!$L253,0),0)</f>
        <v>0</v>
      </c>
      <c r="N255" s="117">
        <f>if(BOM!$B253=M$2,if(BOM!$M253="Y",BOM!$L253,0),0)</f>
        <v>0</v>
      </c>
      <c r="P255" s="117">
        <f>if(BOM!$C253=P$2,if(OR(BOM!$M253="N",BOM!$M253=""),BOM!$L253,0),0)</f>
        <v>0</v>
      </c>
      <c r="Q255" s="117">
        <f>if(BOM!$C253=P$2,if(BOM!$M253="Y",BOM!$L253,0),0)</f>
        <v>0</v>
      </c>
      <c r="R255" s="117">
        <f>if(BOM!$C253=R$2,if(OR(BOM!$M253="N",BOM!$M253=""),BOM!$L253,0),0)</f>
        <v>0</v>
      </c>
      <c r="S255" s="117">
        <f>if(BOM!$C253=R$2,if(BOM!$M253="Y",BOM!$L253,0),0)</f>
        <v>0</v>
      </c>
      <c r="T255" s="117">
        <f>if(BOM!$C253=T$2,if(OR(BOM!$M253="N",BOM!$M253=""),BOM!$L253,0),0)</f>
        <v>0</v>
      </c>
      <c r="U255" s="117">
        <f>if(BOM!$C253=T$2,if(BOM!$M253="Y",BOM!$L253,0),0)</f>
        <v>0</v>
      </c>
      <c r="V255" s="117">
        <f>if(BOM!$C253=V$2,if(OR(BOM!$M253="N",BOM!$M253=""),BOM!$L253,0),0)</f>
        <v>0</v>
      </c>
      <c r="W255" s="117">
        <f>if(BOM!$C253=V$2,if(BOM!$M253="Y",BOM!$L253,0),0)</f>
        <v>0</v>
      </c>
      <c r="X255" s="117">
        <f>if(BOM!$C253=X$2,if(OR(BOM!$M253="N",BOM!$M253=""),BOM!$L253,0),0)</f>
        <v>0</v>
      </c>
      <c r="Y255" s="117">
        <f>if(BOM!$C253=X$2,if(BOM!$M253="Y",BOM!$L253,0),0)</f>
        <v>0</v>
      </c>
      <c r="Z255" s="117">
        <f>if(BOM!$C253=Z$2,if(OR(BOM!$M253="N",BOM!$M253=""),BOM!$L253,0),0)</f>
        <v>0</v>
      </c>
      <c r="AA255" s="117">
        <f>if(BOM!$C253=Z$2,if(BOM!$M253="Y",BOM!$L253,0),0)</f>
        <v>0</v>
      </c>
      <c r="AB255" s="117">
        <f>if(BOM!$C253=AB$2,if(OR(BOM!$M253="N",BOM!$M253=""),BOM!$L253,0),0)</f>
        <v>0</v>
      </c>
      <c r="AC255" s="117">
        <f>if(BOM!$C253=AB$2,if(BOM!$M253="Y",BOM!$L253,0),0)</f>
        <v>0</v>
      </c>
      <c r="AD255" s="117">
        <f>if(BOM!$C253=AD$2,if(OR(BOM!$M253="N",BOM!$M253=""),BOM!$L253,0),0)</f>
        <v>0</v>
      </c>
      <c r="AE255" s="117">
        <f>if(BOM!$C253=AD$2,if(BOM!$M253="Y",BOM!$L253,0),0)</f>
        <v>0</v>
      </c>
      <c r="AF255" s="117">
        <f>if(BOM!$C253=AF$2,if(OR(BOM!$M253="N",BOM!$M253=""),BOM!$L253,0),0)</f>
        <v>0</v>
      </c>
      <c r="AG255" s="117">
        <f>if(BOM!$C253=AF$2,if(BOM!$M253="Y",BOM!$L253,0),0)</f>
        <v>0</v>
      </c>
      <c r="AH255" s="117">
        <f>if(BOM!$C253=AH$2,if(OR(BOM!$M253="N",BOM!$M253=""),BOM!$L253,0),0)</f>
        <v>0</v>
      </c>
      <c r="AI255" s="117">
        <f>if(BOM!$C253=AH$2,if(BOM!$M253="Y",BOM!$L253,0),0)</f>
        <v>0</v>
      </c>
      <c r="AJ255" s="117">
        <f>if(BOM!$C253=AJ$2,if(OR(BOM!$M253="N",BOM!$M253=""),BOM!$L253,0),0)</f>
        <v>0</v>
      </c>
      <c r="AK255" s="117">
        <f>if(BOM!$C253=AJ$2,if(BOM!$M253="Y",BOM!$L253,0),0)</f>
        <v>0</v>
      </c>
      <c r="AL255" s="117">
        <f>if(BOM!$C253=AL$2,if(OR(BOM!$M253="N",BOM!$M253=""),BOM!$L253,0),0)</f>
        <v>0</v>
      </c>
      <c r="AM255" s="117">
        <f>if(BOM!$C253=AL$2,if(BOM!$M253="Y",BOM!$L253,0),0)</f>
        <v>0</v>
      </c>
    </row>
    <row r="256" hidden="1" outlineLevel="1">
      <c r="A256" s="117">
        <f>if(OR(BOM!$M254="N",BOM!$M254=""),BOM!$L254,0)</f>
        <v>0</v>
      </c>
      <c r="B256" s="117">
        <f>if(BOM!$M254="Y",BOM!$L254,0)</f>
        <v>0</v>
      </c>
      <c r="E256" s="117">
        <f>if(BOM!$B254=E$2,if(OR(BOM!$M254="N",BOM!$M254=""),BOM!$L254,0),0)</f>
        <v>0</v>
      </c>
      <c r="F256" s="117">
        <f>if(BOM!$B254=E$2,if(BOM!$M254="Y",BOM!$L254,0),0)</f>
        <v>0</v>
      </c>
      <c r="G256" s="117">
        <f>if(BOM!$B254=G$2,if(OR(BOM!$M254="N",BOM!$M254=""),BOM!$L254,0),0)</f>
        <v>0</v>
      </c>
      <c r="H256" s="117">
        <f>if(BOM!$B254=G$2,if(BOM!$M254="Y",BOM!$L254,0),0)</f>
        <v>0</v>
      </c>
      <c r="I256" s="117">
        <f>if(BOM!$B254=I$2,if(OR(BOM!$M254="N",BOM!$M254=""),BOM!$L254,0),0)</f>
        <v>0</v>
      </c>
      <c r="J256" s="117">
        <f>if(BOM!$B254=I$2,if(BOM!$M254="Y",BOM!$L254,0),0)</f>
        <v>0</v>
      </c>
      <c r="K256" s="117">
        <f>if(BOM!$B254=K$2,if(OR(BOM!$M254="N",BOM!$M254=""),BOM!$L254,0),0)</f>
        <v>0</v>
      </c>
      <c r="L256" s="117">
        <f>if(BOM!$B254=K$2,if(BOM!$M254="Y",BOM!$L254,0),0)</f>
        <v>0</v>
      </c>
      <c r="M256" s="117">
        <f>if(BOM!$B254=M$2,if(OR(BOM!$M254="N",BOM!$M254=""),BOM!$L254,0),0)</f>
        <v>0</v>
      </c>
      <c r="N256" s="117">
        <f>if(BOM!$B254=M$2,if(BOM!$M254="Y",BOM!$L254,0),0)</f>
        <v>0</v>
      </c>
      <c r="P256" s="117">
        <f>if(BOM!$C254=P$2,if(OR(BOM!$M254="N",BOM!$M254=""),BOM!$L254,0),0)</f>
        <v>0</v>
      </c>
      <c r="Q256" s="117">
        <f>if(BOM!$C254=P$2,if(BOM!$M254="Y",BOM!$L254,0),0)</f>
        <v>0</v>
      </c>
      <c r="R256" s="117">
        <f>if(BOM!$C254=R$2,if(OR(BOM!$M254="N",BOM!$M254=""),BOM!$L254,0),0)</f>
        <v>0</v>
      </c>
      <c r="S256" s="117">
        <f>if(BOM!$C254=R$2,if(BOM!$M254="Y",BOM!$L254,0),0)</f>
        <v>0</v>
      </c>
      <c r="T256" s="117">
        <f>if(BOM!$C254=T$2,if(OR(BOM!$M254="N",BOM!$M254=""),BOM!$L254,0),0)</f>
        <v>0</v>
      </c>
      <c r="U256" s="117">
        <f>if(BOM!$C254=T$2,if(BOM!$M254="Y",BOM!$L254,0),0)</f>
        <v>0</v>
      </c>
      <c r="V256" s="117">
        <f>if(BOM!$C254=V$2,if(OR(BOM!$M254="N",BOM!$M254=""),BOM!$L254,0),0)</f>
        <v>0</v>
      </c>
      <c r="W256" s="117">
        <f>if(BOM!$C254=V$2,if(BOM!$M254="Y",BOM!$L254,0),0)</f>
        <v>0</v>
      </c>
      <c r="X256" s="117">
        <f>if(BOM!$C254=X$2,if(OR(BOM!$M254="N",BOM!$M254=""),BOM!$L254,0),0)</f>
        <v>0</v>
      </c>
      <c r="Y256" s="117">
        <f>if(BOM!$C254=X$2,if(BOM!$M254="Y",BOM!$L254,0),0)</f>
        <v>0</v>
      </c>
      <c r="Z256" s="117">
        <f>if(BOM!$C254=Z$2,if(OR(BOM!$M254="N",BOM!$M254=""),BOM!$L254,0),0)</f>
        <v>0</v>
      </c>
      <c r="AA256" s="117">
        <f>if(BOM!$C254=Z$2,if(BOM!$M254="Y",BOM!$L254,0),0)</f>
        <v>0</v>
      </c>
      <c r="AB256" s="117">
        <f>if(BOM!$C254=AB$2,if(OR(BOM!$M254="N",BOM!$M254=""),BOM!$L254,0),0)</f>
        <v>0</v>
      </c>
      <c r="AC256" s="117">
        <f>if(BOM!$C254=AB$2,if(BOM!$M254="Y",BOM!$L254,0),0)</f>
        <v>0</v>
      </c>
      <c r="AD256" s="117">
        <f>if(BOM!$C254=AD$2,if(OR(BOM!$M254="N",BOM!$M254=""),BOM!$L254,0),0)</f>
        <v>0</v>
      </c>
      <c r="AE256" s="117">
        <f>if(BOM!$C254=AD$2,if(BOM!$M254="Y",BOM!$L254,0),0)</f>
        <v>0</v>
      </c>
      <c r="AF256" s="117">
        <f>if(BOM!$C254=AF$2,if(OR(BOM!$M254="N",BOM!$M254=""),BOM!$L254,0),0)</f>
        <v>0</v>
      </c>
      <c r="AG256" s="117">
        <f>if(BOM!$C254=AF$2,if(BOM!$M254="Y",BOM!$L254,0),0)</f>
        <v>0</v>
      </c>
      <c r="AH256" s="117">
        <f>if(BOM!$C254=AH$2,if(OR(BOM!$M254="N",BOM!$M254=""),BOM!$L254,0),0)</f>
        <v>0</v>
      </c>
      <c r="AI256" s="117">
        <f>if(BOM!$C254=AH$2,if(BOM!$M254="Y",BOM!$L254,0),0)</f>
        <v>0</v>
      </c>
      <c r="AJ256" s="117">
        <f>if(BOM!$C254=AJ$2,if(OR(BOM!$M254="N",BOM!$M254=""),BOM!$L254,0),0)</f>
        <v>0</v>
      </c>
      <c r="AK256" s="117">
        <f>if(BOM!$C254=AJ$2,if(BOM!$M254="Y",BOM!$L254,0),0)</f>
        <v>0</v>
      </c>
      <c r="AL256" s="117">
        <f>if(BOM!$C254=AL$2,if(OR(BOM!$M254="N",BOM!$M254=""),BOM!$L254,0),0)</f>
        <v>0</v>
      </c>
      <c r="AM256" s="117">
        <f>if(BOM!$C254=AL$2,if(BOM!$M254="Y",BOM!$L254,0),0)</f>
        <v>0</v>
      </c>
    </row>
    <row r="257" hidden="1" outlineLevel="1">
      <c r="A257" s="117">
        <f>if(OR(BOM!$M255="N",BOM!$M255=""),BOM!$L255,0)</f>
        <v>0</v>
      </c>
      <c r="B257" s="117">
        <f>if(BOM!$M255="Y",BOM!$L255,0)</f>
        <v>0</v>
      </c>
      <c r="E257" s="117">
        <f>if(BOM!$B255=E$2,if(OR(BOM!$M255="N",BOM!$M255=""),BOM!$L255,0),0)</f>
        <v>0</v>
      </c>
      <c r="F257" s="117">
        <f>if(BOM!$B255=E$2,if(BOM!$M255="Y",BOM!$L255,0),0)</f>
        <v>0</v>
      </c>
      <c r="G257" s="117">
        <f>if(BOM!$B255=G$2,if(OR(BOM!$M255="N",BOM!$M255=""),BOM!$L255,0),0)</f>
        <v>0</v>
      </c>
      <c r="H257" s="117">
        <f>if(BOM!$B255=G$2,if(BOM!$M255="Y",BOM!$L255,0),0)</f>
        <v>0</v>
      </c>
      <c r="I257" s="117">
        <f>if(BOM!$B255=I$2,if(OR(BOM!$M255="N",BOM!$M255=""),BOM!$L255,0),0)</f>
        <v>0</v>
      </c>
      <c r="J257" s="117">
        <f>if(BOM!$B255=I$2,if(BOM!$M255="Y",BOM!$L255,0),0)</f>
        <v>0</v>
      </c>
      <c r="K257" s="117">
        <f>if(BOM!$B255=K$2,if(OR(BOM!$M255="N",BOM!$M255=""),BOM!$L255,0),0)</f>
        <v>0</v>
      </c>
      <c r="L257" s="117">
        <f>if(BOM!$B255=K$2,if(BOM!$M255="Y",BOM!$L255,0),0)</f>
        <v>0</v>
      </c>
      <c r="M257" s="117">
        <f>if(BOM!$B255=M$2,if(OR(BOM!$M255="N",BOM!$M255=""),BOM!$L255,0),0)</f>
        <v>0</v>
      </c>
      <c r="N257" s="117">
        <f>if(BOM!$B255=M$2,if(BOM!$M255="Y",BOM!$L255,0),0)</f>
        <v>0</v>
      </c>
      <c r="P257" s="117">
        <f>if(BOM!$C255=P$2,if(OR(BOM!$M255="N",BOM!$M255=""),BOM!$L255,0),0)</f>
        <v>0</v>
      </c>
      <c r="Q257" s="117">
        <f>if(BOM!$C255=P$2,if(BOM!$M255="Y",BOM!$L255,0),0)</f>
        <v>0</v>
      </c>
      <c r="R257" s="117">
        <f>if(BOM!$C255=R$2,if(OR(BOM!$M255="N",BOM!$M255=""),BOM!$L255,0),0)</f>
        <v>0</v>
      </c>
      <c r="S257" s="117">
        <f>if(BOM!$C255=R$2,if(BOM!$M255="Y",BOM!$L255,0),0)</f>
        <v>0</v>
      </c>
      <c r="T257" s="117">
        <f>if(BOM!$C255=T$2,if(OR(BOM!$M255="N",BOM!$M255=""),BOM!$L255,0),0)</f>
        <v>0</v>
      </c>
      <c r="U257" s="117">
        <f>if(BOM!$C255=T$2,if(BOM!$M255="Y",BOM!$L255,0),0)</f>
        <v>0</v>
      </c>
      <c r="V257" s="117">
        <f>if(BOM!$C255=V$2,if(OR(BOM!$M255="N",BOM!$M255=""),BOM!$L255,0),0)</f>
        <v>0</v>
      </c>
      <c r="W257" s="117">
        <f>if(BOM!$C255=V$2,if(BOM!$M255="Y",BOM!$L255,0),0)</f>
        <v>0</v>
      </c>
      <c r="X257" s="117">
        <f>if(BOM!$C255=X$2,if(OR(BOM!$M255="N",BOM!$M255=""),BOM!$L255,0),0)</f>
        <v>0</v>
      </c>
      <c r="Y257" s="117">
        <f>if(BOM!$C255=X$2,if(BOM!$M255="Y",BOM!$L255,0),0)</f>
        <v>0</v>
      </c>
      <c r="Z257" s="117">
        <f>if(BOM!$C255=Z$2,if(OR(BOM!$M255="N",BOM!$M255=""),BOM!$L255,0),0)</f>
        <v>0</v>
      </c>
      <c r="AA257" s="117">
        <f>if(BOM!$C255=Z$2,if(BOM!$M255="Y",BOM!$L255,0),0)</f>
        <v>0</v>
      </c>
      <c r="AB257" s="117">
        <f>if(BOM!$C255=AB$2,if(OR(BOM!$M255="N",BOM!$M255=""),BOM!$L255,0),0)</f>
        <v>0</v>
      </c>
      <c r="AC257" s="117">
        <f>if(BOM!$C255=AB$2,if(BOM!$M255="Y",BOM!$L255,0),0)</f>
        <v>0</v>
      </c>
      <c r="AD257" s="117">
        <f>if(BOM!$C255=AD$2,if(OR(BOM!$M255="N",BOM!$M255=""),BOM!$L255,0),0)</f>
        <v>0</v>
      </c>
      <c r="AE257" s="117">
        <f>if(BOM!$C255=AD$2,if(BOM!$M255="Y",BOM!$L255,0),0)</f>
        <v>0</v>
      </c>
      <c r="AF257" s="117">
        <f>if(BOM!$C255=AF$2,if(OR(BOM!$M255="N",BOM!$M255=""),BOM!$L255,0),0)</f>
        <v>0</v>
      </c>
      <c r="AG257" s="117">
        <f>if(BOM!$C255=AF$2,if(BOM!$M255="Y",BOM!$L255,0),0)</f>
        <v>0</v>
      </c>
      <c r="AH257" s="117">
        <f>if(BOM!$C255=AH$2,if(OR(BOM!$M255="N",BOM!$M255=""),BOM!$L255,0),0)</f>
        <v>0</v>
      </c>
      <c r="AI257" s="117">
        <f>if(BOM!$C255=AH$2,if(BOM!$M255="Y",BOM!$L255,0),0)</f>
        <v>0</v>
      </c>
      <c r="AJ257" s="117">
        <f>if(BOM!$C255=AJ$2,if(OR(BOM!$M255="N",BOM!$M255=""),BOM!$L255,0),0)</f>
        <v>0</v>
      </c>
      <c r="AK257" s="117">
        <f>if(BOM!$C255=AJ$2,if(BOM!$M255="Y",BOM!$L255,0),0)</f>
        <v>0</v>
      </c>
      <c r="AL257" s="117">
        <f>if(BOM!$C255=AL$2,if(OR(BOM!$M255="N",BOM!$M255=""),BOM!$L255,0),0)</f>
        <v>0</v>
      </c>
      <c r="AM257" s="117">
        <f>if(BOM!$C255=AL$2,if(BOM!$M255="Y",BOM!$L255,0),0)</f>
        <v>0</v>
      </c>
    </row>
    <row r="258" hidden="1" outlineLevel="1">
      <c r="A258" s="117">
        <f>if(OR(BOM!$M256="N",BOM!$M256=""),BOM!$L256,0)</f>
        <v>0</v>
      </c>
      <c r="B258" s="117">
        <f>if(BOM!$M256="Y",BOM!$L256,0)</f>
        <v>0</v>
      </c>
      <c r="E258" s="117">
        <f>if(BOM!$B256=E$2,if(OR(BOM!$M256="N",BOM!$M256=""),BOM!$L256,0),0)</f>
        <v>0</v>
      </c>
      <c r="F258" s="117">
        <f>if(BOM!$B256=E$2,if(BOM!$M256="Y",BOM!$L256,0),0)</f>
        <v>0</v>
      </c>
      <c r="G258" s="117">
        <f>if(BOM!$B256=G$2,if(OR(BOM!$M256="N",BOM!$M256=""),BOM!$L256,0),0)</f>
        <v>0</v>
      </c>
      <c r="H258" s="117">
        <f>if(BOM!$B256=G$2,if(BOM!$M256="Y",BOM!$L256,0),0)</f>
        <v>0</v>
      </c>
      <c r="I258" s="117">
        <f>if(BOM!$B256=I$2,if(OR(BOM!$M256="N",BOM!$M256=""),BOM!$L256,0),0)</f>
        <v>0</v>
      </c>
      <c r="J258" s="117">
        <f>if(BOM!$B256=I$2,if(BOM!$M256="Y",BOM!$L256,0),0)</f>
        <v>0</v>
      </c>
      <c r="K258" s="117">
        <f>if(BOM!$B256=K$2,if(OR(BOM!$M256="N",BOM!$M256=""),BOM!$L256,0),0)</f>
        <v>0</v>
      </c>
      <c r="L258" s="117">
        <f>if(BOM!$B256=K$2,if(BOM!$M256="Y",BOM!$L256,0),0)</f>
        <v>0</v>
      </c>
      <c r="M258" s="117">
        <f>if(BOM!$B256=M$2,if(OR(BOM!$M256="N",BOM!$M256=""),BOM!$L256,0),0)</f>
        <v>0</v>
      </c>
      <c r="N258" s="117">
        <f>if(BOM!$B256=M$2,if(BOM!$M256="Y",BOM!$L256,0),0)</f>
        <v>0</v>
      </c>
      <c r="P258" s="117">
        <f>if(BOM!$C256=P$2,if(OR(BOM!$M256="N",BOM!$M256=""),BOM!$L256,0),0)</f>
        <v>0</v>
      </c>
      <c r="Q258" s="117">
        <f>if(BOM!$C256=P$2,if(BOM!$M256="Y",BOM!$L256,0),0)</f>
        <v>0</v>
      </c>
      <c r="R258" s="117">
        <f>if(BOM!$C256=R$2,if(OR(BOM!$M256="N",BOM!$M256=""),BOM!$L256,0),0)</f>
        <v>0</v>
      </c>
      <c r="S258" s="117">
        <f>if(BOM!$C256=R$2,if(BOM!$M256="Y",BOM!$L256,0),0)</f>
        <v>0</v>
      </c>
      <c r="T258" s="117">
        <f>if(BOM!$C256=T$2,if(OR(BOM!$M256="N",BOM!$M256=""),BOM!$L256,0),0)</f>
        <v>0</v>
      </c>
      <c r="U258" s="117">
        <f>if(BOM!$C256=T$2,if(BOM!$M256="Y",BOM!$L256,0),0)</f>
        <v>0</v>
      </c>
      <c r="V258" s="117">
        <f>if(BOM!$C256=V$2,if(OR(BOM!$M256="N",BOM!$M256=""),BOM!$L256,0),0)</f>
        <v>0</v>
      </c>
      <c r="W258" s="117">
        <f>if(BOM!$C256=V$2,if(BOM!$M256="Y",BOM!$L256,0),0)</f>
        <v>0</v>
      </c>
      <c r="X258" s="117">
        <f>if(BOM!$C256=X$2,if(OR(BOM!$M256="N",BOM!$M256=""),BOM!$L256,0),0)</f>
        <v>0</v>
      </c>
      <c r="Y258" s="117">
        <f>if(BOM!$C256=X$2,if(BOM!$M256="Y",BOM!$L256,0),0)</f>
        <v>0</v>
      </c>
      <c r="Z258" s="117">
        <f>if(BOM!$C256=Z$2,if(OR(BOM!$M256="N",BOM!$M256=""),BOM!$L256,0),0)</f>
        <v>0</v>
      </c>
      <c r="AA258" s="117">
        <f>if(BOM!$C256=Z$2,if(BOM!$M256="Y",BOM!$L256,0),0)</f>
        <v>0</v>
      </c>
      <c r="AB258" s="117">
        <f>if(BOM!$C256=AB$2,if(OR(BOM!$M256="N",BOM!$M256=""),BOM!$L256,0),0)</f>
        <v>0</v>
      </c>
      <c r="AC258" s="117">
        <f>if(BOM!$C256=AB$2,if(BOM!$M256="Y",BOM!$L256,0),0)</f>
        <v>0</v>
      </c>
      <c r="AD258" s="117">
        <f>if(BOM!$C256=AD$2,if(OR(BOM!$M256="N",BOM!$M256=""),BOM!$L256,0),0)</f>
        <v>0</v>
      </c>
      <c r="AE258" s="117">
        <f>if(BOM!$C256=AD$2,if(BOM!$M256="Y",BOM!$L256,0),0)</f>
        <v>0</v>
      </c>
      <c r="AF258" s="117">
        <f>if(BOM!$C256=AF$2,if(OR(BOM!$M256="N",BOM!$M256=""),BOM!$L256,0),0)</f>
        <v>0</v>
      </c>
      <c r="AG258" s="117">
        <f>if(BOM!$C256=AF$2,if(BOM!$M256="Y",BOM!$L256,0),0)</f>
        <v>0</v>
      </c>
      <c r="AH258" s="117">
        <f>if(BOM!$C256=AH$2,if(OR(BOM!$M256="N",BOM!$M256=""),BOM!$L256,0),0)</f>
        <v>0</v>
      </c>
      <c r="AI258" s="117">
        <f>if(BOM!$C256=AH$2,if(BOM!$M256="Y",BOM!$L256,0),0)</f>
        <v>0</v>
      </c>
      <c r="AJ258" s="117">
        <f>if(BOM!$C256=AJ$2,if(OR(BOM!$M256="N",BOM!$M256=""),BOM!$L256,0),0)</f>
        <v>0</v>
      </c>
      <c r="AK258" s="117">
        <f>if(BOM!$C256=AJ$2,if(BOM!$M256="Y",BOM!$L256,0),0)</f>
        <v>0</v>
      </c>
      <c r="AL258" s="117">
        <f>if(BOM!$C256=AL$2,if(OR(BOM!$M256="N",BOM!$M256=""),BOM!$L256,0),0)</f>
        <v>0</v>
      </c>
      <c r="AM258" s="117">
        <f>if(BOM!$C256=AL$2,if(BOM!$M256="Y",BOM!$L256,0),0)</f>
        <v>0</v>
      </c>
    </row>
    <row r="259" hidden="1" outlineLevel="1">
      <c r="A259" s="117">
        <f>if(OR(BOM!$M257="N",BOM!$M257=""),BOM!$L257,0)</f>
        <v>0</v>
      </c>
      <c r="B259" s="117">
        <f>if(BOM!$M257="Y",BOM!$L257,0)</f>
        <v>0</v>
      </c>
      <c r="E259" s="117">
        <f>if(BOM!$B257=E$2,if(OR(BOM!$M257="N",BOM!$M257=""),BOM!$L257,0),0)</f>
        <v>0</v>
      </c>
      <c r="F259" s="117">
        <f>if(BOM!$B257=E$2,if(BOM!$M257="Y",BOM!$L257,0),0)</f>
        <v>0</v>
      </c>
      <c r="G259" s="117">
        <f>if(BOM!$B257=G$2,if(OR(BOM!$M257="N",BOM!$M257=""),BOM!$L257,0),0)</f>
        <v>0</v>
      </c>
      <c r="H259" s="117">
        <f>if(BOM!$B257=G$2,if(BOM!$M257="Y",BOM!$L257,0),0)</f>
        <v>0</v>
      </c>
      <c r="I259" s="117">
        <f>if(BOM!$B257=I$2,if(OR(BOM!$M257="N",BOM!$M257=""),BOM!$L257,0),0)</f>
        <v>0</v>
      </c>
      <c r="J259" s="117">
        <f>if(BOM!$B257=I$2,if(BOM!$M257="Y",BOM!$L257,0),0)</f>
        <v>0</v>
      </c>
      <c r="K259" s="117">
        <f>if(BOM!$B257=K$2,if(OR(BOM!$M257="N",BOM!$M257=""),BOM!$L257,0),0)</f>
        <v>0</v>
      </c>
      <c r="L259" s="117">
        <f>if(BOM!$B257=K$2,if(BOM!$M257="Y",BOM!$L257,0),0)</f>
        <v>0</v>
      </c>
      <c r="M259" s="117">
        <f>if(BOM!$B257=M$2,if(OR(BOM!$M257="N",BOM!$M257=""),BOM!$L257,0),0)</f>
        <v>0</v>
      </c>
      <c r="N259" s="117">
        <f>if(BOM!$B257=M$2,if(BOM!$M257="Y",BOM!$L257,0),0)</f>
        <v>0</v>
      </c>
      <c r="P259" s="117">
        <f>if(BOM!$C257=P$2,if(OR(BOM!$M257="N",BOM!$M257=""),BOM!$L257,0),0)</f>
        <v>0</v>
      </c>
      <c r="Q259" s="117">
        <f>if(BOM!$C257=P$2,if(BOM!$M257="Y",BOM!$L257,0),0)</f>
        <v>0</v>
      </c>
      <c r="R259" s="117">
        <f>if(BOM!$C257=R$2,if(OR(BOM!$M257="N",BOM!$M257=""),BOM!$L257,0),0)</f>
        <v>0</v>
      </c>
      <c r="S259" s="117">
        <f>if(BOM!$C257=R$2,if(BOM!$M257="Y",BOM!$L257,0),0)</f>
        <v>0</v>
      </c>
      <c r="T259" s="117">
        <f>if(BOM!$C257=T$2,if(OR(BOM!$M257="N",BOM!$M257=""),BOM!$L257,0),0)</f>
        <v>0</v>
      </c>
      <c r="U259" s="117">
        <f>if(BOM!$C257=T$2,if(BOM!$M257="Y",BOM!$L257,0),0)</f>
        <v>0</v>
      </c>
      <c r="V259" s="117">
        <f>if(BOM!$C257=V$2,if(OR(BOM!$M257="N",BOM!$M257=""),BOM!$L257,0),0)</f>
        <v>0</v>
      </c>
      <c r="W259" s="117">
        <f>if(BOM!$C257=V$2,if(BOM!$M257="Y",BOM!$L257,0),0)</f>
        <v>0</v>
      </c>
      <c r="X259" s="117">
        <f>if(BOM!$C257=X$2,if(OR(BOM!$M257="N",BOM!$M257=""),BOM!$L257,0),0)</f>
        <v>0</v>
      </c>
      <c r="Y259" s="117">
        <f>if(BOM!$C257=X$2,if(BOM!$M257="Y",BOM!$L257,0),0)</f>
        <v>0</v>
      </c>
      <c r="Z259" s="117">
        <f>if(BOM!$C257=Z$2,if(OR(BOM!$M257="N",BOM!$M257=""),BOM!$L257,0),0)</f>
        <v>0</v>
      </c>
      <c r="AA259" s="117">
        <f>if(BOM!$C257=Z$2,if(BOM!$M257="Y",BOM!$L257,0),0)</f>
        <v>0</v>
      </c>
      <c r="AB259" s="117">
        <f>if(BOM!$C257=AB$2,if(OR(BOM!$M257="N",BOM!$M257=""),BOM!$L257,0),0)</f>
        <v>0</v>
      </c>
      <c r="AC259" s="117">
        <f>if(BOM!$C257=AB$2,if(BOM!$M257="Y",BOM!$L257,0),0)</f>
        <v>0</v>
      </c>
      <c r="AD259" s="117">
        <f>if(BOM!$C257=AD$2,if(OR(BOM!$M257="N",BOM!$M257=""),BOM!$L257,0),0)</f>
        <v>0</v>
      </c>
      <c r="AE259" s="117">
        <f>if(BOM!$C257=AD$2,if(BOM!$M257="Y",BOM!$L257,0),0)</f>
        <v>0</v>
      </c>
      <c r="AF259" s="117">
        <f>if(BOM!$C257=AF$2,if(OR(BOM!$M257="N",BOM!$M257=""),BOM!$L257,0),0)</f>
        <v>0</v>
      </c>
      <c r="AG259" s="117">
        <f>if(BOM!$C257=AF$2,if(BOM!$M257="Y",BOM!$L257,0),0)</f>
        <v>0</v>
      </c>
      <c r="AH259" s="117">
        <f>if(BOM!$C257=AH$2,if(OR(BOM!$M257="N",BOM!$M257=""),BOM!$L257,0),0)</f>
        <v>0</v>
      </c>
      <c r="AI259" s="117">
        <f>if(BOM!$C257=AH$2,if(BOM!$M257="Y",BOM!$L257,0),0)</f>
        <v>0</v>
      </c>
      <c r="AJ259" s="117">
        <f>if(BOM!$C257=AJ$2,if(OR(BOM!$M257="N",BOM!$M257=""),BOM!$L257,0),0)</f>
        <v>0</v>
      </c>
      <c r="AK259" s="117">
        <f>if(BOM!$C257=AJ$2,if(BOM!$M257="Y",BOM!$L257,0),0)</f>
        <v>0</v>
      </c>
      <c r="AL259" s="117">
        <f>if(BOM!$C257=AL$2,if(OR(BOM!$M257="N",BOM!$M257=""),BOM!$L257,0),0)</f>
        <v>0</v>
      </c>
      <c r="AM259" s="117">
        <f>if(BOM!$C257=AL$2,if(BOM!$M257="Y",BOM!$L257,0),0)</f>
        <v>0</v>
      </c>
    </row>
    <row r="260" hidden="1" outlineLevel="1">
      <c r="A260" s="117">
        <f>if(OR(BOM!$M258="N",BOM!$M258=""),BOM!$L258,0)</f>
        <v>0</v>
      </c>
      <c r="B260" s="117">
        <f>if(BOM!$M258="Y",BOM!$L258,0)</f>
        <v>0</v>
      </c>
      <c r="E260" s="117">
        <f>if(BOM!$B258=E$2,if(OR(BOM!$M258="N",BOM!$M258=""),BOM!$L258,0),0)</f>
        <v>0</v>
      </c>
      <c r="F260" s="117">
        <f>if(BOM!$B258=E$2,if(BOM!$M258="Y",BOM!$L258,0),0)</f>
        <v>0</v>
      </c>
      <c r="G260" s="117">
        <f>if(BOM!$B258=G$2,if(OR(BOM!$M258="N",BOM!$M258=""),BOM!$L258,0),0)</f>
        <v>0</v>
      </c>
      <c r="H260" s="117">
        <f>if(BOM!$B258=G$2,if(BOM!$M258="Y",BOM!$L258,0),0)</f>
        <v>0</v>
      </c>
      <c r="I260" s="117">
        <f>if(BOM!$B258=I$2,if(OR(BOM!$M258="N",BOM!$M258=""),BOM!$L258,0),0)</f>
        <v>0</v>
      </c>
      <c r="J260" s="117">
        <f>if(BOM!$B258=I$2,if(BOM!$M258="Y",BOM!$L258,0),0)</f>
        <v>0</v>
      </c>
      <c r="K260" s="117">
        <f>if(BOM!$B258=K$2,if(OR(BOM!$M258="N",BOM!$M258=""),BOM!$L258,0),0)</f>
        <v>0</v>
      </c>
      <c r="L260" s="117">
        <f>if(BOM!$B258=K$2,if(BOM!$M258="Y",BOM!$L258,0),0)</f>
        <v>0</v>
      </c>
      <c r="M260" s="117">
        <f>if(BOM!$B258=M$2,if(OR(BOM!$M258="N",BOM!$M258=""),BOM!$L258,0),0)</f>
        <v>0</v>
      </c>
      <c r="N260" s="117">
        <f>if(BOM!$B258=M$2,if(BOM!$M258="Y",BOM!$L258,0),0)</f>
        <v>0</v>
      </c>
      <c r="P260" s="117">
        <f>if(BOM!$C258=P$2,if(OR(BOM!$M258="N",BOM!$M258=""),BOM!$L258,0),0)</f>
        <v>0</v>
      </c>
      <c r="Q260" s="117">
        <f>if(BOM!$C258=P$2,if(BOM!$M258="Y",BOM!$L258,0),0)</f>
        <v>0</v>
      </c>
      <c r="R260" s="117">
        <f>if(BOM!$C258=R$2,if(OR(BOM!$M258="N",BOM!$M258=""),BOM!$L258,0),0)</f>
        <v>0</v>
      </c>
      <c r="S260" s="117">
        <f>if(BOM!$C258=R$2,if(BOM!$M258="Y",BOM!$L258,0),0)</f>
        <v>0</v>
      </c>
      <c r="T260" s="117">
        <f>if(BOM!$C258=T$2,if(OR(BOM!$M258="N",BOM!$M258=""),BOM!$L258,0),0)</f>
        <v>0</v>
      </c>
      <c r="U260" s="117">
        <f>if(BOM!$C258=T$2,if(BOM!$M258="Y",BOM!$L258,0),0)</f>
        <v>0</v>
      </c>
      <c r="V260" s="117">
        <f>if(BOM!$C258=V$2,if(OR(BOM!$M258="N",BOM!$M258=""),BOM!$L258,0),0)</f>
        <v>0</v>
      </c>
      <c r="W260" s="117">
        <f>if(BOM!$C258=V$2,if(BOM!$M258="Y",BOM!$L258,0),0)</f>
        <v>0</v>
      </c>
      <c r="X260" s="117">
        <f>if(BOM!$C258=X$2,if(OR(BOM!$M258="N",BOM!$M258=""),BOM!$L258,0),0)</f>
        <v>0</v>
      </c>
      <c r="Y260" s="117">
        <f>if(BOM!$C258=X$2,if(BOM!$M258="Y",BOM!$L258,0),0)</f>
        <v>0</v>
      </c>
      <c r="Z260" s="117">
        <f>if(BOM!$C258=Z$2,if(OR(BOM!$M258="N",BOM!$M258=""),BOM!$L258,0),0)</f>
        <v>0</v>
      </c>
      <c r="AA260" s="117">
        <f>if(BOM!$C258=Z$2,if(BOM!$M258="Y",BOM!$L258,0),0)</f>
        <v>0</v>
      </c>
      <c r="AB260" s="117">
        <f>if(BOM!$C258=AB$2,if(OR(BOM!$M258="N",BOM!$M258=""),BOM!$L258,0),0)</f>
        <v>0</v>
      </c>
      <c r="AC260" s="117">
        <f>if(BOM!$C258=AB$2,if(BOM!$M258="Y",BOM!$L258,0),0)</f>
        <v>0</v>
      </c>
      <c r="AD260" s="117">
        <f>if(BOM!$C258=AD$2,if(OR(BOM!$M258="N",BOM!$M258=""),BOM!$L258,0),0)</f>
        <v>0</v>
      </c>
      <c r="AE260" s="117">
        <f>if(BOM!$C258=AD$2,if(BOM!$M258="Y",BOM!$L258,0),0)</f>
        <v>0</v>
      </c>
      <c r="AF260" s="117">
        <f>if(BOM!$C258=AF$2,if(OR(BOM!$M258="N",BOM!$M258=""),BOM!$L258,0),0)</f>
        <v>0</v>
      </c>
      <c r="AG260" s="117">
        <f>if(BOM!$C258=AF$2,if(BOM!$M258="Y",BOM!$L258,0),0)</f>
        <v>0</v>
      </c>
      <c r="AH260" s="117">
        <f>if(BOM!$C258=AH$2,if(OR(BOM!$M258="N",BOM!$M258=""),BOM!$L258,0),0)</f>
        <v>0</v>
      </c>
      <c r="AI260" s="117">
        <f>if(BOM!$C258=AH$2,if(BOM!$M258="Y",BOM!$L258,0),0)</f>
        <v>0</v>
      </c>
      <c r="AJ260" s="117">
        <f>if(BOM!$C258=AJ$2,if(OR(BOM!$M258="N",BOM!$M258=""),BOM!$L258,0),0)</f>
        <v>0</v>
      </c>
      <c r="AK260" s="117">
        <f>if(BOM!$C258=AJ$2,if(BOM!$M258="Y",BOM!$L258,0),0)</f>
        <v>0</v>
      </c>
      <c r="AL260" s="117">
        <f>if(BOM!$C258=AL$2,if(OR(BOM!$M258="N",BOM!$M258=""),BOM!$L258,0),0)</f>
        <v>0</v>
      </c>
      <c r="AM260" s="117">
        <f>if(BOM!$C258=AL$2,if(BOM!$M258="Y",BOM!$L258,0),0)</f>
        <v>0</v>
      </c>
    </row>
    <row r="261" hidden="1" outlineLevel="1">
      <c r="A261" s="117">
        <f>if(OR(BOM!$M259="N",BOM!$M259=""),BOM!$L259,0)</f>
        <v>0</v>
      </c>
      <c r="B261" s="117">
        <f>if(BOM!$M259="Y",BOM!$L259,0)</f>
        <v>0</v>
      </c>
      <c r="E261" s="117">
        <f>if(BOM!$B259=E$2,if(OR(BOM!$M259="N",BOM!$M259=""),BOM!$L259,0),0)</f>
        <v>0</v>
      </c>
      <c r="F261" s="117">
        <f>if(BOM!$B259=E$2,if(BOM!$M259="Y",BOM!$L259,0),0)</f>
        <v>0</v>
      </c>
      <c r="G261" s="117">
        <f>if(BOM!$B259=G$2,if(OR(BOM!$M259="N",BOM!$M259=""),BOM!$L259,0),0)</f>
        <v>0</v>
      </c>
      <c r="H261" s="117">
        <f>if(BOM!$B259=G$2,if(BOM!$M259="Y",BOM!$L259,0),0)</f>
        <v>0</v>
      </c>
      <c r="I261" s="117">
        <f>if(BOM!$B259=I$2,if(OR(BOM!$M259="N",BOM!$M259=""),BOM!$L259,0),0)</f>
        <v>0</v>
      </c>
      <c r="J261" s="117">
        <f>if(BOM!$B259=I$2,if(BOM!$M259="Y",BOM!$L259,0),0)</f>
        <v>0</v>
      </c>
      <c r="K261" s="117">
        <f>if(BOM!$B259=K$2,if(OR(BOM!$M259="N",BOM!$M259=""),BOM!$L259,0),0)</f>
        <v>0</v>
      </c>
      <c r="L261" s="117">
        <f>if(BOM!$B259=K$2,if(BOM!$M259="Y",BOM!$L259,0),0)</f>
        <v>0</v>
      </c>
      <c r="M261" s="117">
        <f>if(BOM!$B259=M$2,if(OR(BOM!$M259="N",BOM!$M259=""),BOM!$L259,0),0)</f>
        <v>0</v>
      </c>
      <c r="N261" s="117">
        <f>if(BOM!$B259=M$2,if(BOM!$M259="Y",BOM!$L259,0),0)</f>
        <v>0</v>
      </c>
      <c r="P261" s="117">
        <f>if(BOM!$C259=P$2,if(OR(BOM!$M259="N",BOM!$M259=""),BOM!$L259,0),0)</f>
        <v>0</v>
      </c>
      <c r="Q261" s="117">
        <f>if(BOM!$C259=P$2,if(BOM!$M259="Y",BOM!$L259,0),0)</f>
        <v>0</v>
      </c>
      <c r="R261" s="117">
        <f>if(BOM!$C259=R$2,if(OR(BOM!$M259="N",BOM!$M259=""),BOM!$L259,0),0)</f>
        <v>0</v>
      </c>
      <c r="S261" s="117">
        <f>if(BOM!$C259=R$2,if(BOM!$M259="Y",BOM!$L259,0),0)</f>
        <v>0</v>
      </c>
      <c r="T261" s="117">
        <f>if(BOM!$C259=T$2,if(OR(BOM!$M259="N",BOM!$M259=""),BOM!$L259,0),0)</f>
        <v>0</v>
      </c>
      <c r="U261" s="117">
        <f>if(BOM!$C259=T$2,if(BOM!$M259="Y",BOM!$L259,0),0)</f>
        <v>0</v>
      </c>
      <c r="V261" s="117">
        <f>if(BOM!$C259=V$2,if(OR(BOM!$M259="N",BOM!$M259=""),BOM!$L259,0),0)</f>
        <v>0</v>
      </c>
      <c r="W261" s="117">
        <f>if(BOM!$C259=V$2,if(BOM!$M259="Y",BOM!$L259,0),0)</f>
        <v>0</v>
      </c>
      <c r="X261" s="117">
        <f>if(BOM!$C259=X$2,if(OR(BOM!$M259="N",BOM!$M259=""),BOM!$L259,0),0)</f>
        <v>0</v>
      </c>
      <c r="Y261" s="117">
        <f>if(BOM!$C259=X$2,if(BOM!$M259="Y",BOM!$L259,0),0)</f>
        <v>0</v>
      </c>
      <c r="Z261" s="117">
        <f>if(BOM!$C259=Z$2,if(OR(BOM!$M259="N",BOM!$M259=""),BOM!$L259,0),0)</f>
        <v>0</v>
      </c>
      <c r="AA261" s="117">
        <f>if(BOM!$C259=Z$2,if(BOM!$M259="Y",BOM!$L259,0),0)</f>
        <v>0</v>
      </c>
      <c r="AB261" s="117">
        <f>if(BOM!$C259=AB$2,if(OR(BOM!$M259="N",BOM!$M259=""),BOM!$L259,0),0)</f>
        <v>0</v>
      </c>
      <c r="AC261" s="117">
        <f>if(BOM!$C259=AB$2,if(BOM!$M259="Y",BOM!$L259,0),0)</f>
        <v>0</v>
      </c>
      <c r="AD261" s="117">
        <f>if(BOM!$C259=AD$2,if(OR(BOM!$M259="N",BOM!$M259=""),BOM!$L259,0),0)</f>
        <v>0</v>
      </c>
      <c r="AE261" s="117">
        <f>if(BOM!$C259=AD$2,if(BOM!$M259="Y",BOM!$L259,0),0)</f>
        <v>0</v>
      </c>
      <c r="AF261" s="117">
        <f>if(BOM!$C259=AF$2,if(OR(BOM!$M259="N",BOM!$M259=""),BOM!$L259,0),0)</f>
        <v>0</v>
      </c>
      <c r="AG261" s="117">
        <f>if(BOM!$C259=AF$2,if(BOM!$M259="Y",BOM!$L259,0),0)</f>
        <v>0</v>
      </c>
      <c r="AH261" s="117">
        <f>if(BOM!$C259=AH$2,if(OR(BOM!$M259="N",BOM!$M259=""),BOM!$L259,0),0)</f>
        <v>0</v>
      </c>
      <c r="AI261" s="117">
        <f>if(BOM!$C259=AH$2,if(BOM!$M259="Y",BOM!$L259,0),0)</f>
        <v>0</v>
      </c>
      <c r="AJ261" s="117">
        <f>if(BOM!$C259=AJ$2,if(OR(BOM!$M259="N",BOM!$M259=""),BOM!$L259,0),0)</f>
        <v>0</v>
      </c>
      <c r="AK261" s="117">
        <f>if(BOM!$C259=AJ$2,if(BOM!$M259="Y",BOM!$L259,0),0)</f>
        <v>0</v>
      </c>
      <c r="AL261" s="117">
        <f>if(BOM!$C259=AL$2,if(OR(BOM!$M259="N",BOM!$M259=""),BOM!$L259,0),0)</f>
        <v>0</v>
      </c>
      <c r="AM261" s="117">
        <f>if(BOM!$C259=AL$2,if(BOM!$M259="Y",BOM!$L259,0),0)</f>
        <v>0</v>
      </c>
    </row>
    <row r="262" hidden="1" outlineLevel="1">
      <c r="A262" s="117">
        <f>if(OR(BOM!$M260="N",BOM!$M260=""),BOM!$L260,0)</f>
        <v>0</v>
      </c>
      <c r="B262" s="117">
        <f>if(BOM!$M260="Y",BOM!$L260,0)</f>
        <v>0</v>
      </c>
      <c r="E262" s="117">
        <f>if(BOM!$B260=E$2,if(OR(BOM!$M260="N",BOM!$M260=""),BOM!$L260,0),0)</f>
        <v>0</v>
      </c>
      <c r="F262" s="117">
        <f>if(BOM!$B260=E$2,if(BOM!$M260="Y",BOM!$L260,0),0)</f>
        <v>0</v>
      </c>
      <c r="G262" s="117">
        <f>if(BOM!$B260=G$2,if(OR(BOM!$M260="N",BOM!$M260=""),BOM!$L260,0),0)</f>
        <v>0</v>
      </c>
      <c r="H262" s="117">
        <f>if(BOM!$B260=G$2,if(BOM!$M260="Y",BOM!$L260,0),0)</f>
        <v>0</v>
      </c>
      <c r="I262" s="117">
        <f>if(BOM!$B260=I$2,if(OR(BOM!$M260="N",BOM!$M260=""),BOM!$L260,0),0)</f>
        <v>0</v>
      </c>
      <c r="J262" s="117">
        <f>if(BOM!$B260=I$2,if(BOM!$M260="Y",BOM!$L260,0),0)</f>
        <v>0</v>
      </c>
      <c r="K262" s="117">
        <f>if(BOM!$B260=K$2,if(OR(BOM!$M260="N",BOM!$M260=""),BOM!$L260,0),0)</f>
        <v>0</v>
      </c>
      <c r="L262" s="117">
        <f>if(BOM!$B260=K$2,if(BOM!$M260="Y",BOM!$L260,0),0)</f>
        <v>0</v>
      </c>
      <c r="M262" s="117">
        <f>if(BOM!$B260=M$2,if(OR(BOM!$M260="N",BOM!$M260=""),BOM!$L260,0),0)</f>
        <v>0</v>
      </c>
      <c r="N262" s="117">
        <f>if(BOM!$B260=M$2,if(BOM!$M260="Y",BOM!$L260,0),0)</f>
        <v>0</v>
      </c>
      <c r="P262" s="117">
        <f>if(BOM!$C260=P$2,if(OR(BOM!$M260="N",BOM!$M260=""),BOM!$L260,0),0)</f>
        <v>0</v>
      </c>
      <c r="Q262" s="117">
        <f>if(BOM!$C260=P$2,if(BOM!$M260="Y",BOM!$L260,0),0)</f>
        <v>0</v>
      </c>
      <c r="R262" s="117">
        <f>if(BOM!$C260=R$2,if(OR(BOM!$M260="N",BOM!$M260=""),BOM!$L260,0),0)</f>
        <v>0</v>
      </c>
      <c r="S262" s="117">
        <f>if(BOM!$C260=R$2,if(BOM!$M260="Y",BOM!$L260,0),0)</f>
        <v>0</v>
      </c>
      <c r="T262" s="117">
        <f>if(BOM!$C260=T$2,if(OR(BOM!$M260="N",BOM!$M260=""),BOM!$L260,0),0)</f>
        <v>0</v>
      </c>
      <c r="U262" s="117">
        <f>if(BOM!$C260=T$2,if(BOM!$M260="Y",BOM!$L260,0),0)</f>
        <v>0</v>
      </c>
      <c r="V262" s="117">
        <f>if(BOM!$C260=V$2,if(OR(BOM!$M260="N",BOM!$M260=""),BOM!$L260,0),0)</f>
        <v>0</v>
      </c>
      <c r="W262" s="117">
        <f>if(BOM!$C260=V$2,if(BOM!$M260="Y",BOM!$L260,0),0)</f>
        <v>0</v>
      </c>
      <c r="X262" s="117">
        <f>if(BOM!$C260=X$2,if(OR(BOM!$M260="N",BOM!$M260=""),BOM!$L260,0),0)</f>
        <v>0</v>
      </c>
      <c r="Y262" s="117">
        <f>if(BOM!$C260=X$2,if(BOM!$M260="Y",BOM!$L260,0),0)</f>
        <v>0</v>
      </c>
      <c r="Z262" s="117">
        <f>if(BOM!$C260=Z$2,if(OR(BOM!$M260="N",BOM!$M260=""),BOM!$L260,0),0)</f>
        <v>0</v>
      </c>
      <c r="AA262" s="117">
        <f>if(BOM!$C260=Z$2,if(BOM!$M260="Y",BOM!$L260,0),0)</f>
        <v>0</v>
      </c>
      <c r="AB262" s="117">
        <f>if(BOM!$C260=AB$2,if(OR(BOM!$M260="N",BOM!$M260=""),BOM!$L260,0),0)</f>
        <v>0</v>
      </c>
      <c r="AC262" s="117">
        <f>if(BOM!$C260=AB$2,if(BOM!$M260="Y",BOM!$L260,0),0)</f>
        <v>0</v>
      </c>
      <c r="AD262" s="117">
        <f>if(BOM!$C260=AD$2,if(OR(BOM!$M260="N",BOM!$M260=""),BOM!$L260,0),0)</f>
        <v>0</v>
      </c>
      <c r="AE262" s="117">
        <f>if(BOM!$C260=AD$2,if(BOM!$M260="Y",BOM!$L260,0),0)</f>
        <v>0</v>
      </c>
      <c r="AF262" s="117">
        <f>if(BOM!$C260=AF$2,if(OR(BOM!$M260="N",BOM!$M260=""),BOM!$L260,0),0)</f>
        <v>0</v>
      </c>
      <c r="AG262" s="117">
        <f>if(BOM!$C260=AF$2,if(BOM!$M260="Y",BOM!$L260,0),0)</f>
        <v>0</v>
      </c>
      <c r="AH262" s="117">
        <f>if(BOM!$C260=AH$2,if(OR(BOM!$M260="N",BOM!$M260=""),BOM!$L260,0),0)</f>
        <v>0</v>
      </c>
      <c r="AI262" s="117">
        <f>if(BOM!$C260=AH$2,if(BOM!$M260="Y",BOM!$L260,0),0)</f>
        <v>0</v>
      </c>
      <c r="AJ262" s="117">
        <f>if(BOM!$C260=AJ$2,if(OR(BOM!$M260="N",BOM!$M260=""),BOM!$L260,0),0)</f>
        <v>0</v>
      </c>
      <c r="AK262" s="117">
        <f>if(BOM!$C260=AJ$2,if(BOM!$M260="Y",BOM!$L260,0),0)</f>
        <v>0</v>
      </c>
      <c r="AL262" s="117">
        <f>if(BOM!$C260=AL$2,if(OR(BOM!$M260="N",BOM!$M260=""),BOM!$L260,0),0)</f>
        <v>0</v>
      </c>
      <c r="AM262" s="117">
        <f>if(BOM!$C260=AL$2,if(BOM!$M260="Y",BOM!$L260,0),0)</f>
        <v>0</v>
      </c>
    </row>
    <row r="263" hidden="1" outlineLevel="1">
      <c r="A263" s="117">
        <f>if(OR(BOM!$M261="N",BOM!$M261=""),BOM!$L261,0)</f>
        <v>0</v>
      </c>
      <c r="B263" s="117">
        <f>if(BOM!$M261="Y",BOM!$L261,0)</f>
        <v>0</v>
      </c>
      <c r="E263" s="117">
        <f>if(BOM!$B261=E$2,if(OR(BOM!$M261="N",BOM!$M261=""),BOM!$L261,0),0)</f>
        <v>0</v>
      </c>
      <c r="F263" s="117">
        <f>if(BOM!$B261=E$2,if(BOM!$M261="Y",BOM!$L261,0),0)</f>
        <v>0</v>
      </c>
      <c r="G263" s="117">
        <f>if(BOM!$B261=G$2,if(OR(BOM!$M261="N",BOM!$M261=""),BOM!$L261,0),0)</f>
        <v>0</v>
      </c>
      <c r="H263" s="117">
        <f>if(BOM!$B261=G$2,if(BOM!$M261="Y",BOM!$L261,0),0)</f>
        <v>0</v>
      </c>
      <c r="I263" s="117">
        <f>if(BOM!$B261=I$2,if(OR(BOM!$M261="N",BOM!$M261=""),BOM!$L261,0),0)</f>
        <v>0</v>
      </c>
      <c r="J263" s="117">
        <f>if(BOM!$B261=I$2,if(BOM!$M261="Y",BOM!$L261,0),0)</f>
        <v>0</v>
      </c>
      <c r="K263" s="117">
        <f>if(BOM!$B261=K$2,if(OR(BOM!$M261="N",BOM!$M261=""),BOM!$L261,0),0)</f>
        <v>0</v>
      </c>
      <c r="L263" s="117">
        <f>if(BOM!$B261=K$2,if(BOM!$M261="Y",BOM!$L261,0),0)</f>
        <v>0</v>
      </c>
      <c r="M263" s="117">
        <f>if(BOM!$B261=M$2,if(OR(BOM!$M261="N",BOM!$M261=""),BOM!$L261,0),0)</f>
        <v>0</v>
      </c>
      <c r="N263" s="117">
        <f>if(BOM!$B261=M$2,if(BOM!$M261="Y",BOM!$L261,0),0)</f>
        <v>0</v>
      </c>
      <c r="P263" s="117">
        <f>if(BOM!$C261=P$2,if(OR(BOM!$M261="N",BOM!$M261=""),BOM!$L261,0),0)</f>
        <v>0</v>
      </c>
      <c r="Q263" s="117">
        <f>if(BOM!$C261=P$2,if(BOM!$M261="Y",BOM!$L261,0),0)</f>
        <v>0</v>
      </c>
      <c r="R263" s="117">
        <f>if(BOM!$C261=R$2,if(OR(BOM!$M261="N",BOM!$M261=""),BOM!$L261,0),0)</f>
        <v>0</v>
      </c>
      <c r="S263" s="117">
        <f>if(BOM!$C261=R$2,if(BOM!$M261="Y",BOM!$L261,0),0)</f>
        <v>0</v>
      </c>
      <c r="T263" s="117">
        <f>if(BOM!$C261=T$2,if(OR(BOM!$M261="N",BOM!$M261=""),BOM!$L261,0),0)</f>
        <v>0</v>
      </c>
      <c r="U263" s="117">
        <f>if(BOM!$C261=T$2,if(BOM!$M261="Y",BOM!$L261,0),0)</f>
        <v>0</v>
      </c>
      <c r="V263" s="117">
        <f>if(BOM!$C261=V$2,if(OR(BOM!$M261="N",BOM!$M261=""),BOM!$L261,0),0)</f>
        <v>0</v>
      </c>
      <c r="W263" s="117">
        <f>if(BOM!$C261=V$2,if(BOM!$M261="Y",BOM!$L261,0),0)</f>
        <v>0</v>
      </c>
      <c r="X263" s="117">
        <f>if(BOM!$C261=X$2,if(OR(BOM!$M261="N",BOM!$M261=""),BOM!$L261,0),0)</f>
        <v>0</v>
      </c>
      <c r="Y263" s="117">
        <f>if(BOM!$C261=X$2,if(BOM!$M261="Y",BOM!$L261,0),0)</f>
        <v>0</v>
      </c>
      <c r="Z263" s="117">
        <f>if(BOM!$C261=Z$2,if(OR(BOM!$M261="N",BOM!$M261=""),BOM!$L261,0),0)</f>
        <v>0</v>
      </c>
      <c r="AA263" s="117">
        <f>if(BOM!$C261=Z$2,if(BOM!$M261="Y",BOM!$L261,0),0)</f>
        <v>0</v>
      </c>
      <c r="AB263" s="117">
        <f>if(BOM!$C261=AB$2,if(OR(BOM!$M261="N",BOM!$M261=""),BOM!$L261,0),0)</f>
        <v>0</v>
      </c>
      <c r="AC263" s="117">
        <f>if(BOM!$C261=AB$2,if(BOM!$M261="Y",BOM!$L261,0),0)</f>
        <v>0</v>
      </c>
      <c r="AD263" s="117">
        <f>if(BOM!$C261=AD$2,if(OR(BOM!$M261="N",BOM!$M261=""),BOM!$L261,0),0)</f>
        <v>0</v>
      </c>
      <c r="AE263" s="117">
        <f>if(BOM!$C261=AD$2,if(BOM!$M261="Y",BOM!$L261,0),0)</f>
        <v>0</v>
      </c>
      <c r="AF263" s="117">
        <f>if(BOM!$C261=AF$2,if(OR(BOM!$M261="N",BOM!$M261=""),BOM!$L261,0),0)</f>
        <v>0</v>
      </c>
      <c r="AG263" s="117">
        <f>if(BOM!$C261=AF$2,if(BOM!$M261="Y",BOM!$L261,0),0)</f>
        <v>0</v>
      </c>
      <c r="AH263" s="117">
        <f>if(BOM!$C261=AH$2,if(OR(BOM!$M261="N",BOM!$M261=""),BOM!$L261,0),0)</f>
        <v>0</v>
      </c>
      <c r="AI263" s="117">
        <f>if(BOM!$C261=AH$2,if(BOM!$M261="Y",BOM!$L261,0),0)</f>
        <v>0</v>
      </c>
      <c r="AJ263" s="117">
        <f>if(BOM!$C261=AJ$2,if(OR(BOM!$M261="N",BOM!$M261=""),BOM!$L261,0),0)</f>
        <v>0</v>
      </c>
      <c r="AK263" s="117">
        <f>if(BOM!$C261=AJ$2,if(BOM!$M261="Y",BOM!$L261,0),0)</f>
        <v>0</v>
      </c>
      <c r="AL263" s="117">
        <f>if(BOM!$C261=AL$2,if(OR(BOM!$M261="N",BOM!$M261=""),BOM!$L261,0),0)</f>
        <v>0</v>
      </c>
      <c r="AM263" s="117">
        <f>if(BOM!$C261=AL$2,if(BOM!$M261="Y",BOM!$L261,0),0)</f>
        <v>0</v>
      </c>
    </row>
    <row r="264" hidden="1" outlineLevel="1">
      <c r="A264" s="117">
        <f>if(OR(BOM!$M262="N",BOM!$M262=""),BOM!$L262,0)</f>
        <v>0</v>
      </c>
      <c r="B264" s="117">
        <f>if(BOM!$M262="Y",BOM!$L262,0)</f>
        <v>0</v>
      </c>
      <c r="E264" s="117">
        <f>if(BOM!$B262=E$2,if(OR(BOM!$M262="N",BOM!$M262=""),BOM!$L262,0),0)</f>
        <v>0</v>
      </c>
      <c r="F264" s="117">
        <f>if(BOM!$B262=E$2,if(BOM!$M262="Y",BOM!$L262,0),0)</f>
        <v>0</v>
      </c>
      <c r="G264" s="117">
        <f>if(BOM!$B262=G$2,if(OR(BOM!$M262="N",BOM!$M262=""),BOM!$L262,0),0)</f>
        <v>0</v>
      </c>
      <c r="H264" s="117">
        <f>if(BOM!$B262=G$2,if(BOM!$M262="Y",BOM!$L262,0),0)</f>
        <v>0</v>
      </c>
      <c r="I264" s="117">
        <f>if(BOM!$B262=I$2,if(OR(BOM!$M262="N",BOM!$M262=""),BOM!$L262,0),0)</f>
        <v>0</v>
      </c>
      <c r="J264" s="117">
        <f>if(BOM!$B262=I$2,if(BOM!$M262="Y",BOM!$L262,0),0)</f>
        <v>0</v>
      </c>
      <c r="K264" s="117">
        <f>if(BOM!$B262=K$2,if(OR(BOM!$M262="N",BOM!$M262=""),BOM!$L262,0),0)</f>
        <v>0</v>
      </c>
      <c r="L264" s="117">
        <f>if(BOM!$B262=K$2,if(BOM!$M262="Y",BOM!$L262,0),0)</f>
        <v>0</v>
      </c>
      <c r="M264" s="117">
        <f>if(BOM!$B262=M$2,if(OR(BOM!$M262="N",BOM!$M262=""),BOM!$L262,0),0)</f>
        <v>0</v>
      </c>
      <c r="N264" s="117">
        <f>if(BOM!$B262=M$2,if(BOM!$M262="Y",BOM!$L262,0),0)</f>
        <v>0</v>
      </c>
      <c r="P264" s="117">
        <f>if(BOM!$C262=P$2,if(OR(BOM!$M262="N",BOM!$M262=""),BOM!$L262,0),0)</f>
        <v>0</v>
      </c>
      <c r="Q264" s="117">
        <f>if(BOM!$C262=P$2,if(BOM!$M262="Y",BOM!$L262,0),0)</f>
        <v>0</v>
      </c>
      <c r="R264" s="117">
        <f>if(BOM!$C262=R$2,if(OR(BOM!$M262="N",BOM!$M262=""),BOM!$L262,0),0)</f>
        <v>0</v>
      </c>
      <c r="S264" s="117">
        <f>if(BOM!$C262=R$2,if(BOM!$M262="Y",BOM!$L262,0),0)</f>
        <v>0</v>
      </c>
      <c r="T264" s="117">
        <f>if(BOM!$C262=T$2,if(OR(BOM!$M262="N",BOM!$M262=""),BOM!$L262,0),0)</f>
        <v>0</v>
      </c>
      <c r="U264" s="117">
        <f>if(BOM!$C262=T$2,if(BOM!$M262="Y",BOM!$L262,0),0)</f>
        <v>0</v>
      </c>
      <c r="V264" s="117">
        <f>if(BOM!$C262=V$2,if(OR(BOM!$M262="N",BOM!$M262=""),BOM!$L262,0),0)</f>
        <v>0</v>
      </c>
      <c r="W264" s="117">
        <f>if(BOM!$C262=V$2,if(BOM!$M262="Y",BOM!$L262,0),0)</f>
        <v>0</v>
      </c>
      <c r="X264" s="117">
        <f>if(BOM!$C262=X$2,if(OR(BOM!$M262="N",BOM!$M262=""),BOM!$L262,0),0)</f>
        <v>0</v>
      </c>
      <c r="Y264" s="117">
        <f>if(BOM!$C262=X$2,if(BOM!$M262="Y",BOM!$L262,0),0)</f>
        <v>0</v>
      </c>
      <c r="Z264" s="117">
        <f>if(BOM!$C262=Z$2,if(OR(BOM!$M262="N",BOM!$M262=""),BOM!$L262,0),0)</f>
        <v>0</v>
      </c>
      <c r="AA264" s="117">
        <f>if(BOM!$C262=Z$2,if(BOM!$M262="Y",BOM!$L262,0),0)</f>
        <v>0</v>
      </c>
      <c r="AB264" s="117">
        <f>if(BOM!$C262=AB$2,if(OR(BOM!$M262="N",BOM!$M262=""),BOM!$L262,0),0)</f>
        <v>0</v>
      </c>
      <c r="AC264" s="117">
        <f>if(BOM!$C262=AB$2,if(BOM!$M262="Y",BOM!$L262,0),0)</f>
        <v>0</v>
      </c>
      <c r="AD264" s="117">
        <f>if(BOM!$C262=AD$2,if(OR(BOM!$M262="N",BOM!$M262=""),BOM!$L262,0),0)</f>
        <v>0</v>
      </c>
      <c r="AE264" s="117">
        <f>if(BOM!$C262=AD$2,if(BOM!$M262="Y",BOM!$L262,0),0)</f>
        <v>0</v>
      </c>
      <c r="AF264" s="117">
        <f>if(BOM!$C262=AF$2,if(OR(BOM!$M262="N",BOM!$M262=""),BOM!$L262,0),0)</f>
        <v>0</v>
      </c>
      <c r="AG264" s="117">
        <f>if(BOM!$C262=AF$2,if(BOM!$M262="Y",BOM!$L262,0),0)</f>
        <v>0</v>
      </c>
      <c r="AH264" s="117">
        <f>if(BOM!$C262=AH$2,if(OR(BOM!$M262="N",BOM!$M262=""),BOM!$L262,0),0)</f>
        <v>0</v>
      </c>
      <c r="AI264" s="117">
        <f>if(BOM!$C262=AH$2,if(BOM!$M262="Y",BOM!$L262,0),0)</f>
        <v>0</v>
      </c>
      <c r="AJ264" s="117">
        <f>if(BOM!$C262=AJ$2,if(OR(BOM!$M262="N",BOM!$M262=""),BOM!$L262,0),0)</f>
        <v>0</v>
      </c>
      <c r="AK264" s="117">
        <f>if(BOM!$C262=AJ$2,if(BOM!$M262="Y",BOM!$L262,0),0)</f>
        <v>0</v>
      </c>
      <c r="AL264" s="117">
        <f>if(BOM!$C262=AL$2,if(OR(BOM!$M262="N",BOM!$M262=""),BOM!$L262,0),0)</f>
        <v>0</v>
      </c>
      <c r="AM264" s="117">
        <f>if(BOM!$C262=AL$2,if(BOM!$M262="Y",BOM!$L262,0),0)</f>
        <v>0</v>
      </c>
    </row>
    <row r="265" hidden="1" outlineLevel="1">
      <c r="A265" s="117">
        <f>if(OR(BOM!$M263="N",BOM!$M263=""),BOM!$L263,0)</f>
        <v>0</v>
      </c>
      <c r="B265" s="117">
        <f>if(BOM!$M263="Y",BOM!$L263,0)</f>
        <v>0</v>
      </c>
      <c r="E265" s="117">
        <f>if(BOM!$B263=E$2,if(OR(BOM!$M263="N",BOM!$M263=""),BOM!$L263,0),0)</f>
        <v>0</v>
      </c>
      <c r="F265" s="117">
        <f>if(BOM!$B263=E$2,if(BOM!$M263="Y",BOM!$L263,0),0)</f>
        <v>0</v>
      </c>
      <c r="G265" s="117">
        <f>if(BOM!$B263=G$2,if(OR(BOM!$M263="N",BOM!$M263=""),BOM!$L263,0),0)</f>
        <v>0</v>
      </c>
      <c r="H265" s="117">
        <f>if(BOM!$B263=G$2,if(BOM!$M263="Y",BOM!$L263,0),0)</f>
        <v>0</v>
      </c>
      <c r="I265" s="117">
        <f>if(BOM!$B263=I$2,if(OR(BOM!$M263="N",BOM!$M263=""),BOM!$L263,0),0)</f>
        <v>0</v>
      </c>
      <c r="J265" s="117">
        <f>if(BOM!$B263=I$2,if(BOM!$M263="Y",BOM!$L263,0),0)</f>
        <v>0</v>
      </c>
      <c r="K265" s="117">
        <f>if(BOM!$B263=K$2,if(OR(BOM!$M263="N",BOM!$M263=""),BOM!$L263,0),0)</f>
        <v>0</v>
      </c>
      <c r="L265" s="117">
        <f>if(BOM!$B263=K$2,if(BOM!$M263="Y",BOM!$L263,0),0)</f>
        <v>0</v>
      </c>
      <c r="M265" s="117">
        <f>if(BOM!$B263=M$2,if(OR(BOM!$M263="N",BOM!$M263=""),BOM!$L263,0),0)</f>
        <v>0</v>
      </c>
      <c r="N265" s="117">
        <f>if(BOM!$B263=M$2,if(BOM!$M263="Y",BOM!$L263,0),0)</f>
        <v>0</v>
      </c>
      <c r="P265" s="117">
        <f>if(BOM!$C263=P$2,if(OR(BOM!$M263="N",BOM!$M263=""),BOM!$L263,0),0)</f>
        <v>0</v>
      </c>
      <c r="Q265" s="117">
        <f>if(BOM!$C263=P$2,if(BOM!$M263="Y",BOM!$L263,0),0)</f>
        <v>0</v>
      </c>
      <c r="R265" s="117">
        <f>if(BOM!$C263=R$2,if(OR(BOM!$M263="N",BOM!$M263=""),BOM!$L263,0),0)</f>
        <v>0</v>
      </c>
      <c r="S265" s="117">
        <f>if(BOM!$C263=R$2,if(BOM!$M263="Y",BOM!$L263,0),0)</f>
        <v>0</v>
      </c>
      <c r="T265" s="117">
        <f>if(BOM!$C263=T$2,if(OR(BOM!$M263="N",BOM!$M263=""),BOM!$L263,0),0)</f>
        <v>0</v>
      </c>
      <c r="U265" s="117">
        <f>if(BOM!$C263=T$2,if(BOM!$M263="Y",BOM!$L263,0),0)</f>
        <v>0</v>
      </c>
      <c r="V265" s="117">
        <f>if(BOM!$C263=V$2,if(OR(BOM!$M263="N",BOM!$M263=""),BOM!$L263,0),0)</f>
        <v>0</v>
      </c>
      <c r="W265" s="117">
        <f>if(BOM!$C263=V$2,if(BOM!$M263="Y",BOM!$L263,0),0)</f>
        <v>0</v>
      </c>
      <c r="X265" s="117">
        <f>if(BOM!$C263=X$2,if(OR(BOM!$M263="N",BOM!$M263=""),BOM!$L263,0),0)</f>
        <v>0</v>
      </c>
      <c r="Y265" s="117">
        <f>if(BOM!$C263=X$2,if(BOM!$M263="Y",BOM!$L263,0),0)</f>
        <v>0</v>
      </c>
      <c r="Z265" s="117">
        <f>if(BOM!$C263=Z$2,if(OR(BOM!$M263="N",BOM!$M263=""),BOM!$L263,0),0)</f>
        <v>0</v>
      </c>
      <c r="AA265" s="117">
        <f>if(BOM!$C263=Z$2,if(BOM!$M263="Y",BOM!$L263,0),0)</f>
        <v>0</v>
      </c>
      <c r="AB265" s="117">
        <f>if(BOM!$C263=AB$2,if(OR(BOM!$M263="N",BOM!$M263=""),BOM!$L263,0),0)</f>
        <v>0</v>
      </c>
      <c r="AC265" s="117">
        <f>if(BOM!$C263=AB$2,if(BOM!$M263="Y",BOM!$L263,0),0)</f>
        <v>0</v>
      </c>
      <c r="AD265" s="117">
        <f>if(BOM!$C263=AD$2,if(OR(BOM!$M263="N",BOM!$M263=""),BOM!$L263,0),0)</f>
        <v>0</v>
      </c>
      <c r="AE265" s="117">
        <f>if(BOM!$C263=AD$2,if(BOM!$M263="Y",BOM!$L263,0),0)</f>
        <v>0</v>
      </c>
      <c r="AF265" s="117">
        <f>if(BOM!$C263=AF$2,if(OR(BOM!$M263="N",BOM!$M263=""),BOM!$L263,0),0)</f>
        <v>0</v>
      </c>
      <c r="AG265" s="117">
        <f>if(BOM!$C263=AF$2,if(BOM!$M263="Y",BOM!$L263,0),0)</f>
        <v>0</v>
      </c>
      <c r="AH265" s="117">
        <f>if(BOM!$C263=AH$2,if(OR(BOM!$M263="N",BOM!$M263=""),BOM!$L263,0),0)</f>
        <v>0</v>
      </c>
      <c r="AI265" s="117">
        <f>if(BOM!$C263=AH$2,if(BOM!$M263="Y",BOM!$L263,0),0)</f>
        <v>0</v>
      </c>
      <c r="AJ265" s="117">
        <f>if(BOM!$C263=AJ$2,if(OR(BOM!$M263="N",BOM!$M263=""),BOM!$L263,0),0)</f>
        <v>0</v>
      </c>
      <c r="AK265" s="117">
        <f>if(BOM!$C263=AJ$2,if(BOM!$M263="Y",BOM!$L263,0),0)</f>
        <v>0</v>
      </c>
      <c r="AL265" s="117">
        <f>if(BOM!$C263=AL$2,if(OR(BOM!$M263="N",BOM!$M263=""),BOM!$L263,0),0)</f>
        <v>0</v>
      </c>
      <c r="AM265" s="117">
        <f>if(BOM!$C263=AL$2,if(BOM!$M263="Y",BOM!$L263,0),0)</f>
        <v>0</v>
      </c>
    </row>
    <row r="266" hidden="1" outlineLevel="1">
      <c r="A266" s="117">
        <f>if(OR(BOM!$M264="N",BOM!$M264=""),BOM!$L264,0)</f>
        <v>0</v>
      </c>
      <c r="B266" s="117">
        <f>if(BOM!$M264="Y",BOM!$L264,0)</f>
        <v>0</v>
      </c>
      <c r="E266" s="117">
        <f>if(BOM!$B264=E$2,if(OR(BOM!$M264="N",BOM!$M264=""),BOM!$L264,0),0)</f>
        <v>0</v>
      </c>
      <c r="F266" s="117">
        <f>if(BOM!$B264=E$2,if(BOM!$M264="Y",BOM!$L264,0),0)</f>
        <v>0</v>
      </c>
      <c r="G266" s="117">
        <f>if(BOM!$B264=G$2,if(OR(BOM!$M264="N",BOM!$M264=""),BOM!$L264,0),0)</f>
        <v>0</v>
      </c>
      <c r="H266" s="117">
        <f>if(BOM!$B264=G$2,if(BOM!$M264="Y",BOM!$L264,0),0)</f>
        <v>0</v>
      </c>
      <c r="I266" s="117">
        <f>if(BOM!$B264=I$2,if(OR(BOM!$M264="N",BOM!$M264=""),BOM!$L264,0),0)</f>
        <v>0</v>
      </c>
      <c r="J266" s="117">
        <f>if(BOM!$B264=I$2,if(BOM!$M264="Y",BOM!$L264,0),0)</f>
        <v>0</v>
      </c>
      <c r="K266" s="117">
        <f>if(BOM!$B264=K$2,if(OR(BOM!$M264="N",BOM!$M264=""),BOM!$L264,0),0)</f>
        <v>0</v>
      </c>
      <c r="L266" s="117">
        <f>if(BOM!$B264=K$2,if(BOM!$M264="Y",BOM!$L264,0),0)</f>
        <v>0</v>
      </c>
      <c r="M266" s="117">
        <f>if(BOM!$B264=M$2,if(OR(BOM!$M264="N",BOM!$M264=""),BOM!$L264,0),0)</f>
        <v>0</v>
      </c>
      <c r="N266" s="117">
        <f>if(BOM!$B264=M$2,if(BOM!$M264="Y",BOM!$L264,0),0)</f>
        <v>0</v>
      </c>
      <c r="P266" s="117">
        <f>if(BOM!$C264=P$2,if(OR(BOM!$M264="N",BOM!$M264=""),BOM!$L264,0),0)</f>
        <v>0</v>
      </c>
      <c r="Q266" s="117">
        <f>if(BOM!$C264=P$2,if(BOM!$M264="Y",BOM!$L264,0),0)</f>
        <v>0</v>
      </c>
      <c r="R266" s="117">
        <f>if(BOM!$C264=R$2,if(OR(BOM!$M264="N",BOM!$M264=""),BOM!$L264,0),0)</f>
        <v>0</v>
      </c>
      <c r="S266" s="117">
        <f>if(BOM!$C264=R$2,if(BOM!$M264="Y",BOM!$L264,0),0)</f>
        <v>0</v>
      </c>
      <c r="T266" s="117">
        <f>if(BOM!$C264=T$2,if(OR(BOM!$M264="N",BOM!$M264=""),BOM!$L264,0),0)</f>
        <v>0</v>
      </c>
      <c r="U266" s="117">
        <f>if(BOM!$C264=T$2,if(BOM!$M264="Y",BOM!$L264,0),0)</f>
        <v>0</v>
      </c>
      <c r="V266" s="117">
        <f>if(BOM!$C264=V$2,if(OR(BOM!$M264="N",BOM!$M264=""),BOM!$L264,0),0)</f>
        <v>0</v>
      </c>
      <c r="W266" s="117">
        <f>if(BOM!$C264=V$2,if(BOM!$M264="Y",BOM!$L264,0),0)</f>
        <v>0</v>
      </c>
      <c r="X266" s="117">
        <f>if(BOM!$C264=X$2,if(OR(BOM!$M264="N",BOM!$M264=""),BOM!$L264,0),0)</f>
        <v>0</v>
      </c>
      <c r="Y266" s="117">
        <f>if(BOM!$C264=X$2,if(BOM!$M264="Y",BOM!$L264,0),0)</f>
        <v>0</v>
      </c>
      <c r="Z266" s="117">
        <f>if(BOM!$C264=Z$2,if(OR(BOM!$M264="N",BOM!$M264=""),BOM!$L264,0),0)</f>
        <v>0</v>
      </c>
      <c r="AA266" s="117">
        <f>if(BOM!$C264=Z$2,if(BOM!$M264="Y",BOM!$L264,0),0)</f>
        <v>0</v>
      </c>
      <c r="AB266" s="117">
        <f>if(BOM!$C264=AB$2,if(OR(BOM!$M264="N",BOM!$M264=""),BOM!$L264,0),0)</f>
        <v>0</v>
      </c>
      <c r="AC266" s="117">
        <f>if(BOM!$C264=AB$2,if(BOM!$M264="Y",BOM!$L264,0),0)</f>
        <v>0</v>
      </c>
      <c r="AD266" s="117">
        <f>if(BOM!$C264=AD$2,if(OR(BOM!$M264="N",BOM!$M264=""),BOM!$L264,0),0)</f>
        <v>0</v>
      </c>
      <c r="AE266" s="117">
        <f>if(BOM!$C264=AD$2,if(BOM!$M264="Y",BOM!$L264,0),0)</f>
        <v>0</v>
      </c>
      <c r="AF266" s="117">
        <f>if(BOM!$C264=AF$2,if(OR(BOM!$M264="N",BOM!$M264=""),BOM!$L264,0),0)</f>
        <v>0</v>
      </c>
      <c r="AG266" s="117">
        <f>if(BOM!$C264=AF$2,if(BOM!$M264="Y",BOM!$L264,0),0)</f>
        <v>0</v>
      </c>
      <c r="AH266" s="117">
        <f>if(BOM!$C264=AH$2,if(OR(BOM!$M264="N",BOM!$M264=""),BOM!$L264,0),0)</f>
        <v>0</v>
      </c>
      <c r="AI266" s="117">
        <f>if(BOM!$C264=AH$2,if(BOM!$M264="Y",BOM!$L264,0),0)</f>
        <v>0</v>
      </c>
      <c r="AJ266" s="117">
        <f>if(BOM!$C264=AJ$2,if(OR(BOM!$M264="N",BOM!$M264=""),BOM!$L264,0),0)</f>
        <v>0</v>
      </c>
      <c r="AK266" s="117">
        <f>if(BOM!$C264=AJ$2,if(BOM!$M264="Y",BOM!$L264,0),0)</f>
        <v>0</v>
      </c>
      <c r="AL266" s="117">
        <f>if(BOM!$C264=AL$2,if(OR(BOM!$M264="N",BOM!$M264=""),BOM!$L264,0),0)</f>
        <v>0</v>
      </c>
      <c r="AM266" s="117">
        <f>if(BOM!$C264=AL$2,if(BOM!$M264="Y",BOM!$L264,0),0)</f>
        <v>0</v>
      </c>
    </row>
    <row r="267" hidden="1" outlineLevel="1">
      <c r="A267" s="117">
        <f>if(OR(BOM!$M265="N",BOM!$M265=""),BOM!$L265,0)</f>
        <v>0</v>
      </c>
      <c r="B267" s="117">
        <f>if(BOM!$M265="Y",BOM!$L265,0)</f>
        <v>0</v>
      </c>
      <c r="E267" s="117">
        <f>if(BOM!$B265=E$2,if(OR(BOM!$M265="N",BOM!$M265=""),BOM!$L265,0),0)</f>
        <v>0</v>
      </c>
      <c r="F267" s="117">
        <f>if(BOM!$B265=E$2,if(BOM!$M265="Y",BOM!$L265,0),0)</f>
        <v>0</v>
      </c>
      <c r="G267" s="117">
        <f>if(BOM!$B265=G$2,if(OR(BOM!$M265="N",BOM!$M265=""),BOM!$L265,0),0)</f>
        <v>0</v>
      </c>
      <c r="H267" s="117">
        <f>if(BOM!$B265=G$2,if(BOM!$M265="Y",BOM!$L265,0),0)</f>
        <v>0</v>
      </c>
      <c r="I267" s="117">
        <f>if(BOM!$B265=I$2,if(OR(BOM!$M265="N",BOM!$M265=""),BOM!$L265,0),0)</f>
        <v>0</v>
      </c>
      <c r="J267" s="117">
        <f>if(BOM!$B265=I$2,if(BOM!$M265="Y",BOM!$L265,0),0)</f>
        <v>0</v>
      </c>
      <c r="K267" s="117">
        <f>if(BOM!$B265=K$2,if(OR(BOM!$M265="N",BOM!$M265=""),BOM!$L265,0),0)</f>
        <v>0</v>
      </c>
      <c r="L267" s="117">
        <f>if(BOM!$B265=K$2,if(BOM!$M265="Y",BOM!$L265,0),0)</f>
        <v>0</v>
      </c>
      <c r="M267" s="117">
        <f>if(BOM!$B265=M$2,if(OR(BOM!$M265="N",BOM!$M265=""),BOM!$L265,0),0)</f>
        <v>0</v>
      </c>
      <c r="N267" s="117">
        <f>if(BOM!$B265=M$2,if(BOM!$M265="Y",BOM!$L265,0),0)</f>
        <v>0</v>
      </c>
      <c r="P267" s="117">
        <f>if(BOM!$C265=P$2,if(OR(BOM!$M265="N",BOM!$M265=""),BOM!$L265,0),0)</f>
        <v>0</v>
      </c>
      <c r="Q267" s="117">
        <f>if(BOM!$C265=P$2,if(BOM!$M265="Y",BOM!$L265,0),0)</f>
        <v>0</v>
      </c>
      <c r="R267" s="117">
        <f>if(BOM!$C265=R$2,if(OR(BOM!$M265="N",BOM!$M265=""),BOM!$L265,0),0)</f>
        <v>0</v>
      </c>
      <c r="S267" s="117">
        <f>if(BOM!$C265=R$2,if(BOM!$M265="Y",BOM!$L265,0),0)</f>
        <v>0</v>
      </c>
      <c r="T267" s="117">
        <f>if(BOM!$C265=T$2,if(OR(BOM!$M265="N",BOM!$M265=""),BOM!$L265,0),0)</f>
        <v>0</v>
      </c>
      <c r="U267" s="117">
        <f>if(BOM!$C265=T$2,if(BOM!$M265="Y",BOM!$L265,0),0)</f>
        <v>0</v>
      </c>
      <c r="V267" s="117">
        <f>if(BOM!$C265=V$2,if(OR(BOM!$M265="N",BOM!$M265=""),BOM!$L265,0),0)</f>
        <v>0</v>
      </c>
      <c r="W267" s="117">
        <f>if(BOM!$C265=V$2,if(BOM!$M265="Y",BOM!$L265,0),0)</f>
        <v>0</v>
      </c>
      <c r="X267" s="117">
        <f>if(BOM!$C265=X$2,if(OR(BOM!$M265="N",BOM!$M265=""),BOM!$L265,0),0)</f>
        <v>0</v>
      </c>
      <c r="Y267" s="117">
        <f>if(BOM!$C265=X$2,if(BOM!$M265="Y",BOM!$L265,0),0)</f>
        <v>0</v>
      </c>
      <c r="Z267" s="117">
        <f>if(BOM!$C265=Z$2,if(OR(BOM!$M265="N",BOM!$M265=""),BOM!$L265,0),0)</f>
        <v>0</v>
      </c>
      <c r="AA267" s="117">
        <f>if(BOM!$C265=Z$2,if(BOM!$M265="Y",BOM!$L265,0),0)</f>
        <v>0</v>
      </c>
      <c r="AB267" s="117">
        <f>if(BOM!$C265=AB$2,if(OR(BOM!$M265="N",BOM!$M265=""),BOM!$L265,0),0)</f>
        <v>0</v>
      </c>
      <c r="AC267" s="117">
        <f>if(BOM!$C265=AB$2,if(BOM!$M265="Y",BOM!$L265,0),0)</f>
        <v>0</v>
      </c>
      <c r="AD267" s="117">
        <f>if(BOM!$C265=AD$2,if(OR(BOM!$M265="N",BOM!$M265=""),BOM!$L265,0),0)</f>
        <v>0</v>
      </c>
      <c r="AE267" s="117">
        <f>if(BOM!$C265=AD$2,if(BOM!$M265="Y",BOM!$L265,0),0)</f>
        <v>0</v>
      </c>
      <c r="AF267" s="117">
        <f>if(BOM!$C265=AF$2,if(OR(BOM!$M265="N",BOM!$M265=""),BOM!$L265,0),0)</f>
        <v>0</v>
      </c>
      <c r="AG267" s="117">
        <f>if(BOM!$C265=AF$2,if(BOM!$M265="Y",BOM!$L265,0),0)</f>
        <v>0</v>
      </c>
      <c r="AH267" s="117">
        <f>if(BOM!$C265=AH$2,if(OR(BOM!$M265="N",BOM!$M265=""),BOM!$L265,0),0)</f>
        <v>0</v>
      </c>
      <c r="AI267" s="117">
        <f>if(BOM!$C265=AH$2,if(BOM!$M265="Y",BOM!$L265,0),0)</f>
        <v>0</v>
      </c>
      <c r="AJ267" s="117">
        <f>if(BOM!$C265=AJ$2,if(OR(BOM!$M265="N",BOM!$M265=""),BOM!$L265,0),0)</f>
        <v>0</v>
      </c>
      <c r="AK267" s="117">
        <f>if(BOM!$C265=AJ$2,if(BOM!$M265="Y",BOM!$L265,0),0)</f>
        <v>0</v>
      </c>
      <c r="AL267" s="117">
        <f>if(BOM!$C265=AL$2,if(OR(BOM!$M265="N",BOM!$M265=""),BOM!$L265,0),0)</f>
        <v>0</v>
      </c>
      <c r="AM267" s="117">
        <f>if(BOM!$C265=AL$2,if(BOM!$M265="Y",BOM!$L265,0),0)</f>
        <v>0</v>
      </c>
    </row>
    <row r="268" hidden="1" outlineLevel="1">
      <c r="A268" s="117">
        <f>if(OR(BOM!$M266="N",BOM!$M266=""),BOM!$L266,0)</f>
        <v>0</v>
      </c>
      <c r="B268" s="117">
        <f>if(BOM!$M266="Y",BOM!$L266,0)</f>
        <v>0</v>
      </c>
      <c r="E268" s="117">
        <f>if(BOM!$B266=E$2,if(OR(BOM!$M266="N",BOM!$M266=""),BOM!$L266,0),0)</f>
        <v>0</v>
      </c>
      <c r="F268" s="117">
        <f>if(BOM!$B266=E$2,if(BOM!$M266="Y",BOM!$L266,0),0)</f>
        <v>0</v>
      </c>
      <c r="G268" s="117">
        <f>if(BOM!$B266=G$2,if(OR(BOM!$M266="N",BOM!$M266=""),BOM!$L266,0),0)</f>
        <v>0</v>
      </c>
      <c r="H268" s="117">
        <f>if(BOM!$B266=G$2,if(BOM!$M266="Y",BOM!$L266,0),0)</f>
        <v>0</v>
      </c>
      <c r="I268" s="117">
        <f>if(BOM!$B266=I$2,if(OR(BOM!$M266="N",BOM!$M266=""),BOM!$L266,0),0)</f>
        <v>0</v>
      </c>
      <c r="J268" s="117">
        <f>if(BOM!$B266=I$2,if(BOM!$M266="Y",BOM!$L266,0),0)</f>
        <v>0</v>
      </c>
      <c r="K268" s="117">
        <f>if(BOM!$B266=K$2,if(OR(BOM!$M266="N",BOM!$M266=""),BOM!$L266,0),0)</f>
        <v>0</v>
      </c>
      <c r="L268" s="117">
        <f>if(BOM!$B266=K$2,if(BOM!$M266="Y",BOM!$L266,0),0)</f>
        <v>0</v>
      </c>
      <c r="M268" s="117">
        <f>if(BOM!$B266=M$2,if(OR(BOM!$M266="N",BOM!$M266=""),BOM!$L266,0),0)</f>
        <v>0</v>
      </c>
      <c r="N268" s="117">
        <f>if(BOM!$B266=M$2,if(BOM!$M266="Y",BOM!$L266,0),0)</f>
        <v>0</v>
      </c>
      <c r="P268" s="117">
        <f>if(BOM!$C266=P$2,if(OR(BOM!$M266="N",BOM!$M266=""),BOM!$L266,0),0)</f>
        <v>0</v>
      </c>
      <c r="Q268" s="117">
        <f>if(BOM!$C266=P$2,if(BOM!$M266="Y",BOM!$L266,0),0)</f>
        <v>0</v>
      </c>
      <c r="R268" s="117">
        <f>if(BOM!$C266=R$2,if(OR(BOM!$M266="N",BOM!$M266=""),BOM!$L266,0),0)</f>
        <v>0</v>
      </c>
      <c r="S268" s="117">
        <f>if(BOM!$C266=R$2,if(BOM!$M266="Y",BOM!$L266,0),0)</f>
        <v>0</v>
      </c>
      <c r="T268" s="117">
        <f>if(BOM!$C266=T$2,if(OR(BOM!$M266="N",BOM!$M266=""),BOM!$L266,0),0)</f>
        <v>0</v>
      </c>
      <c r="U268" s="117">
        <f>if(BOM!$C266=T$2,if(BOM!$M266="Y",BOM!$L266,0),0)</f>
        <v>0</v>
      </c>
      <c r="V268" s="117">
        <f>if(BOM!$C266=V$2,if(OR(BOM!$M266="N",BOM!$M266=""),BOM!$L266,0),0)</f>
        <v>0</v>
      </c>
      <c r="W268" s="117">
        <f>if(BOM!$C266=V$2,if(BOM!$M266="Y",BOM!$L266,0),0)</f>
        <v>0</v>
      </c>
      <c r="X268" s="117">
        <f>if(BOM!$C266=X$2,if(OR(BOM!$M266="N",BOM!$M266=""),BOM!$L266,0),0)</f>
        <v>0</v>
      </c>
      <c r="Y268" s="117">
        <f>if(BOM!$C266=X$2,if(BOM!$M266="Y",BOM!$L266,0),0)</f>
        <v>0</v>
      </c>
      <c r="Z268" s="117">
        <f>if(BOM!$C266=Z$2,if(OR(BOM!$M266="N",BOM!$M266=""),BOM!$L266,0),0)</f>
        <v>0</v>
      </c>
      <c r="AA268" s="117">
        <f>if(BOM!$C266=Z$2,if(BOM!$M266="Y",BOM!$L266,0),0)</f>
        <v>0</v>
      </c>
      <c r="AB268" s="117">
        <f>if(BOM!$C266=AB$2,if(OR(BOM!$M266="N",BOM!$M266=""),BOM!$L266,0),0)</f>
        <v>0</v>
      </c>
      <c r="AC268" s="117">
        <f>if(BOM!$C266=AB$2,if(BOM!$M266="Y",BOM!$L266,0),0)</f>
        <v>0</v>
      </c>
      <c r="AD268" s="117">
        <f>if(BOM!$C266=AD$2,if(OR(BOM!$M266="N",BOM!$M266=""),BOM!$L266,0),0)</f>
        <v>0</v>
      </c>
      <c r="AE268" s="117">
        <f>if(BOM!$C266=AD$2,if(BOM!$M266="Y",BOM!$L266,0),0)</f>
        <v>0</v>
      </c>
      <c r="AF268" s="117">
        <f>if(BOM!$C266=AF$2,if(OR(BOM!$M266="N",BOM!$M266=""),BOM!$L266,0),0)</f>
        <v>0</v>
      </c>
      <c r="AG268" s="117">
        <f>if(BOM!$C266=AF$2,if(BOM!$M266="Y",BOM!$L266,0),0)</f>
        <v>0</v>
      </c>
      <c r="AH268" s="117">
        <f>if(BOM!$C266=AH$2,if(OR(BOM!$M266="N",BOM!$M266=""),BOM!$L266,0),0)</f>
        <v>0</v>
      </c>
      <c r="AI268" s="117">
        <f>if(BOM!$C266=AH$2,if(BOM!$M266="Y",BOM!$L266,0),0)</f>
        <v>0</v>
      </c>
      <c r="AJ268" s="117">
        <f>if(BOM!$C266=AJ$2,if(OR(BOM!$M266="N",BOM!$M266=""),BOM!$L266,0),0)</f>
        <v>0</v>
      </c>
      <c r="AK268" s="117">
        <f>if(BOM!$C266=AJ$2,if(BOM!$M266="Y",BOM!$L266,0),0)</f>
        <v>0</v>
      </c>
      <c r="AL268" s="117">
        <f>if(BOM!$C266=AL$2,if(OR(BOM!$M266="N",BOM!$M266=""),BOM!$L266,0),0)</f>
        <v>0</v>
      </c>
      <c r="AM268" s="117">
        <f>if(BOM!$C266=AL$2,if(BOM!$M266="Y",BOM!$L266,0),0)</f>
        <v>0</v>
      </c>
    </row>
    <row r="269" hidden="1" outlineLevel="1">
      <c r="A269" s="117">
        <f>if(OR(BOM!$M267="N",BOM!$M267=""),BOM!$L267,0)</f>
        <v>0</v>
      </c>
      <c r="B269" s="117">
        <f>if(BOM!$M267="Y",BOM!$L267,0)</f>
        <v>0</v>
      </c>
      <c r="E269" s="117">
        <f>if(BOM!$B267=E$2,if(OR(BOM!$M267="N",BOM!$M267=""),BOM!$L267,0),0)</f>
        <v>0</v>
      </c>
      <c r="F269" s="117">
        <f>if(BOM!$B267=E$2,if(BOM!$M267="Y",BOM!$L267,0),0)</f>
        <v>0</v>
      </c>
      <c r="G269" s="117">
        <f>if(BOM!$B267=G$2,if(OR(BOM!$M267="N",BOM!$M267=""),BOM!$L267,0),0)</f>
        <v>0</v>
      </c>
      <c r="H269" s="117">
        <f>if(BOM!$B267=G$2,if(BOM!$M267="Y",BOM!$L267,0),0)</f>
        <v>0</v>
      </c>
      <c r="I269" s="117">
        <f>if(BOM!$B267=I$2,if(OR(BOM!$M267="N",BOM!$M267=""),BOM!$L267,0),0)</f>
        <v>0</v>
      </c>
      <c r="J269" s="117">
        <f>if(BOM!$B267=I$2,if(BOM!$M267="Y",BOM!$L267,0),0)</f>
        <v>0</v>
      </c>
      <c r="K269" s="117">
        <f>if(BOM!$B267=K$2,if(OR(BOM!$M267="N",BOM!$M267=""),BOM!$L267,0),0)</f>
        <v>0</v>
      </c>
      <c r="L269" s="117">
        <f>if(BOM!$B267=K$2,if(BOM!$M267="Y",BOM!$L267,0),0)</f>
        <v>0</v>
      </c>
      <c r="M269" s="117">
        <f>if(BOM!$B267=M$2,if(OR(BOM!$M267="N",BOM!$M267=""),BOM!$L267,0),0)</f>
        <v>0</v>
      </c>
      <c r="N269" s="117">
        <f>if(BOM!$B267=M$2,if(BOM!$M267="Y",BOM!$L267,0),0)</f>
        <v>0</v>
      </c>
      <c r="P269" s="117">
        <f>if(BOM!$C267=P$2,if(OR(BOM!$M267="N",BOM!$M267=""),BOM!$L267,0),0)</f>
        <v>0</v>
      </c>
      <c r="Q269" s="117">
        <f>if(BOM!$C267=P$2,if(BOM!$M267="Y",BOM!$L267,0),0)</f>
        <v>0</v>
      </c>
      <c r="R269" s="117">
        <f>if(BOM!$C267=R$2,if(OR(BOM!$M267="N",BOM!$M267=""),BOM!$L267,0),0)</f>
        <v>0</v>
      </c>
      <c r="S269" s="117">
        <f>if(BOM!$C267=R$2,if(BOM!$M267="Y",BOM!$L267,0),0)</f>
        <v>0</v>
      </c>
      <c r="T269" s="117">
        <f>if(BOM!$C267=T$2,if(OR(BOM!$M267="N",BOM!$M267=""),BOM!$L267,0),0)</f>
        <v>0</v>
      </c>
      <c r="U269" s="117">
        <f>if(BOM!$C267=T$2,if(BOM!$M267="Y",BOM!$L267,0),0)</f>
        <v>0</v>
      </c>
      <c r="V269" s="117">
        <f>if(BOM!$C267=V$2,if(OR(BOM!$M267="N",BOM!$M267=""),BOM!$L267,0),0)</f>
        <v>0</v>
      </c>
      <c r="W269" s="117">
        <f>if(BOM!$C267=V$2,if(BOM!$M267="Y",BOM!$L267,0),0)</f>
        <v>0</v>
      </c>
      <c r="X269" s="117">
        <f>if(BOM!$C267=X$2,if(OR(BOM!$M267="N",BOM!$M267=""),BOM!$L267,0),0)</f>
        <v>0</v>
      </c>
      <c r="Y269" s="117">
        <f>if(BOM!$C267=X$2,if(BOM!$M267="Y",BOM!$L267,0),0)</f>
        <v>0</v>
      </c>
      <c r="Z269" s="117">
        <f>if(BOM!$C267=Z$2,if(OR(BOM!$M267="N",BOM!$M267=""),BOM!$L267,0),0)</f>
        <v>0</v>
      </c>
      <c r="AA269" s="117">
        <f>if(BOM!$C267=Z$2,if(BOM!$M267="Y",BOM!$L267,0),0)</f>
        <v>0</v>
      </c>
      <c r="AB269" s="117">
        <f>if(BOM!$C267=AB$2,if(OR(BOM!$M267="N",BOM!$M267=""),BOM!$L267,0),0)</f>
        <v>0</v>
      </c>
      <c r="AC269" s="117">
        <f>if(BOM!$C267=AB$2,if(BOM!$M267="Y",BOM!$L267,0),0)</f>
        <v>0</v>
      </c>
      <c r="AD269" s="117">
        <f>if(BOM!$C267=AD$2,if(OR(BOM!$M267="N",BOM!$M267=""),BOM!$L267,0),0)</f>
        <v>0</v>
      </c>
      <c r="AE269" s="117">
        <f>if(BOM!$C267=AD$2,if(BOM!$M267="Y",BOM!$L267,0),0)</f>
        <v>0</v>
      </c>
      <c r="AF269" s="117">
        <f>if(BOM!$C267=AF$2,if(OR(BOM!$M267="N",BOM!$M267=""),BOM!$L267,0),0)</f>
        <v>0</v>
      </c>
      <c r="AG269" s="117">
        <f>if(BOM!$C267=AF$2,if(BOM!$M267="Y",BOM!$L267,0),0)</f>
        <v>0</v>
      </c>
      <c r="AH269" s="117">
        <f>if(BOM!$C267=AH$2,if(OR(BOM!$M267="N",BOM!$M267=""),BOM!$L267,0),0)</f>
        <v>0</v>
      </c>
      <c r="AI269" s="117">
        <f>if(BOM!$C267=AH$2,if(BOM!$M267="Y",BOM!$L267,0),0)</f>
        <v>0</v>
      </c>
      <c r="AJ269" s="117">
        <f>if(BOM!$C267=AJ$2,if(OR(BOM!$M267="N",BOM!$M267=""),BOM!$L267,0),0)</f>
        <v>0</v>
      </c>
      <c r="AK269" s="117">
        <f>if(BOM!$C267=AJ$2,if(BOM!$M267="Y",BOM!$L267,0),0)</f>
        <v>0</v>
      </c>
      <c r="AL269" s="117">
        <f>if(BOM!$C267=AL$2,if(OR(BOM!$M267="N",BOM!$M267=""),BOM!$L267,0),0)</f>
        <v>0</v>
      </c>
      <c r="AM269" s="117">
        <f>if(BOM!$C267=AL$2,if(BOM!$M267="Y",BOM!$L267,0),0)</f>
        <v>0</v>
      </c>
    </row>
    <row r="270" hidden="1" outlineLevel="1">
      <c r="A270" s="117">
        <f>if(OR(BOM!$M268="N",BOM!$M268=""),BOM!$L268,0)</f>
        <v>0</v>
      </c>
      <c r="B270" s="117">
        <f>if(BOM!$M268="Y",BOM!$L268,0)</f>
        <v>0</v>
      </c>
      <c r="E270" s="117">
        <f>if(BOM!$B268=E$2,if(OR(BOM!$M268="N",BOM!$M268=""),BOM!$L268,0),0)</f>
        <v>0</v>
      </c>
      <c r="F270" s="117">
        <f>if(BOM!$B268=E$2,if(BOM!$M268="Y",BOM!$L268,0),0)</f>
        <v>0</v>
      </c>
      <c r="G270" s="117">
        <f>if(BOM!$B268=G$2,if(OR(BOM!$M268="N",BOM!$M268=""),BOM!$L268,0),0)</f>
        <v>0</v>
      </c>
      <c r="H270" s="117">
        <f>if(BOM!$B268=G$2,if(BOM!$M268="Y",BOM!$L268,0),0)</f>
        <v>0</v>
      </c>
      <c r="I270" s="117">
        <f>if(BOM!$B268=I$2,if(OR(BOM!$M268="N",BOM!$M268=""),BOM!$L268,0),0)</f>
        <v>0</v>
      </c>
      <c r="J270" s="117">
        <f>if(BOM!$B268=I$2,if(BOM!$M268="Y",BOM!$L268,0),0)</f>
        <v>0</v>
      </c>
      <c r="K270" s="117">
        <f>if(BOM!$B268=K$2,if(OR(BOM!$M268="N",BOM!$M268=""),BOM!$L268,0),0)</f>
        <v>0</v>
      </c>
      <c r="L270" s="117">
        <f>if(BOM!$B268=K$2,if(BOM!$M268="Y",BOM!$L268,0),0)</f>
        <v>0</v>
      </c>
      <c r="M270" s="117">
        <f>if(BOM!$B268=M$2,if(OR(BOM!$M268="N",BOM!$M268=""),BOM!$L268,0),0)</f>
        <v>0</v>
      </c>
      <c r="N270" s="117">
        <f>if(BOM!$B268=M$2,if(BOM!$M268="Y",BOM!$L268,0),0)</f>
        <v>0</v>
      </c>
      <c r="P270" s="117">
        <f>if(BOM!$C268=P$2,if(OR(BOM!$M268="N",BOM!$M268=""),BOM!$L268,0),0)</f>
        <v>0</v>
      </c>
      <c r="Q270" s="117">
        <f>if(BOM!$C268=P$2,if(BOM!$M268="Y",BOM!$L268,0),0)</f>
        <v>0</v>
      </c>
      <c r="R270" s="117">
        <f>if(BOM!$C268=R$2,if(OR(BOM!$M268="N",BOM!$M268=""),BOM!$L268,0),0)</f>
        <v>0</v>
      </c>
      <c r="S270" s="117">
        <f>if(BOM!$C268=R$2,if(BOM!$M268="Y",BOM!$L268,0),0)</f>
        <v>0</v>
      </c>
      <c r="T270" s="117">
        <f>if(BOM!$C268=T$2,if(OR(BOM!$M268="N",BOM!$M268=""),BOM!$L268,0),0)</f>
        <v>0</v>
      </c>
      <c r="U270" s="117">
        <f>if(BOM!$C268=T$2,if(BOM!$M268="Y",BOM!$L268,0),0)</f>
        <v>0</v>
      </c>
      <c r="V270" s="117">
        <f>if(BOM!$C268=V$2,if(OR(BOM!$M268="N",BOM!$M268=""),BOM!$L268,0),0)</f>
        <v>0</v>
      </c>
      <c r="W270" s="117">
        <f>if(BOM!$C268=V$2,if(BOM!$M268="Y",BOM!$L268,0),0)</f>
        <v>0</v>
      </c>
      <c r="X270" s="117">
        <f>if(BOM!$C268=X$2,if(OR(BOM!$M268="N",BOM!$M268=""),BOM!$L268,0),0)</f>
        <v>0</v>
      </c>
      <c r="Y270" s="117">
        <f>if(BOM!$C268=X$2,if(BOM!$M268="Y",BOM!$L268,0),0)</f>
        <v>0</v>
      </c>
      <c r="Z270" s="117">
        <f>if(BOM!$C268=Z$2,if(OR(BOM!$M268="N",BOM!$M268=""),BOM!$L268,0),0)</f>
        <v>0</v>
      </c>
      <c r="AA270" s="117">
        <f>if(BOM!$C268=Z$2,if(BOM!$M268="Y",BOM!$L268,0),0)</f>
        <v>0</v>
      </c>
      <c r="AB270" s="117">
        <f>if(BOM!$C268=AB$2,if(OR(BOM!$M268="N",BOM!$M268=""),BOM!$L268,0),0)</f>
        <v>0</v>
      </c>
      <c r="AC270" s="117">
        <f>if(BOM!$C268=AB$2,if(BOM!$M268="Y",BOM!$L268,0),0)</f>
        <v>0</v>
      </c>
      <c r="AD270" s="117">
        <f>if(BOM!$C268=AD$2,if(OR(BOM!$M268="N",BOM!$M268=""),BOM!$L268,0),0)</f>
        <v>0</v>
      </c>
      <c r="AE270" s="117">
        <f>if(BOM!$C268=AD$2,if(BOM!$M268="Y",BOM!$L268,0),0)</f>
        <v>0</v>
      </c>
      <c r="AF270" s="117">
        <f>if(BOM!$C268=AF$2,if(OR(BOM!$M268="N",BOM!$M268=""),BOM!$L268,0),0)</f>
        <v>0</v>
      </c>
      <c r="AG270" s="117">
        <f>if(BOM!$C268=AF$2,if(BOM!$M268="Y",BOM!$L268,0),0)</f>
        <v>0</v>
      </c>
      <c r="AH270" s="117">
        <f>if(BOM!$C268=AH$2,if(OR(BOM!$M268="N",BOM!$M268=""),BOM!$L268,0),0)</f>
        <v>0</v>
      </c>
      <c r="AI270" s="117">
        <f>if(BOM!$C268=AH$2,if(BOM!$M268="Y",BOM!$L268,0),0)</f>
        <v>0</v>
      </c>
      <c r="AJ270" s="117">
        <f>if(BOM!$C268=AJ$2,if(OR(BOM!$M268="N",BOM!$M268=""),BOM!$L268,0),0)</f>
        <v>0</v>
      </c>
      <c r="AK270" s="117">
        <f>if(BOM!$C268=AJ$2,if(BOM!$M268="Y",BOM!$L268,0),0)</f>
        <v>0</v>
      </c>
      <c r="AL270" s="117">
        <f>if(BOM!$C268=AL$2,if(OR(BOM!$M268="N",BOM!$M268=""),BOM!$L268,0),0)</f>
        <v>0</v>
      </c>
      <c r="AM270" s="117">
        <f>if(BOM!$C268=AL$2,if(BOM!$M268="Y",BOM!$L268,0),0)</f>
        <v>0</v>
      </c>
    </row>
    <row r="271" hidden="1" outlineLevel="1">
      <c r="A271" s="117">
        <f>if(OR(BOM!$M269="N",BOM!$M269=""),BOM!$L269,0)</f>
        <v>0</v>
      </c>
      <c r="B271" s="117">
        <f>if(BOM!$M269="Y",BOM!$L269,0)</f>
        <v>0</v>
      </c>
      <c r="E271" s="117">
        <f>if(BOM!$B269=E$2,if(OR(BOM!$M269="N",BOM!$M269=""),BOM!$L269,0),0)</f>
        <v>0</v>
      </c>
      <c r="F271" s="117">
        <f>if(BOM!$B269=E$2,if(BOM!$M269="Y",BOM!$L269,0),0)</f>
        <v>0</v>
      </c>
      <c r="G271" s="117">
        <f>if(BOM!$B269=G$2,if(OR(BOM!$M269="N",BOM!$M269=""),BOM!$L269,0),0)</f>
        <v>0</v>
      </c>
      <c r="H271" s="117">
        <f>if(BOM!$B269=G$2,if(BOM!$M269="Y",BOM!$L269,0),0)</f>
        <v>0</v>
      </c>
      <c r="I271" s="117">
        <f>if(BOM!$B269=I$2,if(OR(BOM!$M269="N",BOM!$M269=""),BOM!$L269,0),0)</f>
        <v>0</v>
      </c>
      <c r="J271" s="117">
        <f>if(BOM!$B269=I$2,if(BOM!$M269="Y",BOM!$L269,0),0)</f>
        <v>0</v>
      </c>
      <c r="K271" s="117">
        <f>if(BOM!$B269=K$2,if(OR(BOM!$M269="N",BOM!$M269=""),BOM!$L269,0),0)</f>
        <v>0</v>
      </c>
      <c r="L271" s="117">
        <f>if(BOM!$B269=K$2,if(BOM!$M269="Y",BOM!$L269,0),0)</f>
        <v>0</v>
      </c>
      <c r="M271" s="117">
        <f>if(BOM!$B269=M$2,if(OR(BOM!$M269="N",BOM!$M269=""),BOM!$L269,0),0)</f>
        <v>0</v>
      </c>
      <c r="N271" s="117">
        <f>if(BOM!$B269=M$2,if(BOM!$M269="Y",BOM!$L269,0),0)</f>
        <v>0</v>
      </c>
      <c r="P271" s="117">
        <f>if(BOM!$C269=P$2,if(OR(BOM!$M269="N",BOM!$M269=""),BOM!$L269,0),0)</f>
        <v>0</v>
      </c>
      <c r="Q271" s="117">
        <f>if(BOM!$C269=P$2,if(BOM!$M269="Y",BOM!$L269,0),0)</f>
        <v>0</v>
      </c>
      <c r="R271" s="117">
        <f>if(BOM!$C269=R$2,if(OR(BOM!$M269="N",BOM!$M269=""),BOM!$L269,0),0)</f>
        <v>0</v>
      </c>
      <c r="S271" s="117">
        <f>if(BOM!$C269=R$2,if(BOM!$M269="Y",BOM!$L269,0),0)</f>
        <v>0</v>
      </c>
      <c r="T271" s="117">
        <f>if(BOM!$C269=T$2,if(OR(BOM!$M269="N",BOM!$M269=""),BOM!$L269,0),0)</f>
        <v>0</v>
      </c>
      <c r="U271" s="117">
        <f>if(BOM!$C269=T$2,if(BOM!$M269="Y",BOM!$L269,0),0)</f>
        <v>0</v>
      </c>
      <c r="V271" s="117">
        <f>if(BOM!$C269=V$2,if(OR(BOM!$M269="N",BOM!$M269=""),BOM!$L269,0),0)</f>
        <v>0</v>
      </c>
      <c r="W271" s="117">
        <f>if(BOM!$C269=V$2,if(BOM!$M269="Y",BOM!$L269,0),0)</f>
        <v>0</v>
      </c>
      <c r="X271" s="117">
        <f>if(BOM!$C269=X$2,if(OR(BOM!$M269="N",BOM!$M269=""),BOM!$L269,0),0)</f>
        <v>0</v>
      </c>
      <c r="Y271" s="117">
        <f>if(BOM!$C269=X$2,if(BOM!$M269="Y",BOM!$L269,0),0)</f>
        <v>0</v>
      </c>
      <c r="Z271" s="117">
        <f>if(BOM!$C269=Z$2,if(OR(BOM!$M269="N",BOM!$M269=""),BOM!$L269,0),0)</f>
        <v>0</v>
      </c>
      <c r="AA271" s="117">
        <f>if(BOM!$C269=Z$2,if(BOM!$M269="Y",BOM!$L269,0),0)</f>
        <v>0</v>
      </c>
      <c r="AB271" s="117">
        <f>if(BOM!$C269=AB$2,if(OR(BOM!$M269="N",BOM!$M269=""),BOM!$L269,0),0)</f>
        <v>0</v>
      </c>
      <c r="AC271" s="117">
        <f>if(BOM!$C269=AB$2,if(BOM!$M269="Y",BOM!$L269,0),0)</f>
        <v>0</v>
      </c>
      <c r="AD271" s="117">
        <f>if(BOM!$C269=AD$2,if(OR(BOM!$M269="N",BOM!$M269=""),BOM!$L269,0),0)</f>
        <v>0</v>
      </c>
      <c r="AE271" s="117">
        <f>if(BOM!$C269=AD$2,if(BOM!$M269="Y",BOM!$L269,0),0)</f>
        <v>0</v>
      </c>
      <c r="AF271" s="117">
        <f>if(BOM!$C269=AF$2,if(OR(BOM!$M269="N",BOM!$M269=""),BOM!$L269,0),0)</f>
        <v>0</v>
      </c>
      <c r="AG271" s="117">
        <f>if(BOM!$C269=AF$2,if(BOM!$M269="Y",BOM!$L269,0),0)</f>
        <v>0</v>
      </c>
      <c r="AH271" s="117">
        <f>if(BOM!$C269=AH$2,if(OR(BOM!$M269="N",BOM!$M269=""),BOM!$L269,0),0)</f>
        <v>0</v>
      </c>
      <c r="AI271" s="117">
        <f>if(BOM!$C269=AH$2,if(BOM!$M269="Y",BOM!$L269,0),0)</f>
        <v>0</v>
      </c>
      <c r="AJ271" s="117">
        <f>if(BOM!$C269=AJ$2,if(OR(BOM!$M269="N",BOM!$M269=""),BOM!$L269,0),0)</f>
        <v>0</v>
      </c>
      <c r="AK271" s="117">
        <f>if(BOM!$C269=AJ$2,if(BOM!$M269="Y",BOM!$L269,0),0)</f>
        <v>0</v>
      </c>
      <c r="AL271" s="117">
        <f>if(BOM!$C269=AL$2,if(OR(BOM!$M269="N",BOM!$M269=""),BOM!$L269,0),0)</f>
        <v>0</v>
      </c>
      <c r="AM271" s="117">
        <f>if(BOM!$C269=AL$2,if(BOM!$M269="Y",BOM!$L269,0),0)</f>
        <v>0</v>
      </c>
    </row>
    <row r="272" hidden="1" outlineLevel="1">
      <c r="A272" s="117">
        <f>if(OR(BOM!$M270="N",BOM!$M270=""),BOM!$L270,0)</f>
        <v>0</v>
      </c>
      <c r="B272" s="117">
        <f>if(BOM!$M270="Y",BOM!$L270,0)</f>
        <v>0</v>
      </c>
      <c r="E272" s="117">
        <f>if(BOM!$B270=E$2,if(OR(BOM!$M270="N",BOM!$M270=""),BOM!$L270,0),0)</f>
        <v>0</v>
      </c>
      <c r="F272" s="117">
        <f>if(BOM!$B270=E$2,if(BOM!$M270="Y",BOM!$L270,0),0)</f>
        <v>0</v>
      </c>
      <c r="G272" s="117">
        <f>if(BOM!$B270=G$2,if(OR(BOM!$M270="N",BOM!$M270=""),BOM!$L270,0),0)</f>
        <v>0</v>
      </c>
      <c r="H272" s="117">
        <f>if(BOM!$B270=G$2,if(BOM!$M270="Y",BOM!$L270,0),0)</f>
        <v>0</v>
      </c>
      <c r="I272" s="117">
        <f>if(BOM!$B270=I$2,if(OR(BOM!$M270="N",BOM!$M270=""),BOM!$L270,0),0)</f>
        <v>0</v>
      </c>
      <c r="J272" s="117">
        <f>if(BOM!$B270=I$2,if(BOM!$M270="Y",BOM!$L270,0),0)</f>
        <v>0</v>
      </c>
      <c r="K272" s="117">
        <f>if(BOM!$B270=K$2,if(OR(BOM!$M270="N",BOM!$M270=""),BOM!$L270,0),0)</f>
        <v>0</v>
      </c>
      <c r="L272" s="117">
        <f>if(BOM!$B270=K$2,if(BOM!$M270="Y",BOM!$L270,0),0)</f>
        <v>0</v>
      </c>
      <c r="M272" s="117">
        <f>if(BOM!$B270=M$2,if(OR(BOM!$M270="N",BOM!$M270=""),BOM!$L270,0),0)</f>
        <v>0</v>
      </c>
      <c r="N272" s="117">
        <f>if(BOM!$B270=M$2,if(BOM!$M270="Y",BOM!$L270,0),0)</f>
        <v>0</v>
      </c>
      <c r="P272" s="117">
        <f>if(BOM!$C270=P$2,if(OR(BOM!$M270="N",BOM!$M270=""),BOM!$L270,0),0)</f>
        <v>0</v>
      </c>
      <c r="Q272" s="117">
        <f>if(BOM!$C270=P$2,if(BOM!$M270="Y",BOM!$L270,0),0)</f>
        <v>0</v>
      </c>
      <c r="R272" s="117">
        <f>if(BOM!$C270=R$2,if(OR(BOM!$M270="N",BOM!$M270=""),BOM!$L270,0),0)</f>
        <v>0</v>
      </c>
      <c r="S272" s="117">
        <f>if(BOM!$C270=R$2,if(BOM!$M270="Y",BOM!$L270,0),0)</f>
        <v>0</v>
      </c>
      <c r="T272" s="117">
        <f>if(BOM!$C270=T$2,if(OR(BOM!$M270="N",BOM!$M270=""),BOM!$L270,0),0)</f>
        <v>0</v>
      </c>
      <c r="U272" s="117">
        <f>if(BOM!$C270=T$2,if(BOM!$M270="Y",BOM!$L270,0),0)</f>
        <v>0</v>
      </c>
      <c r="V272" s="117">
        <f>if(BOM!$C270=V$2,if(OR(BOM!$M270="N",BOM!$M270=""),BOM!$L270,0),0)</f>
        <v>0</v>
      </c>
      <c r="W272" s="117">
        <f>if(BOM!$C270=V$2,if(BOM!$M270="Y",BOM!$L270,0),0)</f>
        <v>0</v>
      </c>
      <c r="X272" s="117">
        <f>if(BOM!$C270=X$2,if(OR(BOM!$M270="N",BOM!$M270=""),BOM!$L270,0),0)</f>
        <v>0</v>
      </c>
      <c r="Y272" s="117">
        <f>if(BOM!$C270=X$2,if(BOM!$M270="Y",BOM!$L270,0),0)</f>
        <v>0</v>
      </c>
      <c r="Z272" s="117">
        <f>if(BOM!$C270=Z$2,if(OR(BOM!$M270="N",BOM!$M270=""),BOM!$L270,0),0)</f>
        <v>0</v>
      </c>
      <c r="AA272" s="117">
        <f>if(BOM!$C270=Z$2,if(BOM!$M270="Y",BOM!$L270,0),0)</f>
        <v>0</v>
      </c>
      <c r="AB272" s="117">
        <f>if(BOM!$C270=AB$2,if(OR(BOM!$M270="N",BOM!$M270=""),BOM!$L270,0),0)</f>
        <v>0</v>
      </c>
      <c r="AC272" s="117">
        <f>if(BOM!$C270=AB$2,if(BOM!$M270="Y",BOM!$L270,0),0)</f>
        <v>0</v>
      </c>
      <c r="AD272" s="117">
        <f>if(BOM!$C270=AD$2,if(OR(BOM!$M270="N",BOM!$M270=""),BOM!$L270,0),0)</f>
        <v>0</v>
      </c>
      <c r="AE272" s="117">
        <f>if(BOM!$C270=AD$2,if(BOM!$M270="Y",BOM!$L270,0),0)</f>
        <v>0</v>
      </c>
      <c r="AF272" s="117">
        <f>if(BOM!$C270=AF$2,if(OR(BOM!$M270="N",BOM!$M270=""),BOM!$L270,0),0)</f>
        <v>0</v>
      </c>
      <c r="AG272" s="117">
        <f>if(BOM!$C270=AF$2,if(BOM!$M270="Y",BOM!$L270,0),0)</f>
        <v>0</v>
      </c>
      <c r="AH272" s="117">
        <f>if(BOM!$C270=AH$2,if(OR(BOM!$M270="N",BOM!$M270=""),BOM!$L270,0),0)</f>
        <v>0</v>
      </c>
      <c r="AI272" s="117">
        <f>if(BOM!$C270=AH$2,if(BOM!$M270="Y",BOM!$L270,0),0)</f>
        <v>0</v>
      </c>
      <c r="AJ272" s="117">
        <f>if(BOM!$C270=AJ$2,if(OR(BOM!$M270="N",BOM!$M270=""),BOM!$L270,0),0)</f>
        <v>0</v>
      </c>
      <c r="AK272" s="117">
        <f>if(BOM!$C270=AJ$2,if(BOM!$M270="Y",BOM!$L270,0),0)</f>
        <v>0</v>
      </c>
      <c r="AL272" s="117">
        <f>if(BOM!$C270=AL$2,if(OR(BOM!$M270="N",BOM!$M270=""),BOM!$L270,0),0)</f>
        <v>0</v>
      </c>
      <c r="AM272" s="117">
        <f>if(BOM!$C270=AL$2,if(BOM!$M270="Y",BOM!$L270,0),0)</f>
        <v>0</v>
      </c>
    </row>
    <row r="273" hidden="1" outlineLevel="1">
      <c r="A273" s="117">
        <f>if(OR(BOM!$M271="N",BOM!$M271=""),BOM!$L271,0)</f>
        <v>0</v>
      </c>
      <c r="B273" s="117">
        <f>if(BOM!$M271="Y",BOM!$L271,0)</f>
        <v>0</v>
      </c>
      <c r="E273" s="117">
        <f>if(BOM!$B271=E$2,if(OR(BOM!$M271="N",BOM!$M271=""),BOM!$L271,0),0)</f>
        <v>0</v>
      </c>
      <c r="F273" s="117">
        <f>if(BOM!$B271=E$2,if(BOM!$M271="Y",BOM!$L271,0),0)</f>
        <v>0</v>
      </c>
      <c r="G273" s="117">
        <f>if(BOM!$B271=G$2,if(OR(BOM!$M271="N",BOM!$M271=""),BOM!$L271,0),0)</f>
        <v>0</v>
      </c>
      <c r="H273" s="117">
        <f>if(BOM!$B271=G$2,if(BOM!$M271="Y",BOM!$L271,0),0)</f>
        <v>0</v>
      </c>
      <c r="I273" s="117">
        <f>if(BOM!$B271=I$2,if(OR(BOM!$M271="N",BOM!$M271=""),BOM!$L271,0),0)</f>
        <v>0</v>
      </c>
      <c r="J273" s="117">
        <f>if(BOM!$B271=I$2,if(BOM!$M271="Y",BOM!$L271,0),0)</f>
        <v>0</v>
      </c>
      <c r="K273" s="117">
        <f>if(BOM!$B271=K$2,if(OR(BOM!$M271="N",BOM!$M271=""),BOM!$L271,0),0)</f>
        <v>0</v>
      </c>
      <c r="L273" s="117">
        <f>if(BOM!$B271=K$2,if(BOM!$M271="Y",BOM!$L271,0),0)</f>
        <v>0</v>
      </c>
      <c r="M273" s="117">
        <f>if(BOM!$B271=M$2,if(OR(BOM!$M271="N",BOM!$M271=""),BOM!$L271,0),0)</f>
        <v>0</v>
      </c>
      <c r="N273" s="117">
        <f>if(BOM!$B271=M$2,if(BOM!$M271="Y",BOM!$L271,0),0)</f>
        <v>0</v>
      </c>
      <c r="P273" s="117">
        <f>if(BOM!$C271=P$2,if(OR(BOM!$M271="N",BOM!$M271=""),BOM!$L271,0),0)</f>
        <v>0</v>
      </c>
      <c r="Q273" s="117">
        <f>if(BOM!$C271=P$2,if(BOM!$M271="Y",BOM!$L271,0),0)</f>
        <v>0</v>
      </c>
      <c r="R273" s="117">
        <f>if(BOM!$C271=R$2,if(OR(BOM!$M271="N",BOM!$M271=""),BOM!$L271,0),0)</f>
        <v>0</v>
      </c>
      <c r="S273" s="117">
        <f>if(BOM!$C271=R$2,if(BOM!$M271="Y",BOM!$L271,0),0)</f>
        <v>0</v>
      </c>
      <c r="T273" s="117">
        <f>if(BOM!$C271=T$2,if(OR(BOM!$M271="N",BOM!$M271=""),BOM!$L271,0),0)</f>
        <v>0</v>
      </c>
      <c r="U273" s="117">
        <f>if(BOM!$C271=T$2,if(BOM!$M271="Y",BOM!$L271,0),0)</f>
        <v>0</v>
      </c>
      <c r="V273" s="117">
        <f>if(BOM!$C271=V$2,if(OR(BOM!$M271="N",BOM!$M271=""),BOM!$L271,0),0)</f>
        <v>0</v>
      </c>
      <c r="W273" s="117">
        <f>if(BOM!$C271=V$2,if(BOM!$M271="Y",BOM!$L271,0),0)</f>
        <v>0</v>
      </c>
      <c r="X273" s="117">
        <f>if(BOM!$C271=X$2,if(OR(BOM!$M271="N",BOM!$M271=""),BOM!$L271,0),0)</f>
        <v>0</v>
      </c>
      <c r="Y273" s="117">
        <f>if(BOM!$C271=X$2,if(BOM!$M271="Y",BOM!$L271,0),0)</f>
        <v>0</v>
      </c>
      <c r="Z273" s="117">
        <f>if(BOM!$C271=Z$2,if(OR(BOM!$M271="N",BOM!$M271=""),BOM!$L271,0),0)</f>
        <v>0</v>
      </c>
      <c r="AA273" s="117">
        <f>if(BOM!$C271=Z$2,if(BOM!$M271="Y",BOM!$L271,0),0)</f>
        <v>0</v>
      </c>
      <c r="AB273" s="117">
        <f>if(BOM!$C271=AB$2,if(OR(BOM!$M271="N",BOM!$M271=""),BOM!$L271,0),0)</f>
        <v>0</v>
      </c>
      <c r="AC273" s="117">
        <f>if(BOM!$C271=AB$2,if(BOM!$M271="Y",BOM!$L271,0),0)</f>
        <v>0</v>
      </c>
      <c r="AD273" s="117">
        <f>if(BOM!$C271=AD$2,if(OR(BOM!$M271="N",BOM!$M271=""),BOM!$L271,0),0)</f>
        <v>0</v>
      </c>
      <c r="AE273" s="117">
        <f>if(BOM!$C271=AD$2,if(BOM!$M271="Y",BOM!$L271,0),0)</f>
        <v>0</v>
      </c>
      <c r="AF273" s="117">
        <f>if(BOM!$C271=AF$2,if(OR(BOM!$M271="N",BOM!$M271=""),BOM!$L271,0),0)</f>
        <v>0</v>
      </c>
      <c r="AG273" s="117">
        <f>if(BOM!$C271=AF$2,if(BOM!$M271="Y",BOM!$L271,0),0)</f>
        <v>0</v>
      </c>
      <c r="AH273" s="117">
        <f>if(BOM!$C271=AH$2,if(OR(BOM!$M271="N",BOM!$M271=""),BOM!$L271,0),0)</f>
        <v>0</v>
      </c>
      <c r="AI273" s="117">
        <f>if(BOM!$C271=AH$2,if(BOM!$M271="Y",BOM!$L271,0),0)</f>
        <v>0</v>
      </c>
      <c r="AJ273" s="117">
        <f>if(BOM!$C271=AJ$2,if(OR(BOM!$M271="N",BOM!$M271=""),BOM!$L271,0),0)</f>
        <v>0</v>
      </c>
      <c r="AK273" s="117">
        <f>if(BOM!$C271=AJ$2,if(BOM!$M271="Y",BOM!$L271,0),0)</f>
        <v>0</v>
      </c>
      <c r="AL273" s="117">
        <f>if(BOM!$C271=AL$2,if(OR(BOM!$M271="N",BOM!$M271=""),BOM!$L271,0),0)</f>
        <v>0</v>
      </c>
      <c r="AM273" s="117">
        <f>if(BOM!$C271=AL$2,if(BOM!$M271="Y",BOM!$L271,0),0)</f>
        <v>0</v>
      </c>
    </row>
    <row r="274" hidden="1" outlineLevel="1">
      <c r="A274" s="117">
        <f>if(OR(BOM!$M272="N",BOM!$M272=""),BOM!$L272,0)</f>
        <v>0</v>
      </c>
      <c r="B274" s="117">
        <f>if(BOM!$M272="Y",BOM!$L272,0)</f>
        <v>0</v>
      </c>
      <c r="E274" s="117">
        <f>if(BOM!$B272=E$2,if(OR(BOM!$M272="N",BOM!$M272=""),BOM!$L272,0),0)</f>
        <v>0</v>
      </c>
      <c r="F274" s="117">
        <f>if(BOM!$B272=E$2,if(BOM!$M272="Y",BOM!$L272,0),0)</f>
        <v>0</v>
      </c>
      <c r="G274" s="117">
        <f>if(BOM!$B272=G$2,if(OR(BOM!$M272="N",BOM!$M272=""),BOM!$L272,0),0)</f>
        <v>0</v>
      </c>
      <c r="H274" s="117">
        <f>if(BOM!$B272=G$2,if(BOM!$M272="Y",BOM!$L272,0),0)</f>
        <v>0</v>
      </c>
      <c r="I274" s="117">
        <f>if(BOM!$B272=I$2,if(OR(BOM!$M272="N",BOM!$M272=""),BOM!$L272,0),0)</f>
        <v>0</v>
      </c>
      <c r="J274" s="117">
        <f>if(BOM!$B272=I$2,if(BOM!$M272="Y",BOM!$L272,0),0)</f>
        <v>0</v>
      </c>
      <c r="K274" s="117">
        <f>if(BOM!$B272=K$2,if(OR(BOM!$M272="N",BOM!$M272=""),BOM!$L272,0),0)</f>
        <v>0</v>
      </c>
      <c r="L274" s="117">
        <f>if(BOM!$B272=K$2,if(BOM!$M272="Y",BOM!$L272,0),0)</f>
        <v>0</v>
      </c>
      <c r="M274" s="117">
        <f>if(BOM!$B272=M$2,if(OR(BOM!$M272="N",BOM!$M272=""),BOM!$L272,0),0)</f>
        <v>0</v>
      </c>
      <c r="N274" s="117">
        <f>if(BOM!$B272=M$2,if(BOM!$M272="Y",BOM!$L272,0),0)</f>
        <v>0</v>
      </c>
      <c r="P274" s="117">
        <f>if(BOM!$C272=P$2,if(OR(BOM!$M272="N",BOM!$M272=""),BOM!$L272,0),0)</f>
        <v>0</v>
      </c>
      <c r="Q274" s="117">
        <f>if(BOM!$C272=P$2,if(BOM!$M272="Y",BOM!$L272,0),0)</f>
        <v>0</v>
      </c>
      <c r="R274" s="117">
        <f>if(BOM!$C272=R$2,if(OR(BOM!$M272="N",BOM!$M272=""),BOM!$L272,0),0)</f>
        <v>0</v>
      </c>
      <c r="S274" s="117">
        <f>if(BOM!$C272=R$2,if(BOM!$M272="Y",BOM!$L272,0),0)</f>
        <v>0</v>
      </c>
      <c r="T274" s="117">
        <f>if(BOM!$C272=T$2,if(OR(BOM!$M272="N",BOM!$M272=""),BOM!$L272,0),0)</f>
        <v>0</v>
      </c>
      <c r="U274" s="117">
        <f>if(BOM!$C272=T$2,if(BOM!$M272="Y",BOM!$L272,0),0)</f>
        <v>0</v>
      </c>
      <c r="V274" s="117">
        <f>if(BOM!$C272=V$2,if(OR(BOM!$M272="N",BOM!$M272=""),BOM!$L272,0),0)</f>
        <v>0</v>
      </c>
      <c r="W274" s="117">
        <f>if(BOM!$C272=V$2,if(BOM!$M272="Y",BOM!$L272,0),0)</f>
        <v>0</v>
      </c>
      <c r="X274" s="117">
        <f>if(BOM!$C272=X$2,if(OR(BOM!$M272="N",BOM!$M272=""),BOM!$L272,0),0)</f>
        <v>0</v>
      </c>
      <c r="Y274" s="117">
        <f>if(BOM!$C272=X$2,if(BOM!$M272="Y",BOM!$L272,0),0)</f>
        <v>0</v>
      </c>
      <c r="Z274" s="117">
        <f>if(BOM!$C272=Z$2,if(OR(BOM!$M272="N",BOM!$M272=""),BOM!$L272,0),0)</f>
        <v>0</v>
      </c>
      <c r="AA274" s="117">
        <f>if(BOM!$C272=Z$2,if(BOM!$M272="Y",BOM!$L272,0),0)</f>
        <v>0</v>
      </c>
      <c r="AB274" s="117">
        <f>if(BOM!$C272=AB$2,if(OR(BOM!$M272="N",BOM!$M272=""),BOM!$L272,0),0)</f>
        <v>0</v>
      </c>
      <c r="AC274" s="117">
        <f>if(BOM!$C272=AB$2,if(BOM!$M272="Y",BOM!$L272,0),0)</f>
        <v>0</v>
      </c>
      <c r="AD274" s="117">
        <f>if(BOM!$C272=AD$2,if(OR(BOM!$M272="N",BOM!$M272=""),BOM!$L272,0),0)</f>
        <v>0</v>
      </c>
      <c r="AE274" s="117">
        <f>if(BOM!$C272=AD$2,if(BOM!$M272="Y",BOM!$L272,0),0)</f>
        <v>0</v>
      </c>
      <c r="AF274" s="117">
        <f>if(BOM!$C272=AF$2,if(OR(BOM!$M272="N",BOM!$M272=""),BOM!$L272,0),0)</f>
        <v>0</v>
      </c>
      <c r="AG274" s="117">
        <f>if(BOM!$C272=AF$2,if(BOM!$M272="Y",BOM!$L272,0),0)</f>
        <v>0</v>
      </c>
      <c r="AH274" s="117">
        <f>if(BOM!$C272=AH$2,if(OR(BOM!$M272="N",BOM!$M272=""),BOM!$L272,0),0)</f>
        <v>0</v>
      </c>
      <c r="AI274" s="117">
        <f>if(BOM!$C272=AH$2,if(BOM!$M272="Y",BOM!$L272,0),0)</f>
        <v>0</v>
      </c>
      <c r="AJ274" s="117">
        <f>if(BOM!$C272=AJ$2,if(OR(BOM!$M272="N",BOM!$M272=""),BOM!$L272,0),0)</f>
        <v>0</v>
      </c>
      <c r="AK274" s="117">
        <f>if(BOM!$C272=AJ$2,if(BOM!$M272="Y",BOM!$L272,0),0)</f>
        <v>0</v>
      </c>
      <c r="AL274" s="117">
        <f>if(BOM!$C272=AL$2,if(OR(BOM!$M272="N",BOM!$M272=""),BOM!$L272,0),0)</f>
        <v>0</v>
      </c>
      <c r="AM274" s="117">
        <f>if(BOM!$C272=AL$2,if(BOM!$M272="Y",BOM!$L272,0),0)</f>
        <v>0</v>
      </c>
    </row>
    <row r="275" hidden="1" outlineLevel="1">
      <c r="A275" s="117">
        <f>if(OR(BOM!$M273="N",BOM!$M273=""),BOM!$L273,0)</f>
        <v>0</v>
      </c>
      <c r="B275" s="117">
        <f>if(BOM!$M273="Y",BOM!$L273,0)</f>
        <v>0</v>
      </c>
      <c r="E275" s="117">
        <f>if(BOM!$B273=E$2,if(OR(BOM!$M273="N",BOM!$M273=""),BOM!$L273,0),0)</f>
        <v>0</v>
      </c>
      <c r="F275" s="117">
        <f>if(BOM!$B273=E$2,if(BOM!$M273="Y",BOM!$L273,0),0)</f>
        <v>0</v>
      </c>
      <c r="G275" s="117">
        <f>if(BOM!$B273=G$2,if(OR(BOM!$M273="N",BOM!$M273=""),BOM!$L273,0),0)</f>
        <v>0</v>
      </c>
      <c r="H275" s="117">
        <f>if(BOM!$B273=G$2,if(BOM!$M273="Y",BOM!$L273,0),0)</f>
        <v>0</v>
      </c>
      <c r="I275" s="117">
        <f>if(BOM!$B273=I$2,if(OR(BOM!$M273="N",BOM!$M273=""),BOM!$L273,0),0)</f>
        <v>0</v>
      </c>
      <c r="J275" s="117">
        <f>if(BOM!$B273=I$2,if(BOM!$M273="Y",BOM!$L273,0),0)</f>
        <v>0</v>
      </c>
      <c r="K275" s="117">
        <f>if(BOM!$B273=K$2,if(OR(BOM!$M273="N",BOM!$M273=""),BOM!$L273,0),0)</f>
        <v>0</v>
      </c>
      <c r="L275" s="117">
        <f>if(BOM!$B273=K$2,if(BOM!$M273="Y",BOM!$L273,0),0)</f>
        <v>0</v>
      </c>
      <c r="M275" s="117">
        <f>if(BOM!$B273=M$2,if(OR(BOM!$M273="N",BOM!$M273=""),BOM!$L273,0),0)</f>
        <v>0</v>
      </c>
      <c r="N275" s="117">
        <f>if(BOM!$B273=M$2,if(BOM!$M273="Y",BOM!$L273,0),0)</f>
        <v>0</v>
      </c>
      <c r="P275" s="117">
        <f>if(BOM!$C273=P$2,if(OR(BOM!$M273="N",BOM!$M273=""),BOM!$L273,0),0)</f>
        <v>0</v>
      </c>
      <c r="Q275" s="117">
        <f>if(BOM!$C273=P$2,if(BOM!$M273="Y",BOM!$L273,0),0)</f>
        <v>0</v>
      </c>
      <c r="R275" s="117">
        <f>if(BOM!$C273=R$2,if(OR(BOM!$M273="N",BOM!$M273=""),BOM!$L273,0),0)</f>
        <v>0</v>
      </c>
      <c r="S275" s="117">
        <f>if(BOM!$C273=R$2,if(BOM!$M273="Y",BOM!$L273,0),0)</f>
        <v>0</v>
      </c>
      <c r="T275" s="117">
        <f>if(BOM!$C273=T$2,if(OR(BOM!$M273="N",BOM!$M273=""),BOM!$L273,0),0)</f>
        <v>0</v>
      </c>
      <c r="U275" s="117">
        <f>if(BOM!$C273=T$2,if(BOM!$M273="Y",BOM!$L273,0),0)</f>
        <v>0</v>
      </c>
      <c r="V275" s="117">
        <f>if(BOM!$C273=V$2,if(OR(BOM!$M273="N",BOM!$M273=""),BOM!$L273,0),0)</f>
        <v>0</v>
      </c>
      <c r="W275" s="117">
        <f>if(BOM!$C273=V$2,if(BOM!$M273="Y",BOM!$L273,0),0)</f>
        <v>0</v>
      </c>
      <c r="X275" s="117">
        <f>if(BOM!$C273=X$2,if(OR(BOM!$M273="N",BOM!$M273=""),BOM!$L273,0),0)</f>
        <v>0</v>
      </c>
      <c r="Y275" s="117">
        <f>if(BOM!$C273=X$2,if(BOM!$M273="Y",BOM!$L273,0),0)</f>
        <v>0</v>
      </c>
      <c r="Z275" s="117">
        <f>if(BOM!$C273=Z$2,if(OR(BOM!$M273="N",BOM!$M273=""),BOM!$L273,0),0)</f>
        <v>0</v>
      </c>
      <c r="AA275" s="117">
        <f>if(BOM!$C273=Z$2,if(BOM!$M273="Y",BOM!$L273,0),0)</f>
        <v>0</v>
      </c>
      <c r="AB275" s="117">
        <f>if(BOM!$C273=AB$2,if(OR(BOM!$M273="N",BOM!$M273=""),BOM!$L273,0),0)</f>
        <v>0</v>
      </c>
      <c r="AC275" s="117">
        <f>if(BOM!$C273=AB$2,if(BOM!$M273="Y",BOM!$L273,0),0)</f>
        <v>0</v>
      </c>
      <c r="AD275" s="117">
        <f>if(BOM!$C273=AD$2,if(OR(BOM!$M273="N",BOM!$M273=""),BOM!$L273,0),0)</f>
        <v>0</v>
      </c>
      <c r="AE275" s="117">
        <f>if(BOM!$C273=AD$2,if(BOM!$M273="Y",BOM!$L273,0),0)</f>
        <v>0</v>
      </c>
      <c r="AF275" s="117">
        <f>if(BOM!$C273=AF$2,if(OR(BOM!$M273="N",BOM!$M273=""),BOM!$L273,0),0)</f>
        <v>0</v>
      </c>
      <c r="AG275" s="117">
        <f>if(BOM!$C273=AF$2,if(BOM!$M273="Y",BOM!$L273,0),0)</f>
        <v>0</v>
      </c>
      <c r="AH275" s="117">
        <f>if(BOM!$C273=AH$2,if(OR(BOM!$M273="N",BOM!$M273=""),BOM!$L273,0),0)</f>
        <v>0</v>
      </c>
      <c r="AI275" s="117">
        <f>if(BOM!$C273=AH$2,if(BOM!$M273="Y",BOM!$L273,0),0)</f>
        <v>0</v>
      </c>
      <c r="AJ275" s="117">
        <f>if(BOM!$C273=AJ$2,if(OR(BOM!$M273="N",BOM!$M273=""),BOM!$L273,0),0)</f>
        <v>0</v>
      </c>
      <c r="AK275" s="117">
        <f>if(BOM!$C273=AJ$2,if(BOM!$M273="Y",BOM!$L273,0),0)</f>
        <v>0</v>
      </c>
      <c r="AL275" s="117">
        <f>if(BOM!$C273=AL$2,if(OR(BOM!$M273="N",BOM!$M273=""),BOM!$L273,0),0)</f>
        <v>0</v>
      </c>
      <c r="AM275" s="117">
        <f>if(BOM!$C273=AL$2,if(BOM!$M273="Y",BOM!$L273,0),0)</f>
        <v>0</v>
      </c>
    </row>
    <row r="276" hidden="1" outlineLevel="1">
      <c r="A276" s="117">
        <f>if(OR(BOM!$M274="N",BOM!$M274=""),BOM!$L274,0)</f>
        <v>0</v>
      </c>
      <c r="B276" s="117">
        <f>if(BOM!$M274="Y",BOM!$L274,0)</f>
        <v>0</v>
      </c>
      <c r="E276" s="117">
        <f>if(BOM!$B274=E$2,if(OR(BOM!$M274="N",BOM!$M274=""),BOM!$L274,0),0)</f>
        <v>0</v>
      </c>
      <c r="F276" s="117">
        <f>if(BOM!$B274=E$2,if(BOM!$M274="Y",BOM!$L274,0),0)</f>
        <v>0</v>
      </c>
      <c r="G276" s="117">
        <f>if(BOM!$B274=G$2,if(OR(BOM!$M274="N",BOM!$M274=""),BOM!$L274,0),0)</f>
        <v>0</v>
      </c>
      <c r="H276" s="117">
        <f>if(BOM!$B274=G$2,if(BOM!$M274="Y",BOM!$L274,0),0)</f>
        <v>0</v>
      </c>
      <c r="I276" s="117">
        <f>if(BOM!$B274=I$2,if(OR(BOM!$M274="N",BOM!$M274=""),BOM!$L274,0),0)</f>
        <v>0</v>
      </c>
      <c r="J276" s="117">
        <f>if(BOM!$B274=I$2,if(BOM!$M274="Y",BOM!$L274,0),0)</f>
        <v>0</v>
      </c>
      <c r="K276" s="117">
        <f>if(BOM!$B274=K$2,if(OR(BOM!$M274="N",BOM!$M274=""),BOM!$L274,0),0)</f>
        <v>0</v>
      </c>
      <c r="L276" s="117">
        <f>if(BOM!$B274=K$2,if(BOM!$M274="Y",BOM!$L274,0),0)</f>
        <v>0</v>
      </c>
      <c r="M276" s="117">
        <f>if(BOM!$B274=M$2,if(OR(BOM!$M274="N",BOM!$M274=""),BOM!$L274,0),0)</f>
        <v>0</v>
      </c>
      <c r="N276" s="117">
        <f>if(BOM!$B274=M$2,if(BOM!$M274="Y",BOM!$L274,0),0)</f>
        <v>0</v>
      </c>
      <c r="P276" s="117">
        <f>if(BOM!$C274=P$2,if(OR(BOM!$M274="N",BOM!$M274=""),BOM!$L274,0),0)</f>
        <v>0</v>
      </c>
      <c r="Q276" s="117">
        <f>if(BOM!$C274=P$2,if(BOM!$M274="Y",BOM!$L274,0),0)</f>
        <v>0</v>
      </c>
      <c r="R276" s="117">
        <f>if(BOM!$C274=R$2,if(OR(BOM!$M274="N",BOM!$M274=""),BOM!$L274,0),0)</f>
        <v>0</v>
      </c>
      <c r="S276" s="117">
        <f>if(BOM!$C274=R$2,if(BOM!$M274="Y",BOM!$L274,0),0)</f>
        <v>0</v>
      </c>
      <c r="T276" s="117">
        <f>if(BOM!$C274=T$2,if(OR(BOM!$M274="N",BOM!$M274=""),BOM!$L274,0),0)</f>
        <v>0</v>
      </c>
      <c r="U276" s="117">
        <f>if(BOM!$C274=T$2,if(BOM!$M274="Y",BOM!$L274,0),0)</f>
        <v>0</v>
      </c>
      <c r="V276" s="117">
        <f>if(BOM!$C274=V$2,if(OR(BOM!$M274="N",BOM!$M274=""),BOM!$L274,0),0)</f>
        <v>0</v>
      </c>
      <c r="W276" s="117">
        <f>if(BOM!$C274=V$2,if(BOM!$M274="Y",BOM!$L274,0),0)</f>
        <v>0</v>
      </c>
      <c r="X276" s="117">
        <f>if(BOM!$C274=X$2,if(OR(BOM!$M274="N",BOM!$M274=""),BOM!$L274,0),0)</f>
        <v>0</v>
      </c>
      <c r="Y276" s="117">
        <f>if(BOM!$C274=X$2,if(BOM!$M274="Y",BOM!$L274,0),0)</f>
        <v>0</v>
      </c>
      <c r="Z276" s="117">
        <f>if(BOM!$C274=Z$2,if(OR(BOM!$M274="N",BOM!$M274=""),BOM!$L274,0),0)</f>
        <v>0</v>
      </c>
      <c r="AA276" s="117">
        <f>if(BOM!$C274=Z$2,if(BOM!$M274="Y",BOM!$L274,0),0)</f>
        <v>0</v>
      </c>
      <c r="AB276" s="117">
        <f>if(BOM!$C274=AB$2,if(OR(BOM!$M274="N",BOM!$M274=""),BOM!$L274,0),0)</f>
        <v>0</v>
      </c>
      <c r="AC276" s="117">
        <f>if(BOM!$C274=AB$2,if(BOM!$M274="Y",BOM!$L274,0),0)</f>
        <v>0</v>
      </c>
      <c r="AD276" s="117">
        <f>if(BOM!$C274=AD$2,if(OR(BOM!$M274="N",BOM!$M274=""),BOM!$L274,0),0)</f>
        <v>0</v>
      </c>
      <c r="AE276" s="117">
        <f>if(BOM!$C274=AD$2,if(BOM!$M274="Y",BOM!$L274,0),0)</f>
        <v>0</v>
      </c>
      <c r="AF276" s="117">
        <f>if(BOM!$C274=AF$2,if(OR(BOM!$M274="N",BOM!$M274=""),BOM!$L274,0),0)</f>
        <v>0</v>
      </c>
      <c r="AG276" s="117">
        <f>if(BOM!$C274=AF$2,if(BOM!$M274="Y",BOM!$L274,0),0)</f>
        <v>0</v>
      </c>
      <c r="AH276" s="117">
        <f>if(BOM!$C274=AH$2,if(OR(BOM!$M274="N",BOM!$M274=""),BOM!$L274,0),0)</f>
        <v>0</v>
      </c>
      <c r="AI276" s="117">
        <f>if(BOM!$C274=AH$2,if(BOM!$M274="Y",BOM!$L274,0),0)</f>
        <v>0</v>
      </c>
      <c r="AJ276" s="117">
        <f>if(BOM!$C274=AJ$2,if(OR(BOM!$M274="N",BOM!$M274=""),BOM!$L274,0),0)</f>
        <v>0</v>
      </c>
      <c r="AK276" s="117">
        <f>if(BOM!$C274=AJ$2,if(BOM!$M274="Y",BOM!$L274,0),0)</f>
        <v>0</v>
      </c>
      <c r="AL276" s="117">
        <f>if(BOM!$C274=AL$2,if(OR(BOM!$M274="N",BOM!$M274=""),BOM!$L274,0),0)</f>
        <v>0</v>
      </c>
      <c r="AM276" s="117">
        <f>if(BOM!$C274=AL$2,if(BOM!$M274="Y",BOM!$L274,0),0)</f>
        <v>0</v>
      </c>
    </row>
    <row r="277" hidden="1" outlineLevel="1">
      <c r="A277" s="117">
        <f>if(OR(BOM!$M275="N",BOM!$M275=""),BOM!$L275,0)</f>
        <v>0</v>
      </c>
      <c r="B277" s="117">
        <f>if(BOM!$M275="Y",BOM!$L275,0)</f>
        <v>0</v>
      </c>
      <c r="E277" s="117">
        <f>if(BOM!$B275=E$2,if(OR(BOM!$M275="N",BOM!$M275=""),BOM!$L275,0),0)</f>
        <v>0</v>
      </c>
      <c r="F277" s="117">
        <f>if(BOM!$B275=E$2,if(BOM!$M275="Y",BOM!$L275,0),0)</f>
        <v>0</v>
      </c>
      <c r="G277" s="117">
        <f>if(BOM!$B275=G$2,if(OR(BOM!$M275="N",BOM!$M275=""),BOM!$L275,0),0)</f>
        <v>0</v>
      </c>
      <c r="H277" s="117">
        <f>if(BOM!$B275=G$2,if(BOM!$M275="Y",BOM!$L275,0),0)</f>
        <v>0</v>
      </c>
      <c r="I277" s="117">
        <f>if(BOM!$B275=I$2,if(OR(BOM!$M275="N",BOM!$M275=""),BOM!$L275,0),0)</f>
        <v>0</v>
      </c>
      <c r="J277" s="117">
        <f>if(BOM!$B275=I$2,if(BOM!$M275="Y",BOM!$L275,0),0)</f>
        <v>0</v>
      </c>
      <c r="K277" s="117">
        <f>if(BOM!$B275=K$2,if(OR(BOM!$M275="N",BOM!$M275=""),BOM!$L275,0),0)</f>
        <v>0</v>
      </c>
      <c r="L277" s="117">
        <f>if(BOM!$B275=K$2,if(BOM!$M275="Y",BOM!$L275,0),0)</f>
        <v>0</v>
      </c>
      <c r="M277" s="117">
        <f>if(BOM!$B275=M$2,if(OR(BOM!$M275="N",BOM!$M275=""),BOM!$L275,0),0)</f>
        <v>0</v>
      </c>
      <c r="N277" s="117">
        <f>if(BOM!$B275=M$2,if(BOM!$M275="Y",BOM!$L275,0),0)</f>
        <v>0</v>
      </c>
      <c r="P277" s="117">
        <f>if(BOM!$C275=P$2,if(OR(BOM!$M275="N",BOM!$M275=""),BOM!$L275,0),0)</f>
        <v>0</v>
      </c>
      <c r="Q277" s="117">
        <f>if(BOM!$C275=P$2,if(BOM!$M275="Y",BOM!$L275,0),0)</f>
        <v>0</v>
      </c>
      <c r="R277" s="117">
        <f>if(BOM!$C275=R$2,if(OR(BOM!$M275="N",BOM!$M275=""),BOM!$L275,0),0)</f>
        <v>0</v>
      </c>
      <c r="S277" s="117">
        <f>if(BOM!$C275=R$2,if(BOM!$M275="Y",BOM!$L275,0),0)</f>
        <v>0</v>
      </c>
      <c r="T277" s="117">
        <f>if(BOM!$C275=T$2,if(OR(BOM!$M275="N",BOM!$M275=""),BOM!$L275,0),0)</f>
        <v>0</v>
      </c>
      <c r="U277" s="117">
        <f>if(BOM!$C275=T$2,if(BOM!$M275="Y",BOM!$L275,0),0)</f>
        <v>0</v>
      </c>
      <c r="V277" s="117">
        <f>if(BOM!$C275=V$2,if(OR(BOM!$M275="N",BOM!$M275=""),BOM!$L275,0),0)</f>
        <v>0</v>
      </c>
      <c r="W277" s="117">
        <f>if(BOM!$C275=V$2,if(BOM!$M275="Y",BOM!$L275,0),0)</f>
        <v>0</v>
      </c>
      <c r="X277" s="117">
        <f>if(BOM!$C275=X$2,if(OR(BOM!$M275="N",BOM!$M275=""),BOM!$L275,0),0)</f>
        <v>0</v>
      </c>
      <c r="Y277" s="117">
        <f>if(BOM!$C275=X$2,if(BOM!$M275="Y",BOM!$L275,0),0)</f>
        <v>0</v>
      </c>
      <c r="Z277" s="117">
        <f>if(BOM!$C275=Z$2,if(OR(BOM!$M275="N",BOM!$M275=""),BOM!$L275,0),0)</f>
        <v>0</v>
      </c>
      <c r="AA277" s="117">
        <f>if(BOM!$C275=Z$2,if(BOM!$M275="Y",BOM!$L275,0),0)</f>
        <v>0</v>
      </c>
      <c r="AB277" s="117">
        <f>if(BOM!$C275=AB$2,if(OR(BOM!$M275="N",BOM!$M275=""),BOM!$L275,0),0)</f>
        <v>0</v>
      </c>
      <c r="AC277" s="117">
        <f>if(BOM!$C275=AB$2,if(BOM!$M275="Y",BOM!$L275,0),0)</f>
        <v>0</v>
      </c>
      <c r="AD277" s="117">
        <f>if(BOM!$C275=AD$2,if(OR(BOM!$M275="N",BOM!$M275=""),BOM!$L275,0),0)</f>
        <v>0</v>
      </c>
      <c r="AE277" s="117">
        <f>if(BOM!$C275=AD$2,if(BOM!$M275="Y",BOM!$L275,0),0)</f>
        <v>0</v>
      </c>
      <c r="AF277" s="117">
        <f>if(BOM!$C275=AF$2,if(OR(BOM!$M275="N",BOM!$M275=""),BOM!$L275,0),0)</f>
        <v>0</v>
      </c>
      <c r="AG277" s="117">
        <f>if(BOM!$C275=AF$2,if(BOM!$M275="Y",BOM!$L275,0),0)</f>
        <v>0</v>
      </c>
      <c r="AH277" s="117">
        <f>if(BOM!$C275=AH$2,if(OR(BOM!$M275="N",BOM!$M275=""),BOM!$L275,0),0)</f>
        <v>0</v>
      </c>
      <c r="AI277" s="117">
        <f>if(BOM!$C275=AH$2,if(BOM!$M275="Y",BOM!$L275,0),0)</f>
        <v>0</v>
      </c>
      <c r="AJ277" s="117">
        <f>if(BOM!$C275=AJ$2,if(OR(BOM!$M275="N",BOM!$M275=""),BOM!$L275,0),0)</f>
        <v>0</v>
      </c>
      <c r="AK277" s="117">
        <f>if(BOM!$C275=AJ$2,if(BOM!$M275="Y",BOM!$L275,0),0)</f>
        <v>0</v>
      </c>
      <c r="AL277" s="117">
        <f>if(BOM!$C275=AL$2,if(OR(BOM!$M275="N",BOM!$M275=""),BOM!$L275,0),0)</f>
        <v>0</v>
      </c>
      <c r="AM277" s="117">
        <f>if(BOM!$C275=AL$2,if(BOM!$M275="Y",BOM!$L275,0),0)</f>
        <v>0</v>
      </c>
    </row>
    <row r="278" hidden="1" outlineLevel="1">
      <c r="A278" s="117">
        <f>if(OR(BOM!$M276="N",BOM!$M276=""),BOM!$L276,0)</f>
        <v>0</v>
      </c>
      <c r="B278" s="117">
        <f>if(BOM!$M276="Y",BOM!$L276,0)</f>
        <v>0</v>
      </c>
      <c r="E278" s="117">
        <f>if(BOM!$B276=E$2,if(OR(BOM!$M276="N",BOM!$M276=""),BOM!$L276,0),0)</f>
        <v>0</v>
      </c>
      <c r="F278" s="117">
        <f>if(BOM!$B276=E$2,if(BOM!$M276="Y",BOM!$L276,0),0)</f>
        <v>0</v>
      </c>
      <c r="G278" s="117">
        <f>if(BOM!$B276=G$2,if(OR(BOM!$M276="N",BOM!$M276=""),BOM!$L276,0),0)</f>
        <v>0</v>
      </c>
      <c r="H278" s="117">
        <f>if(BOM!$B276=G$2,if(BOM!$M276="Y",BOM!$L276,0),0)</f>
        <v>0</v>
      </c>
      <c r="I278" s="117">
        <f>if(BOM!$B276=I$2,if(OR(BOM!$M276="N",BOM!$M276=""),BOM!$L276,0),0)</f>
        <v>0</v>
      </c>
      <c r="J278" s="117">
        <f>if(BOM!$B276=I$2,if(BOM!$M276="Y",BOM!$L276,0),0)</f>
        <v>0</v>
      </c>
      <c r="K278" s="117">
        <f>if(BOM!$B276=K$2,if(OR(BOM!$M276="N",BOM!$M276=""),BOM!$L276,0),0)</f>
        <v>0</v>
      </c>
      <c r="L278" s="117">
        <f>if(BOM!$B276=K$2,if(BOM!$M276="Y",BOM!$L276,0),0)</f>
        <v>0</v>
      </c>
      <c r="M278" s="117">
        <f>if(BOM!$B276=M$2,if(OR(BOM!$M276="N",BOM!$M276=""),BOM!$L276,0),0)</f>
        <v>0</v>
      </c>
      <c r="N278" s="117">
        <f>if(BOM!$B276=M$2,if(BOM!$M276="Y",BOM!$L276,0),0)</f>
        <v>0</v>
      </c>
      <c r="P278" s="117">
        <f>if(BOM!$C276=P$2,if(OR(BOM!$M276="N",BOM!$M276=""),BOM!$L276,0),0)</f>
        <v>0</v>
      </c>
      <c r="Q278" s="117">
        <f>if(BOM!$C276=P$2,if(BOM!$M276="Y",BOM!$L276,0),0)</f>
        <v>0</v>
      </c>
      <c r="R278" s="117">
        <f>if(BOM!$C276=R$2,if(OR(BOM!$M276="N",BOM!$M276=""),BOM!$L276,0),0)</f>
        <v>0</v>
      </c>
      <c r="S278" s="117">
        <f>if(BOM!$C276=R$2,if(BOM!$M276="Y",BOM!$L276,0),0)</f>
        <v>0</v>
      </c>
      <c r="T278" s="117">
        <f>if(BOM!$C276=T$2,if(OR(BOM!$M276="N",BOM!$M276=""),BOM!$L276,0),0)</f>
        <v>0</v>
      </c>
      <c r="U278" s="117">
        <f>if(BOM!$C276=T$2,if(BOM!$M276="Y",BOM!$L276,0),0)</f>
        <v>0</v>
      </c>
      <c r="V278" s="117">
        <f>if(BOM!$C276=V$2,if(OR(BOM!$M276="N",BOM!$M276=""),BOM!$L276,0),0)</f>
        <v>0</v>
      </c>
      <c r="W278" s="117">
        <f>if(BOM!$C276=V$2,if(BOM!$M276="Y",BOM!$L276,0),0)</f>
        <v>0</v>
      </c>
      <c r="X278" s="117">
        <f>if(BOM!$C276=X$2,if(OR(BOM!$M276="N",BOM!$M276=""),BOM!$L276,0),0)</f>
        <v>0</v>
      </c>
      <c r="Y278" s="117">
        <f>if(BOM!$C276=X$2,if(BOM!$M276="Y",BOM!$L276,0),0)</f>
        <v>0</v>
      </c>
      <c r="Z278" s="117">
        <f>if(BOM!$C276=Z$2,if(OR(BOM!$M276="N",BOM!$M276=""),BOM!$L276,0),0)</f>
        <v>0</v>
      </c>
      <c r="AA278" s="117">
        <f>if(BOM!$C276=Z$2,if(BOM!$M276="Y",BOM!$L276,0),0)</f>
        <v>0</v>
      </c>
      <c r="AB278" s="117">
        <f>if(BOM!$C276=AB$2,if(OR(BOM!$M276="N",BOM!$M276=""),BOM!$L276,0),0)</f>
        <v>0</v>
      </c>
      <c r="AC278" s="117">
        <f>if(BOM!$C276=AB$2,if(BOM!$M276="Y",BOM!$L276,0),0)</f>
        <v>0</v>
      </c>
      <c r="AD278" s="117">
        <f>if(BOM!$C276=AD$2,if(OR(BOM!$M276="N",BOM!$M276=""),BOM!$L276,0),0)</f>
        <v>0</v>
      </c>
      <c r="AE278" s="117">
        <f>if(BOM!$C276=AD$2,if(BOM!$M276="Y",BOM!$L276,0),0)</f>
        <v>0</v>
      </c>
      <c r="AF278" s="117">
        <f>if(BOM!$C276=AF$2,if(OR(BOM!$M276="N",BOM!$M276=""),BOM!$L276,0),0)</f>
        <v>0</v>
      </c>
      <c r="AG278" s="117">
        <f>if(BOM!$C276=AF$2,if(BOM!$M276="Y",BOM!$L276,0),0)</f>
        <v>0</v>
      </c>
      <c r="AH278" s="117">
        <f>if(BOM!$C276=AH$2,if(OR(BOM!$M276="N",BOM!$M276=""),BOM!$L276,0),0)</f>
        <v>0</v>
      </c>
      <c r="AI278" s="117">
        <f>if(BOM!$C276=AH$2,if(BOM!$M276="Y",BOM!$L276,0),0)</f>
        <v>0</v>
      </c>
      <c r="AJ278" s="117">
        <f>if(BOM!$C276=AJ$2,if(OR(BOM!$M276="N",BOM!$M276=""),BOM!$L276,0),0)</f>
        <v>0</v>
      </c>
      <c r="AK278" s="117">
        <f>if(BOM!$C276=AJ$2,if(BOM!$M276="Y",BOM!$L276,0),0)</f>
        <v>0</v>
      </c>
      <c r="AL278" s="117">
        <f>if(BOM!$C276=AL$2,if(OR(BOM!$M276="N",BOM!$M276=""),BOM!$L276,0),0)</f>
        <v>0</v>
      </c>
      <c r="AM278" s="117">
        <f>if(BOM!$C276=AL$2,if(BOM!$M276="Y",BOM!$L276,0),0)</f>
        <v>0</v>
      </c>
    </row>
    <row r="279" hidden="1" outlineLevel="1">
      <c r="A279" s="117">
        <f>if(OR(BOM!$M277="N",BOM!$M277=""),BOM!$L277,0)</f>
        <v>0</v>
      </c>
      <c r="B279" s="117">
        <f>if(BOM!$M277="Y",BOM!$L277,0)</f>
        <v>0</v>
      </c>
      <c r="E279" s="117">
        <f>if(BOM!$B277=E$2,if(OR(BOM!$M277="N",BOM!$M277=""),BOM!$L277,0),0)</f>
        <v>0</v>
      </c>
      <c r="F279" s="117">
        <f>if(BOM!$B277=E$2,if(BOM!$M277="Y",BOM!$L277,0),0)</f>
        <v>0</v>
      </c>
      <c r="G279" s="117">
        <f>if(BOM!$B277=G$2,if(OR(BOM!$M277="N",BOM!$M277=""),BOM!$L277,0),0)</f>
        <v>0</v>
      </c>
      <c r="H279" s="117">
        <f>if(BOM!$B277=G$2,if(BOM!$M277="Y",BOM!$L277,0),0)</f>
        <v>0</v>
      </c>
      <c r="I279" s="117">
        <f>if(BOM!$B277=I$2,if(OR(BOM!$M277="N",BOM!$M277=""),BOM!$L277,0),0)</f>
        <v>0</v>
      </c>
      <c r="J279" s="117">
        <f>if(BOM!$B277=I$2,if(BOM!$M277="Y",BOM!$L277,0),0)</f>
        <v>0</v>
      </c>
      <c r="K279" s="117">
        <f>if(BOM!$B277=K$2,if(OR(BOM!$M277="N",BOM!$M277=""),BOM!$L277,0),0)</f>
        <v>0</v>
      </c>
      <c r="L279" s="117">
        <f>if(BOM!$B277=K$2,if(BOM!$M277="Y",BOM!$L277,0),0)</f>
        <v>0</v>
      </c>
      <c r="M279" s="117">
        <f>if(BOM!$B277=M$2,if(OR(BOM!$M277="N",BOM!$M277=""),BOM!$L277,0),0)</f>
        <v>0</v>
      </c>
      <c r="N279" s="117">
        <f>if(BOM!$B277=M$2,if(BOM!$M277="Y",BOM!$L277,0),0)</f>
        <v>0</v>
      </c>
      <c r="P279" s="117">
        <f>if(BOM!$C277=P$2,if(OR(BOM!$M277="N",BOM!$M277=""),BOM!$L277,0),0)</f>
        <v>0</v>
      </c>
      <c r="Q279" s="117">
        <f>if(BOM!$C277=P$2,if(BOM!$M277="Y",BOM!$L277,0),0)</f>
        <v>0</v>
      </c>
      <c r="R279" s="117">
        <f>if(BOM!$C277=R$2,if(OR(BOM!$M277="N",BOM!$M277=""),BOM!$L277,0),0)</f>
        <v>0</v>
      </c>
      <c r="S279" s="117">
        <f>if(BOM!$C277=R$2,if(BOM!$M277="Y",BOM!$L277,0),0)</f>
        <v>0</v>
      </c>
      <c r="T279" s="117">
        <f>if(BOM!$C277=T$2,if(OR(BOM!$M277="N",BOM!$M277=""),BOM!$L277,0),0)</f>
        <v>0</v>
      </c>
      <c r="U279" s="117">
        <f>if(BOM!$C277=T$2,if(BOM!$M277="Y",BOM!$L277,0),0)</f>
        <v>0</v>
      </c>
      <c r="V279" s="117">
        <f>if(BOM!$C277=V$2,if(OR(BOM!$M277="N",BOM!$M277=""),BOM!$L277,0),0)</f>
        <v>0</v>
      </c>
      <c r="W279" s="117">
        <f>if(BOM!$C277=V$2,if(BOM!$M277="Y",BOM!$L277,0),0)</f>
        <v>0</v>
      </c>
      <c r="X279" s="117">
        <f>if(BOM!$C277=X$2,if(OR(BOM!$M277="N",BOM!$M277=""),BOM!$L277,0),0)</f>
        <v>0</v>
      </c>
      <c r="Y279" s="117">
        <f>if(BOM!$C277=X$2,if(BOM!$M277="Y",BOM!$L277,0),0)</f>
        <v>0</v>
      </c>
      <c r="Z279" s="117">
        <f>if(BOM!$C277=Z$2,if(OR(BOM!$M277="N",BOM!$M277=""),BOM!$L277,0),0)</f>
        <v>0</v>
      </c>
      <c r="AA279" s="117">
        <f>if(BOM!$C277=Z$2,if(BOM!$M277="Y",BOM!$L277,0),0)</f>
        <v>0</v>
      </c>
      <c r="AB279" s="117">
        <f>if(BOM!$C277=AB$2,if(OR(BOM!$M277="N",BOM!$M277=""),BOM!$L277,0),0)</f>
        <v>0</v>
      </c>
      <c r="AC279" s="117">
        <f>if(BOM!$C277=AB$2,if(BOM!$M277="Y",BOM!$L277,0),0)</f>
        <v>0</v>
      </c>
      <c r="AD279" s="117">
        <f>if(BOM!$C277=AD$2,if(OR(BOM!$M277="N",BOM!$M277=""),BOM!$L277,0),0)</f>
        <v>0</v>
      </c>
      <c r="AE279" s="117">
        <f>if(BOM!$C277=AD$2,if(BOM!$M277="Y",BOM!$L277,0),0)</f>
        <v>0</v>
      </c>
      <c r="AF279" s="117">
        <f>if(BOM!$C277=AF$2,if(OR(BOM!$M277="N",BOM!$M277=""),BOM!$L277,0),0)</f>
        <v>0</v>
      </c>
      <c r="AG279" s="117">
        <f>if(BOM!$C277=AF$2,if(BOM!$M277="Y",BOM!$L277,0),0)</f>
        <v>0</v>
      </c>
      <c r="AH279" s="117">
        <f>if(BOM!$C277=AH$2,if(OR(BOM!$M277="N",BOM!$M277=""),BOM!$L277,0),0)</f>
        <v>0</v>
      </c>
      <c r="AI279" s="117">
        <f>if(BOM!$C277=AH$2,if(BOM!$M277="Y",BOM!$L277,0),0)</f>
        <v>0</v>
      </c>
      <c r="AJ279" s="117">
        <f>if(BOM!$C277=AJ$2,if(OR(BOM!$M277="N",BOM!$M277=""),BOM!$L277,0),0)</f>
        <v>0</v>
      </c>
      <c r="AK279" s="117">
        <f>if(BOM!$C277=AJ$2,if(BOM!$M277="Y",BOM!$L277,0),0)</f>
        <v>0</v>
      </c>
      <c r="AL279" s="117">
        <f>if(BOM!$C277=AL$2,if(OR(BOM!$M277="N",BOM!$M277=""),BOM!$L277,0),0)</f>
        <v>0</v>
      </c>
      <c r="AM279" s="117">
        <f>if(BOM!$C277=AL$2,if(BOM!$M277="Y",BOM!$L277,0),0)</f>
        <v>0</v>
      </c>
    </row>
    <row r="280" hidden="1" outlineLevel="1">
      <c r="A280" s="117">
        <f>if(OR(BOM!$M278="N",BOM!$M278=""),BOM!$L278,0)</f>
        <v>0</v>
      </c>
      <c r="B280" s="117">
        <f>if(BOM!$M278="Y",BOM!$L278,0)</f>
        <v>0</v>
      </c>
      <c r="E280" s="117">
        <f>if(BOM!$B278=E$2,if(OR(BOM!$M278="N",BOM!$M278=""),BOM!$L278,0),0)</f>
        <v>0</v>
      </c>
      <c r="F280" s="117">
        <f>if(BOM!$B278=E$2,if(BOM!$M278="Y",BOM!$L278,0),0)</f>
        <v>0</v>
      </c>
      <c r="G280" s="117">
        <f>if(BOM!$B278=G$2,if(OR(BOM!$M278="N",BOM!$M278=""),BOM!$L278,0),0)</f>
        <v>0</v>
      </c>
      <c r="H280" s="117">
        <f>if(BOM!$B278=G$2,if(BOM!$M278="Y",BOM!$L278,0),0)</f>
        <v>0</v>
      </c>
      <c r="I280" s="117">
        <f>if(BOM!$B278=I$2,if(OR(BOM!$M278="N",BOM!$M278=""),BOM!$L278,0),0)</f>
        <v>0</v>
      </c>
      <c r="J280" s="117">
        <f>if(BOM!$B278=I$2,if(BOM!$M278="Y",BOM!$L278,0),0)</f>
        <v>0</v>
      </c>
      <c r="K280" s="117">
        <f>if(BOM!$B278=K$2,if(OR(BOM!$M278="N",BOM!$M278=""),BOM!$L278,0),0)</f>
        <v>0</v>
      </c>
      <c r="L280" s="117">
        <f>if(BOM!$B278=K$2,if(BOM!$M278="Y",BOM!$L278,0),0)</f>
        <v>0</v>
      </c>
      <c r="M280" s="117">
        <f>if(BOM!$B278=M$2,if(OR(BOM!$M278="N",BOM!$M278=""),BOM!$L278,0),0)</f>
        <v>0</v>
      </c>
      <c r="N280" s="117">
        <f>if(BOM!$B278=M$2,if(BOM!$M278="Y",BOM!$L278,0),0)</f>
        <v>0</v>
      </c>
      <c r="P280" s="117">
        <f>if(BOM!$C278=P$2,if(OR(BOM!$M278="N",BOM!$M278=""),BOM!$L278,0),0)</f>
        <v>0</v>
      </c>
      <c r="Q280" s="117">
        <f>if(BOM!$C278=P$2,if(BOM!$M278="Y",BOM!$L278,0),0)</f>
        <v>0</v>
      </c>
      <c r="R280" s="117">
        <f>if(BOM!$C278=R$2,if(OR(BOM!$M278="N",BOM!$M278=""),BOM!$L278,0),0)</f>
        <v>0</v>
      </c>
      <c r="S280" s="117">
        <f>if(BOM!$C278=R$2,if(BOM!$M278="Y",BOM!$L278,0),0)</f>
        <v>0</v>
      </c>
      <c r="T280" s="117">
        <f>if(BOM!$C278=T$2,if(OR(BOM!$M278="N",BOM!$M278=""),BOM!$L278,0),0)</f>
        <v>0</v>
      </c>
      <c r="U280" s="117">
        <f>if(BOM!$C278=T$2,if(BOM!$M278="Y",BOM!$L278,0),0)</f>
        <v>0</v>
      </c>
      <c r="V280" s="117">
        <f>if(BOM!$C278=V$2,if(OR(BOM!$M278="N",BOM!$M278=""),BOM!$L278,0),0)</f>
        <v>0</v>
      </c>
      <c r="W280" s="117">
        <f>if(BOM!$C278=V$2,if(BOM!$M278="Y",BOM!$L278,0),0)</f>
        <v>0</v>
      </c>
      <c r="X280" s="117">
        <f>if(BOM!$C278=X$2,if(OR(BOM!$M278="N",BOM!$M278=""),BOM!$L278,0),0)</f>
        <v>0</v>
      </c>
      <c r="Y280" s="117">
        <f>if(BOM!$C278=X$2,if(BOM!$M278="Y",BOM!$L278,0),0)</f>
        <v>0</v>
      </c>
      <c r="Z280" s="117">
        <f>if(BOM!$C278=Z$2,if(OR(BOM!$M278="N",BOM!$M278=""),BOM!$L278,0),0)</f>
        <v>0</v>
      </c>
      <c r="AA280" s="117">
        <f>if(BOM!$C278=Z$2,if(BOM!$M278="Y",BOM!$L278,0),0)</f>
        <v>0</v>
      </c>
      <c r="AB280" s="117">
        <f>if(BOM!$C278=AB$2,if(OR(BOM!$M278="N",BOM!$M278=""),BOM!$L278,0),0)</f>
        <v>0</v>
      </c>
      <c r="AC280" s="117">
        <f>if(BOM!$C278=AB$2,if(BOM!$M278="Y",BOM!$L278,0),0)</f>
        <v>0</v>
      </c>
      <c r="AD280" s="117">
        <f>if(BOM!$C278=AD$2,if(OR(BOM!$M278="N",BOM!$M278=""),BOM!$L278,0),0)</f>
        <v>0</v>
      </c>
      <c r="AE280" s="117">
        <f>if(BOM!$C278=AD$2,if(BOM!$M278="Y",BOM!$L278,0),0)</f>
        <v>0</v>
      </c>
      <c r="AF280" s="117">
        <f>if(BOM!$C278=AF$2,if(OR(BOM!$M278="N",BOM!$M278=""),BOM!$L278,0),0)</f>
        <v>0</v>
      </c>
      <c r="AG280" s="117">
        <f>if(BOM!$C278=AF$2,if(BOM!$M278="Y",BOM!$L278,0),0)</f>
        <v>0</v>
      </c>
      <c r="AH280" s="117">
        <f>if(BOM!$C278=AH$2,if(OR(BOM!$M278="N",BOM!$M278=""),BOM!$L278,0),0)</f>
        <v>0</v>
      </c>
      <c r="AI280" s="117">
        <f>if(BOM!$C278=AH$2,if(BOM!$M278="Y",BOM!$L278,0),0)</f>
        <v>0</v>
      </c>
      <c r="AJ280" s="117">
        <f>if(BOM!$C278=AJ$2,if(OR(BOM!$M278="N",BOM!$M278=""),BOM!$L278,0),0)</f>
        <v>0</v>
      </c>
      <c r="AK280" s="117">
        <f>if(BOM!$C278=AJ$2,if(BOM!$M278="Y",BOM!$L278,0),0)</f>
        <v>0</v>
      </c>
      <c r="AL280" s="117">
        <f>if(BOM!$C278=AL$2,if(OR(BOM!$M278="N",BOM!$M278=""),BOM!$L278,0),0)</f>
        <v>0</v>
      </c>
      <c r="AM280" s="117">
        <f>if(BOM!$C278=AL$2,if(BOM!$M278="Y",BOM!$L278,0),0)</f>
        <v>0</v>
      </c>
    </row>
    <row r="281" hidden="1" outlineLevel="1">
      <c r="A281" s="117">
        <f>if(OR(BOM!$M279="N",BOM!$M279=""),BOM!$L279,0)</f>
        <v>0</v>
      </c>
      <c r="B281" s="117">
        <f>if(BOM!$M279="Y",BOM!$L279,0)</f>
        <v>0</v>
      </c>
      <c r="E281" s="117">
        <f>if(BOM!$B279=E$2,if(OR(BOM!$M279="N",BOM!$M279=""),BOM!$L279,0),0)</f>
        <v>0</v>
      </c>
      <c r="F281" s="117">
        <f>if(BOM!$B279=E$2,if(BOM!$M279="Y",BOM!$L279,0),0)</f>
        <v>0</v>
      </c>
      <c r="G281" s="117">
        <f>if(BOM!$B279=G$2,if(OR(BOM!$M279="N",BOM!$M279=""),BOM!$L279,0),0)</f>
        <v>0</v>
      </c>
      <c r="H281" s="117">
        <f>if(BOM!$B279=G$2,if(BOM!$M279="Y",BOM!$L279,0),0)</f>
        <v>0</v>
      </c>
      <c r="I281" s="117">
        <f>if(BOM!$B279=I$2,if(OR(BOM!$M279="N",BOM!$M279=""),BOM!$L279,0),0)</f>
        <v>0</v>
      </c>
      <c r="J281" s="117">
        <f>if(BOM!$B279=I$2,if(BOM!$M279="Y",BOM!$L279,0),0)</f>
        <v>0</v>
      </c>
      <c r="K281" s="117">
        <f>if(BOM!$B279=K$2,if(OR(BOM!$M279="N",BOM!$M279=""),BOM!$L279,0),0)</f>
        <v>0</v>
      </c>
      <c r="L281" s="117">
        <f>if(BOM!$B279=K$2,if(BOM!$M279="Y",BOM!$L279,0),0)</f>
        <v>0</v>
      </c>
      <c r="M281" s="117">
        <f>if(BOM!$B279=M$2,if(OR(BOM!$M279="N",BOM!$M279=""),BOM!$L279,0),0)</f>
        <v>0</v>
      </c>
      <c r="N281" s="117">
        <f>if(BOM!$B279=M$2,if(BOM!$M279="Y",BOM!$L279,0),0)</f>
        <v>0</v>
      </c>
      <c r="P281" s="117">
        <f>if(BOM!$C279=P$2,if(OR(BOM!$M279="N",BOM!$M279=""),BOM!$L279,0),0)</f>
        <v>0</v>
      </c>
      <c r="Q281" s="117">
        <f>if(BOM!$C279=P$2,if(BOM!$M279="Y",BOM!$L279,0),0)</f>
        <v>0</v>
      </c>
      <c r="R281" s="117">
        <f>if(BOM!$C279=R$2,if(OR(BOM!$M279="N",BOM!$M279=""),BOM!$L279,0),0)</f>
        <v>0</v>
      </c>
      <c r="S281" s="117">
        <f>if(BOM!$C279=R$2,if(BOM!$M279="Y",BOM!$L279,0),0)</f>
        <v>0</v>
      </c>
      <c r="T281" s="117">
        <f>if(BOM!$C279=T$2,if(OR(BOM!$M279="N",BOM!$M279=""),BOM!$L279,0),0)</f>
        <v>0</v>
      </c>
      <c r="U281" s="117">
        <f>if(BOM!$C279=T$2,if(BOM!$M279="Y",BOM!$L279,0),0)</f>
        <v>0</v>
      </c>
      <c r="V281" s="117">
        <f>if(BOM!$C279=V$2,if(OR(BOM!$M279="N",BOM!$M279=""),BOM!$L279,0),0)</f>
        <v>0</v>
      </c>
      <c r="W281" s="117">
        <f>if(BOM!$C279=V$2,if(BOM!$M279="Y",BOM!$L279,0),0)</f>
        <v>0</v>
      </c>
      <c r="X281" s="117">
        <f>if(BOM!$C279=X$2,if(OR(BOM!$M279="N",BOM!$M279=""),BOM!$L279,0),0)</f>
        <v>0</v>
      </c>
      <c r="Y281" s="117">
        <f>if(BOM!$C279=X$2,if(BOM!$M279="Y",BOM!$L279,0),0)</f>
        <v>0</v>
      </c>
      <c r="Z281" s="117">
        <f>if(BOM!$C279=Z$2,if(OR(BOM!$M279="N",BOM!$M279=""),BOM!$L279,0),0)</f>
        <v>0</v>
      </c>
      <c r="AA281" s="117">
        <f>if(BOM!$C279=Z$2,if(BOM!$M279="Y",BOM!$L279,0),0)</f>
        <v>0</v>
      </c>
      <c r="AB281" s="117">
        <f>if(BOM!$C279=AB$2,if(OR(BOM!$M279="N",BOM!$M279=""),BOM!$L279,0),0)</f>
        <v>0</v>
      </c>
      <c r="AC281" s="117">
        <f>if(BOM!$C279=AB$2,if(BOM!$M279="Y",BOM!$L279,0),0)</f>
        <v>0</v>
      </c>
      <c r="AD281" s="117">
        <f>if(BOM!$C279=AD$2,if(OR(BOM!$M279="N",BOM!$M279=""),BOM!$L279,0),0)</f>
        <v>0</v>
      </c>
      <c r="AE281" s="117">
        <f>if(BOM!$C279=AD$2,if(BOM!$M279="Y",BOM!$L279,0),0)</f>
        <v>0</v>
      </c>
      <c r="AF281" s="117">
        <f>if(BOM!$C279=AF$2,if(OR(BOM!$M279="N",BOM!$M279=""),BOM!$L279,0),0)</f>
        <v>0</v>
      </c>
      <c r="AG281" s="117">
        <f>if(BOM!$C279=AF$2,if(BOM!$M279="Y",BOM!$L279,0),0)</f>
        <v>0</v>
      </c>
      <c r="AH281" s="117">
        <f>if(BOM!$C279=AH$2,if(OR(BOM!$M279="N",BOM!$M279=""),BOM!$L279,0),0)</f>
        <v>0</v>
      </c>
      <c r="AI281" s="117">
        <f>if(BOM!$C279=AH$2,if(BOM!$M279="Y",BOM!$L279,0),0)</f>
        <v>0</v>
      </c>
      <c r="AJ281" s="117">
        <f>if(BOM!$C279=AJ$2,if(OR(BOM!$M279="N",BOM!$M279=""),BOM!$L279,0),0)</f>
        <v>0</v>
      </c>
      <c r="AK281" s="117">
        <f>if(BOM!$C279=AJ$2,if(BOM!$M279="Y",BOM!$L279,0),0)</f>
        <v>0</v>
      </c>
      <c r="AL281" s="117">
        <f>if(BOM!$C279=AL$2,if(OR(BOM!$M279="N",BOM!$M279=""),BOM!$L279,0),0)</f>
        <v>0</v>
      </c>
      <c r="AM281" s="117">
        <f>if(BOM!$C279=AL$2,if(BOM!$M279="Y",BOM!$L279,0),0)</f>
        <v>0</v>
      </c>
    </row>
    <row r="282" hidden="1" outlineLevel="1">
      <c r="A282" s="117">
        <f>if(OR(BOM!$M280="N",BOM!$M280=""),BOM!$L280,0)</f>
        <v>0</v>
      </c>
      <c r="B282" s="117">
        <f>if(BOM!$M280="Y",BOM!$L280,0)</f>
        <v>0</v>
      </c>
      <c r="E282" s="117">
        <f>if(BOM!$B280=E$2,if(OR(BOM!$M280="N",BOM!$M280=""),BOM!$L280,0),0)</f>
        <v>0</v>
      </c>
      <c r="F282" s="117">
        <f>if(BOM!$B280=E$2,if(BOM!$M280="Y",BOM!$L280,0),0)</f>
        <v>0</v>
      </c>
      <c r="G282" s="117">
        <f>if(BOM!$B280=G$2,if(OR(BOM!$M280="N",BOM!$M280=""),BOM!$L280,0),0)</f>
        <v>0</v>
      </c>
      <c r="H282" s="117">
        <f>if(BOM!$B280=G$2,if(BOM!$M280="Y",BOM!$L280,0),0)</f>
        <v>0</v>
      </c>
      <c r="I282" s="117">
        <f>if(BOM!$B280=I$2,if(OR(BOM!$M280="N",BOM!$M280=""),BOM!$L280,0),0)</f>
        <v>0</v>
      </c>
      <c r="J282" s="117">
        <f>if(BOM!$B280=I$2,if(BOM!$M280="Y",BOM!$L280,0),0)</f>
        <v>0</v>
      </c>
      <c r="K282" s="117">
        <f>if(BOM!$B280=K$2,if(OR(BOM!$M280="N",BOM!$M280=""),BOM!$L280,0),0)</f>
        <v>0</v>
      </c>
      <c r="L282" s="117">
        <f>if(BOM!$B280=K$2,if(BOM!$M280="Y",BOM!$L280,0),0)</f>
        <v>0</v>
      </c>
      <c r="M282" s="117">
        <f>if(BOM!$B280=M$2,if(OR(BOM!$M280="N",BOM!$M280=""),BOM!$L280,0),0)</f>
        <v>0</v>
      </c>
      <c r="N282" s="117">
        <f>if(BOM!$B280=M$2,if(BOM!$M280="Y",BOM!$L280,0),0)</f>
        <v>0</v>
      </c>
      <c r="P282" s="117">
        <f>if(BOM!$C280=P$2,if(OR(BOM!$M280="N",BOM!$M280=""),BOM!$L280,0),0)</f>
        <v>0</v>
      </c>
      <c r="Q282" s="117">
        <f>if(BOM!$C280=P$2,if(BOM!$M280="Y",BOM!$L280,0),0)</f>
        <v>0</v>
      </c>
      <c r="R282" s="117">
        <f>if(BOM!$C280=R$2,if(OR(BOM!$M280="N",BOM!$M280=""),BOM!$L280,0),0)</f>
        <v>0</v>
      </c>
      <c r="S282" s="117">
        <f>if(BOM!$C280=R$2,if(BOM!$M280="Y",BOM!$L280,0),0)</f>
        <v>0</v>
      </c>
      <c r="T282" s="117">
        <f>if(BOM!$C280=T$2,if(OR(BOM!$M280="N",BOM!$M280=""),BOM!$L280,0),0)</f>
        <v>0</v>
      </c>
      <c r="U282" s="117">
        <f>if(BOM!$C280=T$2,if(BOM!$M280="Y",BOM!$L280,0),0)</f>
        <v>0</v>
      </c>
      <c r="V282" s="117">
        <f>if(BOM!$C280=V$2,if(OR(BOM!$M280="N",BOM!$M280=""),BOM!$L280,0),0)</f>
        <v>0</v>
      </c>
      <c r="W282" s="117">
        <f>if(BOM!$C280=V$2,if(BOM!$M280="Y",BOM!$L280,0),0)</f>
        <v>0</v>
      </c>
      <c r="X282" s="117">
        <f>if(BOM!$C280=X$2,if(OR(BOM!$M280="N",BOM!$M280=""),BOM!$L280,0),0)</f>
        <v>0</v>
      </c>
      <c r="Y282" s="117">
        <f>if(BOM!$C280=X$2,if(BOM!$M280="Y",BOM!$L280,0),0)</f>
        <v>0</v>
      </c>
      <c r="Z282" s="117">
        <f>if(BOM!$C280=Z$2,if(OR(BOM!$M280="N",BOM!$M280=""),BOM!$L280,0),0)</f>
        <v>0</v>
      </c>
      <c r="AA282" s="117">
        <f>if(BOM!$C280=Z$2,if(BOM!$M280="Y",BOM!$L280,0),0)</f>
        <v>0</v>
      </c>
      <c r="AB282" s="117">
        <f>if(BOM!$C280=AB$2,if(OR(BOM!$M280="N",BOM!$M280=""),BOM!$L280,0),0)</f>
        <v>0</v>
      </c>
      <c r="AC282" s="117">
        <f>if(BOM!$C280=AB$2,if(BOM!$M280="Y",BOM!$L280,0),0)</f>
        <v>0</v>
      </c>
      <c r="AD282" s="117">
        <f>if(BOM!$C280=AD$2,if(OR(BOM!$M280="N",BOM!$M280=""),BOM!$L280,0),0)</f>
        <v>0</v>
      </c>
      <c r="AE282" s="117">
        <f>if(BOM!$C280=AD$2,if(BOM!$M280="Y",BOM!$L280,0),0)</f>
        <v>0</v>
      </c>
      <c r="AF282" s="117">
        <f>if(BOM!$C280=AF$2,if(OR(BOM!$M280="N",BOM!$M280=""),BOM!$L280,0),0)</f>
        <v>0</v>
      </c>
      <c r="AG282" s="117">
        <f>if(BOM!$C280=AF$2,if(BOM!$M280="Y",BOM!$L280,0),0)</f>
        <v>0</v>
      </c>
      <c r="AH282" s="117">
        <f>if(BOM!$C280=AH$2,if(OR(BOM!$M280="N",BOM!$M280=""),BOM!$L280,0),0)</f>
        <v>0</v>
      </c>
      <c r="AI282" s="117">
        <f>if(BOM!$C280=AH$2,if(BOM!$M280="Y",BOM!$L280,0),0)</f>
        <v>0</v>
      </c>
      <c r="AJ282" s="117">
        <f>if(BOM!$C280=AJ$2,if(OR(BOM!$M280="N",BOM!$M280=""),BOM!$L280,0),0)</f>
        <v>0</v>
      </c>
      <c r="AK282" s="117">
        <f>if(BOM!$C280=AJ$2,if(BOM!$M280="Y",BOM!$L280,0),0)</f>
        <v>0</v>
      </c>
      <c r="AL282" s="117">
        <f>if(BOM!$C280=AL$2,if(OR(BOM!$M280="N",BOM!$M280=""),BOM!$L280,0),0)</f>
        <v>0</v>
      </c>
      <c r="AM282" s="117">
        <f>if(BOM!$C280=AL$2,if(BOM!$M280="Y",BOM!$L280,0),0)</f>
        <v>0</v>
      </c>
    </row>
    <row r="283" hidden="1" outlineLevel="1">
      <c r="A283" s="117">
        <f>if(OR(BOM!$M281="N",BOM!$M281=""),BOM!$L281,0)</f>
        <v>0</v>
      </c>
      <c r="B283" s="117">
        <f>if(BOM!$M281="Y",BOM!$L281,0)</f>
        <v>0</v>
      </c>
      <c r="E283" s="117">
        <f>if(BOM!$B281=E$2,if(OR(BOM!$M281="N",BOM!$M281=""),BOM!$L281,0),0)</f>
        <v>0</v>
      </c>
      <c r="F283" s="117">
        <f>if(BOM!$B281=E$2,if(BOM!$M281="Y",BOM!$L281,0),0)</f>
        <v>0</v>
      </c>
      <c r="G283" s="117">
        <f>if(BOM!$B281=G$2,if(OR(BOM!$M281="N",BOM!$M281=""),BOM!$L281,0),0)</f>
        <v>0</v>
      </c>
      <c r="H283" s="117">
        <f>if(BOM!$B281=G$2,if(BOM!$M281="Y",BOM!$L281,0),0)</f>
        <v>0</v>
      </c>
      <c r="I283" s="117">
        <f>if(BOM!$B281=I$2,if(OR(BOM!$M281="N",BOM!$M281=""),BOM!$L281,0),0)</f>
        <v>0</v>
      </c>
      <c r="J283" s="117">
        <f>if(BOM!$B281=I$2,if(BOM!$M281="Y",BOM!$L281,0),0)</f>
        <v>0</v>
      </c>
      <c r="K283" s="117">
        <f>if(BOM!$B281=K$2,if(OR(BOM!$M281="N",BOM!$M281=""),BOM!$L281,0),0)</f>
        <v>0</v>
      </c>
      <c r="L283" s="117">
        <f>if(BOM!$B281=K$2,if(BOM!$M281="Y",BOM!$L281,0),0)</f>
        <v>0</v>
      </c>
      <c r="M283" s="117">
        <f>if(BOM!$B281=M$2,if(OR(BOM!$M281="N",BOM!$M281=""),BOM!$L281,0),0)</f>
        <v>0</v>
      </c>
      <c r="N283" s="117">
        <f>if(BOM!$B281=M$2,if(BOM!$M281="Y",BOM!$L281,0),0)</f>
        <v>0</v>
      </c>
      <c r="P283" s="117">
        <f>if(BOM!$C281=P$2,if(OR(BOM!$M281="N",BOM!$M281=""),BOM!$L281,0),0)</f>
        <v>0</v>
      </c>
      <c r="Q283" s="117">
        <f>if(BOM!$C281=P$2,if(BOM!$M281="Y",BOM!$L281,0),0)</f>
        <v>0</v>
      </c>
      <c r="R283" s="117">
        <f>if(BOM!$C281=R$2,if(OR(BOM!$M281="N",BOM!$M281=""),BOM!$L281,0),0)</f>
        <v>0</v>
      </c>
      <c r="S283" s="117">
        <f>if(BOM!$C281=R$2,if(BOM!$M281="Y",BOM!$L281,0),0)</f>
        <v>0</v>
      </c>
      <c r="T283" s="117">
        <f>if(BOM!$C281=T$2,if(OR(BOM!$M281="N",BOM!$M281=""),BOM!$L281,0),0)</f>
        <v>0</v>
      </c>
      <c r="U283" s="117">
        <f>if(BOM!$C281=T$2,if(BOM!$M281="Y",BOM!$L281,0),0)</f>
        <v>0</v>
      </c>
      <c r="V283" s="117">
        <f>if(BOM!$C281=V$2,if(OR(BOM!$M281="N",BOM!$M281=""),BOM!$L281,0),0)</f>
        <v>0</v>
      </c>
      <c r="W283" s="117">
        <f>if(BOM!$C281=V$2,if(BOM!$M281="Y",BOM!$L281,0),0)</f>
        <v>0</v>
      </c>
      <c r="X283" s="117">
        <f>if(BOM!$C281=X$2,if(OR(BOM!$M281="N",BOM!$M281=""),BOM!$L281,0),0)</f>
        <v>0</v>
      </c>
      <c r="Y283" s="117">
        <f>if(BOM!$C281=X$2,if(BOM!$M281="Y",BOM!$L281,0),0)</f>
        <v>0</v>
      </c>
      <c r="Z283" s="117">
        <f>if(BOM!$C281=Z$2,if(OR(BOM!$M281="N",BOM!$M281=""),BOM!$L281,0),0)</f>
        <v>0</v>
      </c>
      <c r="AA283" s="117">
        <f>if(BOM!$C281=Z$2,if(BOM!$M281="Y",BOM!$L281,0),0)</f>
        <v>0</v>
      </c>
      <c r="AB283" s="117">
        <f>if(BOM!$C281=AB$2,if(OR(BOM!$M281="N",BOM!$M281=""),BOM!$L281,0),0)</f>
        <v>0</v>
      </c>
      <c r="AC283" s="117">
        <f>if(BOM!$C281=AB$2,if(BOM!$M281="Y",BOM!$L281,0),0)</f>
        <v>0</v>
      </c>
      <c r="AD283" s="117">
        <f>if(BOM!$C281=AD$2,if(OR(BOM!$M281="N",BOM!$M281=""),BOM!$L281,0),0)</f>
        <v>0</v>
      </c>
      <c r="AE283" s="117">
        <f>if(BOM!$C281=AD$2,if(BOM!$M281="Y",BOM!$L281,0),0)</f>
        <v>0</v>
      </c>
      <c r="AF283" s="117">
        <f>if(BOM!$C281=AF$2,if(OR(BOM!$M281="N",BOM!$M281=""),BOM!$L281,0),0)</f>
        <v>0</v>
      </c>
      <c r="AG283" s="117">
        <f>if(BOM!$C281=AF$2,if(BOM!$M281="Y",BOM!$L281,0),0)</f>
        <v>0</v>
      </c>
      <c r="AH283" s="117">
        <f>if(BOM!$C281=AH$2,if(OR(BOM!$M281="N",BOM!$M281=""),BOM!$L281,0),0)</f>
        <v>0</v>
      </c>
      <c r="AI283" s="117">
        <f>if(BOM!$C281=AH$2,if(BOM!$M281="Y",BOM!$L281,0),0)</f>
        <v>0</v>
      </c>
      <c r="AJ283" s="117">
        <f>if(BOM!$C281=AJ$2,if(OR(BOM!$M281="N",BOM!$M281=""),BOM!$L281,0),0)</f>
        <v>0</v>
      </c>
      <c r="AK283" s="117">
        <f>if(BOM!$C281=AJ$2,if(BOM!$M281="Y",BOM!$L281,0),0)</f>
        <v>0</v>
      </c>
      <c r="AL283" s="117">
        <f>if(BOM!$C281=AL$2,if(OR(BOM!$M281="N",BOM!$M281=""),BOM!$L281,0),0)</f>
        <v>0</v>
      </c>
      <c r="AM283" s="117">
        <f>if(BOM!$C281=AL$2,if(BOM!$M281="Y",BOM!$L281,0),0)</f>
        <v>0</v>
      </c>
    </row>
    <row r="284" hidden="1" outlineLevel="1">
      <c r="A284" s="117">
        <f>if(OR(BOM!$M282="N",BOM!$M282=""),BOM!$L282,0)</f>
        <v>0</v>
      </c>
      <c r="B284" s="117">
        <f>if(BOM!$M282="Y",BOM!$L282,0)</f>
        <v>0</v>
      </c>
      <c r="E284" s="117">
        <f>if(BOM!$B282=E$2,if(OR(BOM!$M282="N",BOM!$M282=""),BOM!$L282,0),0)</f>
        <v>0</v>
      </c>
      <c r="F284" s="117">
        <f>if(BOM!$B282=E$2,if(BOM!$M282="Y",BOM!$L282,0),0)</f>
        <v>0</v>
      </c>
      <c r="G284" s="117">
        <f>if(BOM!$B282=G$2,if(OR(BOM!$M282="N",BOM!$M282=""),BOM!$L282,0),0)</f>
        <v>0</v>
      </c>
      <c r="H284" s="117">
        <f>if(BOM!$B282=G$2,if(BOM!$M282="Y",BOM!$L282,0),0)</f>
        <v>0</v>
      </c>
      <c r="I284" s="117">
        <f>if(BOM!$B282=I$2,if(OR(BOM!$M282="N",BOM!$M282=""),BOM!$L282,0),0)</f>
        <v>0</v>
      </c>
      <c r="J284" s="117">
        <f>if(BOM!$B282=I$2,if(BOM!$M282="Y",BOM!$L282,0),0)</f>
        <v>0</v>
      </c>
      <c r="K284" s="117">
        <f>if(BOM!$B282=K$2,if(OR(BOM!$M282="N",BOM!$M282=""),BOM!$L282,0),0)</f>
        <v>0</v>
      </c>
      <c r="L284" s="117">
        <f>if(BOM!$B282=K$2,if(BOM!$M282="Y",BOM!$L282,0),0)</f>
        <v>0</v>
      </c>
      <c r="M284" s="117">
        <f>if(BOM!$B282=M$2,if(OR(BOM!$M282="N",BOM!$M282=""),BOM!$L282,0),0)</f>
        <v>0</v>
      </c>
      <c r="N284" s="117">
        <f>if(BOM!$B282=M$2,if(BOM!$M282="Y",BOM!$L282,0),0)</f>
        <v>0</v>
      </c>
      <c r="P284" s="117">
        <f>if(BOM!$C282=P$2,if(OR(BOM!$M282="N",BOM!$M282=""),BOM!$L282,0),0)</f>
        <v>0</v>
      </c>
      <c r="Q284" s="117">
        <f>if(BOM!$C282=P$2,if(BOM!$M282="Y",BOM!$L282,0),0)</f>
        <v>0</v>
      </c>
      <c r="R284" s="117">
        <f>if(BOM!$C282=R$2,if(OR(BOM!$M282="N",BOM!$M282=""),BOM!$L282,0),0)</f>
        <v>0</v>
      </c>
      <c r="S284" s="117">
        <f>if(BOM!$C282=R$2,if(BOM!$M282="Y",BOM!$L282,0),0)</f>
        <v>0</v>
      </c>
      <c r="T284" s="117">
        <f>if(BOM!$C282=T$2,if(OR(BOM!$M282="N",BOM!$M282=""),BOM!$L282,0),0)</f>
        <v>0</v>
      </c>
      <c r="U284" s="117">
        <f>if(BOM!$C282=T$2,if(BOM!$M282="Y",BOM!$L282,0),0)</f>
        <v>0</v>
      </c>
      <c r="V284" s="117">
        <f>if(BOM!$C282=V$2,if(OR(BOM!$M282="N",BOM!$M282=""),BOM!$L282,0),0)</f>
        <v>0</v>
      </c>
      <c r="W284" s="117">
        <f>if(BOM!$C282=V$2,if(BOM!$M282="Y",BOM!$L282,0),0)</f>
        <v>0</v>
      </c>
      <c r="X284" s="117">
        <f>if(BOM!$C282=X$2,if(OR(BOM!$M282="N",BOM!$M282=""),BOM!$L282,0),0)</f>
        <v>0</v>
      </c>
      <c r="Y284" s="117">
        <f>if(BOM!$C282=X$2,if(BOM!$M282="Y",BOM!$L282,0),0)</f>
        <v>0</v>
      </c>
      <c r="Z284" s="117">
        <f>if(BOM!$C282=Z$2,if(OR(BOM!$M282="N",BOM!$M282=""),BOM!$L282,0),0)</f>
        <v>0</v>
      </c>
      <c r="AA284" s="117">
        <f>if(BOM!$C282=Z$2,if(BOM!$M282="Y",BOM!$L282,0),0)</f>
        <v>0</v>
      </c>
      <c r="AB284" s="117">
        <f>if(BOM!$C282=AB$2,if(OR(BOM!$M282="N",BOM!$M282=""),BOM!$L282,0),0)</f>
        <v>0</v>
      </c>
      <c r="AC284" s="117">
        <f>if(BOM!$C282=AB$2,if(BOM!$M282="Y",BOM!$L282,0),0)</f>
        <v>0</v>
      </c>
      <c r="AD284" s="117">
        <f>if(BOM!$C282=AD$2,if(OR(BOM!$M282="N",BOM!$M282=""),BOM!$L282,0),0)</f>
        <v>0</v>
      </c>
      <c r="AE284" s="117">
        <f>if(BOM!$C282=AD$2,if(BOM!$M282="Y",BOM!$L282,0),0)</f>
        <v>0</v>
      </c>
      <c r="AF284" s="117">
        <f>if(BOM!$C282=AF$2,if(OR(BOM!$M282="N",BOM!$M282=""),BOM!$L282,0),0)</f>
        <v>0</v>
      </c>
      <c r="AG284" s="117">
        <f>if(BOM!$C282=AF$2,if(BOM!$M282="Y",BOM!$L282,0),0)</f>
        <v>0</v>
      </c>
      <c r="AH284" s="117">
        <f>if(BOM!$C282=AH$2,if(OR(BOM!$M282="N",BOM!$M282=""),BOM!$L282,0),0)</f>
        <v>0</v>
      </c>
      <c r="AI284" s="117">
        <f>if(BOM!$C282=AH$2,if(BOM!$M282="Y",BOM!$L282,0),0)</f>
        <v>0</v>
      </c>
      <c r="AJ284" s="117">
        <f>if(BOM!$C282=AJ$2,if(OR(BOM!$M282="N",BOM!$M282=""),BOM!$L282,0),0)</f>
        <v>0</v>
      </c>
      <c r="AK284" s="117">
        <f>if(BOM!$C282=AJ$2,if(BOM!$M282="Y",BOM!$L282,0),0)</f>
        <v>0</v>
      </c>
      <c r="AL284" s="117">
        <f>if(BOM!$C282=AL$2,if(OR(BOM!$M282="N",BOM!$M282=""),BOM!$L282,0),0)</f>
        <v>0</v>
      </c>
      <c r="AM284" s="117">
        <f>if(BOM!$C282=AL$2,if(BOM!$M282="Y",BOM!$L282,0),0)</f>
        <v>0</v>
      </c>
    </row>
    <row r="285" hidden="1" outlineLevel="1">
      <c r="A285" s="117">
        <f>if(OR(BOM!$M283="N",BOM!$M283=""),BOM!$L283,0)</f>
        <v>0</v>
      </c>
      <c r="B285" s="117">
        <f>if(BOM!$M283="Y",BOM!$L283,0)</f>
        <v>0</v>
      </c>
      <c r="E285" s="117">
        <f>if(BOM!$B283=E$2,if(OR(BOM!$M283="N",BOM!$M283=""),BOM!$L283,0),0)</f>
        <v>0</v>
      </c>
      <c r="F285" s="117">
        <f>if(BOM!$B283=E$2,if(BOM!$M283="Y",BOM!$L283,0),0)</f>
        <v>0</v>
      </c>
      <c r="G285" s="117">
        <f>if(BOM!$B283=G$2,if(OR(BOM!$M283="N",BOM!$M283=""),BOM!$L283,0),0)</f>
        <v>0</v>
      </c>
      <c r="H285" s="117">
        <f>if(BOM!$B283=G$2,if(BOM!$M283="Y",BOM!$L283,0),0)</f>
        <v>0</v>
      </c>
      <c r="I285" s="117">
        <f>if(BOM!$B283=I$2,if(OR(BOM!$M283="N",BOM!$M283=""),BOM!$L283,0),0)</f>
        <v>0</v>
      </c>
      <c r="J285" s="117">
        <f>if(BOM!$B283=I$2,if(BOM!$M283="Y",BOM!$L283,0),0)</f>
        <v>0</v>
      </c>
      <c r="K285" s="117">
        <f>if(BOM!$B283=K$2,if(OR(BOM!$M283="N",BOM!$M283=""),BOM!$L283,0),0)</f>
        <v>0</v>
      </c>
      <c r="L285" s="117">
        <f>if(BOM!$B283=K$2,if(BOM!$M283="Y",BOM!$L283,0),0)</f>
        <v>0</v>
      </c>
      <c r="M285" s="117">
        <f>if(BOM!$B283=M$2,if(OR(BOM!$M283="N",BOM!$M283=""),BOM!$L283,0),0)</f>
        <v>0</v>
      </c>
      <c r="N285" s="117">
        <f>if(BOM!$B283=M$2,if(BOM!$M283="Y",BOM!$L283,0),0)</f>
        <v>0</v>
      </c>
      <c r="P285" s="117">
        <f>if(BOM!$C283=P$2,if(OR(BOM!$M283="N",BOM!$M283=""),BOM!$L283,0),0)</f>
        <v>0</v>
      </c>
      <c r="Q285" s="117">
        <f>if(BOM!$C283=P$2,if(BOM!$M283="Y",BOM!$L283,0),0)</f>
        <v>0</v>
      </c>
      <c r="R285" s="117">
        <f>if(BOM!$C283=R$2,if(OR(BOM!$M283="N",BOM!$M283=""),BOM!$L283,0),0)</f>
        <v>0</v>
      </c>
      <c r="S285" s="117">
        <f>if(BOM!$C283=R$2,if(BOM!$M283="Y",BOM!$L283,0),0)</f>
        <v>0</v>
      </c>
      <c r="T285" s="117">
        <f>if(BOM!$C283=T$2,if(OR(BOM!$M283="N",BOM!$M283=""),BOM!$L283,0),0)</f>
        <v>0</v>
      </c>
      <c r="U285" s="117">
        <f>if(BOM!$C283=T$2,if(BOM!$M283="Y",BOM!$L283,0),0)</f>
        <v>0</v>
      </c>
      <c r="V285" s="117">
        <f>if(BOM!$C283=V$2,if(OR(BOM!$M283="N",BOM!$M283=""),BOM!$L283,0),0)</f>
        <v>0</v>
      </c>
      <c r="W285" s="117">
        <f>if(BOM!$C283=V$2,if(BOM!$M283="Y",BOM!$L283,0),0)</f>
        <v>0</v>
      </c>
      <c r="X285" s="117">
        <f>if(BOM!$C283=X$2,if(OR(BOM!$M283="N",BOM!$M283=""),BOM!$L283,0),0)</f>
        <v>0</v>
      </c>
      <c r="Y285" s="117">
        <f>if(BOM!$C283=X$2,if(BOM!$M283="Y",BOM!$L283,0),0)</f>
        <v>0</v>
      </c>
      <c r="Z285" s="117">
        <f>if(BOM!$C283=Z$2,if(OR(BOM!$M283="N",BOM!$M283=""),BOM!$L283,0),0)</f>
        <v>0</v>
      </c>
      <c r="AA285" s="117">
        <f>if(BOM!$C283=Z$2,if(BOM!$M283="Y",BOM!$L283,0),0)</f>
        <v>0</v>
      </c>
      <c r="AB285" s="117">
        <f>if(BOM!$C283=AB$2,if(OR(BOM!$M283="N",BOM!$M283=""),BOM!$L283,0),0)</f>
        <v>0</v>
      </c>
      <c r="AC285" s="117">
        <f>if(BOM!$C283=AB$2,if(BOM!$M283="Y",BOM!$L283,0),0)</f>
        <v>0</v>
      </c>
      <c r="AD285" s="117">
        <f>if(BOM!$C283=AD$2,if(OR(BOM!$M283="N",BOM!$M283=""),BOM!$L283,0),0)</f>
        <v>0</v>
      </c>
      <c r="AE285" s="117">
        <f>if(BOM!$C283=AD$2,if(BOM!$M283="Y",BOM!$L283,0),0)</f>
        <v>0</v>
      </c>
      <c r="AF285" s="117">
        <f>if(BOM!$C283=AF$2,if(OR(BOM!$M283="N",BOM!$M283=""),BOM!$L283,0),0)</f>
        <v>0</v>
      </c>
      <c r="AG285" s="117">
        <f>if(BOM!$C283=AF$2,if(BOM!$M283="Y",BOM!$L283,0),0)</f>
        <v>0</v>
      </c>
      <c r="AH285" s="117">
        <f>if(BOM!$C283=AH$2,if(OR(BOM!$M283="N",BOM!$M283=""),BOM!$L283,0),0)</f>
        <v>0</v>
      </c>
      <c r="AI285" s="117">
        <f>if(BOM!$C283=AH$2,if(BOM!$M283="Y",BOM!$L283,0),0)</f>
        <v>0</v>
      </c>
      <c r="AJ285" s="117">
        <f>if(BOM!$C283=AJ$2,if(OR(BOM!$M283="N",BOM!$M283=""),BOM!$L283,0),0)</f>
        <v>0</v>
      </c>
      <c r="AK285" s="117">
        <f>if(BOM!$C283=AJ$2,if(BOM!$M283="Y",BOM!$L283,0),0)</f>
        <v>0</v>
      </c>
      <c r="AL285" s="117">
        <f>if(BOM!$C283=AL$2,if(OR(BOM!$M283="N",BOM!$M283=""),BOM!$L283,0),0)</f>
        <v>0</v>
      </c>
      <c r="AM285" s="117">
        <f>if(BOM!$C283=AL$2,if(BOM!$M283="Y",BOM!$L283,0),0)</f>
        <v>0</v>
      </c>
    </row>
    <row r="286" hidden="1" outlineLevel="1">
      <c r="A286" s="117">
        <f>if(OR(BOM!$M284="N",BOM!$M284=""),BOM!$L284,0)</f>
        <v>0</v>
      </c>
      <c r="B286" s="117">
        <f>if(BOM!$M284="Y",BOM!$L284,0)</f>
        <v>0</v>
      </c>
      <c r="E286" s="117">
        <f>if(BOM!$B284=E$2,if(OR(BOM!$M284="N",BOM!$M284=""),BOM!$L284,0),0)</f>
        <v>0</v>
      </c>
      <c r="F286" s="117">
        <f>if(BOM!$B284=E$2,if(BOM!$M284="Y",BOM!$L284,0),0)</f>
        <v>0</v>
      </c>
      <c r="G286" s="117">
        <f>if(BOM!$B284=G$2,if(OR(BOM!$M284="N",BOM!$M284=""),BOM!$L284,0),0)</f>
        <v>0</v>
      </c>
      <c r="H286" s="117">
        <f>if(BOM!$B284=G$2,if(BOM!$M284="Y",BOM!$L284,0),0)</f>
        <v>0</v>
      </c>
      <c r="I286" s="117">
        <f>if(BOM!$B284=I$2,if(OR(BOM!$M284="N",BOM!$M284=""),BOM!$L284,0),0)</f>
        <v>0</v>
      </c>
      <c r="J286" s="117">
        <f>if(BOM!$B284=I$2,if(BOM!$M284="Y",BOM!$L284,0),0)</f>
        <v>0</v>
      </c>
      <c r="K286" s="117">
        <f>if(BOM!$B284=K$2,if(OR(BOM!$M284="N",BOM!$M284=""),BOM!$L284,0),0)</f>
        <v>0</v>
      </c>
      <c r="L286" s="117">
        <f>if(BOM!$B284=K$2,if(BOM!$M284="Y",BOM!$L284,0),0)</f>
        <v>0</v>
      </c>
      <c r="M286" s="117">
        <f>if(BOM!$B284=M$2,if(OR(BOM!$M284="N",BOM!$M284=""),BOM!$L284,0),0)</f>
        <v>0</v>
      </c>
      <c r="N286" s="117">
        <f>if(BOM!$B284=M$2,if(BOM!$M284="Y",BOM!$L284,0),0)</f>
        <v>0</v>
      </c>
      <c r="P286" s="117">
        <f>if(BOM!$C284=P$2,if(OR(BOM!$M284="N",BOM!$M284=""),BOM!$L284,0),0)</f>
        <v>0</v>
      </c>
      <c r="Q286" s="117">
        <f>if(BOM!$C284=P$2,if(BOM!$M284="Y",BOM!$L284,0),0)</f>
        <v>0</v>
      </c>
      <c r="R286" s="117">
        <f>if(BOM!$C284=R$2,if(OR(BOM!$M284="N",BOM!$M284=""),BOM!$L284,0),0)</f>
        <v>0</v>
      </c>
      <c r="S286" s="117">
        <f>if(BOM!$C284=R$2,if(BOM!$M284="Y",BOM!$L284,0),0)</f>
        <v>0</v>
      </c>
      <c r="T286" s="117">
        <f>if(BOM!$C284=T$2,if(OR(BOM!$M284="N",BOM!$M284=""),BOM!$L284,0),0)</f>
        <v>0</v>
      </c>
      <c r="U286" s="117">
        <f>if(BOM!$C284=T$2,if(BOM!$M284="Y",BOM!$L284,0),0)</f>
        <v>0</v>
      </c>
      <c r="V286" s="117">
        <f>if(BOM!$C284=V$2,if(OR(BOM!$M284="N",BOM!$M284=""),BOM!$L284,0),0)</f>
        <v>0</v>
      </c>
      <c r="W286" s="117">
        <f>if(BOM!$C284=V$2,if(BOM!$M284="Y",BOM!$L284,0),0)</f>
        <v>0</v>
      </c>
      <c r="X286" s="117">
        <f>if(BOM!$C284=X$2,if(OR(BOM!$M284="N",BOM!$M284=""),BOM!$L284,0),0)</f>
        <v>0</v>
      </c>
      <c r="Y286" s="117">
        <f>if(BOM!$C284=X$2,if(BOM!$M284="Y",BOM!$L284,0),0)</f>
        <v>0</v>
      </c>
      <c r="Z286" s="117">
        <f>if(BOM!$C284=Z$2,if(OR(BOM!$M284="N",BOM!$M284=""),BOM!$L284,0),0)</f>
        <v>0</v>
      </c>
      <c r="AA286" s="117">
        <f>if(BOM!$C284=Z$2,if(BOM!$M284="Y",BOM!$L284,0),0)</f>
        <v>0</v>
      </c>
      <c r="AB286" s="117">
        <f>if(BOM!$C284=AB$2,if(OR(BOM!$M284="N",BOM!$M284=""),BOM!$L284,0),0)</f>
        <v>0</v>
      </c>
      <c r="AC286" s="117">
        <f>if(BOM!$C284=AB$2,if(BOM!$M284="Y",BOM!$L284,0),0)</f>
        <v>0</v>
      </c>
      <c r="AD286" s="117">
        <f>if(BOM!$C284=AD$2,if(OR(BOM!$M284="N",BOM!$M284=""),BOM!$L284,0),0)</f>
        <v>0</v>
      </c>
      <c r="AE286" s="117">
        <f>if(BOM!$C284=AD$2,if(BOM!$M284="Y",BOM!$L284,0),0)</f>
        <v>0</v>
      </c>
      <c r="AF286" s="117">
        <f>if(BOM!$C284=AF$2,if(OR(BOM!$M284="N",BOM!$M284=""),BOM!$L284,0),0)</f>
        <v>0</v>
      </c>
      <c r="AG286" s="117">
        <f>if(BOM!$C284=AF$2,if(BOM!$M284="Y",BOM!$L284,0),0)</f>
        <v>0</v>
      </c>
      <c r="AH286" s="117">
        <f>if(BOM!$C284=AH$2,if(OR(BOM!$M284="N",BOM!$M284=""),BOM!$L284,0),0)</f>
        <v>0</v>
      </c>
      <c r="AI286" s="117">
        <f>if(BOM!$C284=AH$2,if(BOM!$M284="Y",BOM!$L284,0),0)</f>
        <v>0</v>
      </c>
      <c r="AJ286" s="117">
        <f>if(BOM!$C284=AJ$2,if(OR(BOM!$M284="N",BOM!$M284=""),BOM!$L284,0),0)</f>
        <v>0</v>
      </c>
      <c r="AK286" s="117">
        <f>if(BOM!$C284=AJ$2,if(BOM!$M284="Y",BOM!$L284,0),0)</f>
        <v>0</v>
      </c>
      <c r="AL286" s="117">
        <f>if(BOM!$C284=AL$2,if(OR(BOM!$M284="N",BOM!$M284=""),BOM!$L284,0),0)</f>
        <v>0</v>
      </c>
      <c r="AM286" s="117">
        <f>if(BOM!$C284=AL$2,if(BOM!$M284="Y",BOM!$L284,0),0)</f>
        <v>0</v>
      </c>
    </row>
    <row r="287" hidden="1" outlineLevel="1">
      <c r="A287" s="117">
        <f>if(OR(BOM!$M285="N",BOM!$M285=""),BOM!$L285,0)</f>
        <v>0</v>
      </c>
      <c r="B287" s="117">
        <f>if(BOM!$M285="Y",BOM!$L285,0)</f>
        <v>0</v>
      </c>
      <c r="E287" s="117">
        <f>if(BOM!$B285=E$2,if(OR(BOM!$M285="N",BOM!$M285=""),BOM!$L285,0),0)</f>
        <v>0</v>
      </c>
      <c r="F287" s="117">
        <f>if(BOM!$B285=E$2,if(BOM!$M285="Y",BOM!$L285,0),0)</f>
        <v>0</v>
      </c>
      <c r="G287" s="117">
        <f>if(BOM!$B285=G$2,if(OR(BOM!$M285="N",BOM!$M285=""),BOM!$L285,0),0)</f>
        <v>0</v>
      </c>
      <c r="H287" s="117">
        <f>if(BOM!$B285=G$2,if(BOM!$M285="Y",BOM!$L285,0),0)</f>
        <v>0</v>
      </c>
      <c r="I287" s="117">
        <f>if(BOM!$B285=I$2,if(OR(BOM!$M285="N",BOM!$M285=""),BOM!$L285,0),0)</f>
        <v>0</v>
      </c>
      <c r="J287" s="117">
        <f>if(BOM!$B285=I$2,if(BOM!$M285="Y",BOM!$L285,0),0)</f>
        <v>0</v>
      </c>
      <c r="K287" s="117">
        <f>if(BOM!$B285=K$2,if(OR(BOM!$M285="N",BOM!$M285=""),BOM!$L285,0),0)</f>
        <v>0</v>
      </c>
      <c r="L287" s="117">
        <f>if(BOM!$B285=K$2,if(BOM!$M285="Y",BOM!$L285,0),0)</f>
        <v>0</v>
      </c>
      <c r="M287" s="117">
        <f>if(BOM!$B285=M$2,if(OR(BOM!$M285="N",BOM!$M285=""),BOM!$L285,0),0)</f>
        <v>0</v>
      </c>
      <c r="N287" s="117">
        <f>if(BOM!$B285=M$2,if(BOM!$M285="Y",BOM!$L285,0),0)</f>
        <v>0</v>
      </c>
      <c r="P287" s="117">
        <f>if(BOM!$C285=P$2,if(OR(BOM!$M285="N",BOM!$M285=""),BOM!$L285,0),0)</f>
        <v>0</v>
      </c>
      <c r="Q287" s="117">
        <f>if(BOM!$C285=P$2,if(BOM!$M285="Y",BOM!$L285,0),0)</f>
        <v>0</v>
      </c>
      <c r="R287" s="117">
        <f>if(BOM!$C285=R$2,if(OR(BOM!$M285="N",BOM!$M285=""),BOM!$L285,0),0)</f>
        <v>0</v>
      </c>
      <c r="S287" s="117">
        <f>if(BOM!$C285=R$2,if(BOM!$M285="Y",BOM!$L285,0),0)</f>
        <v>0</v>
      </c>
      <c r="T287" s="117">
        <f>if(BOM!$C285=T$2,if(OR(BOM!$M285="N",BOM!$M285=""),BOM!$L285,0),0)</f>
        <v>0</v>
      </c>
      <c r="U287" s="117">
        <f>if(BOM!$C285=T$2,if(BOM!$M285="Y",BOM!$L285,0),0)</f>
        <v>0</v>
      </c>
      <c r="V287" s="117">
        <f>if(BOM!$C285=V$2,if(OR(BOM!$M285="N",BOM!$M285=""),BOM!$L285,0),0)</f>
        <v>0</v>
      </c>
      <c r="W287" s="117">
        <f>if(BOM!$C285=V$2,if(BOM!$M285="Y",BOM!$L285,0),0)</f>
        <v>0</v>
      </c>
      <c r="X287" s="117">
        <f>if(BOM!$C285=X$2,if(OR(BOM!$M285="N",BOM!$M285=""),BOM!$L285,0),0)</f>
        <v>0</v>
      </c>
      <c r="Y287" s="117">
        <f>if(BOM!$C285=X$2,if(BOM!$M285="Y",BOM!$L285,0),0)</f>
        <v>0</v>
      </c>
      <c r="Z287" s="117">
        <f>if(BOM!$C285=Z$2,if(OR(BOM!$M285="N",BOM!$M285=""),BOM!$L285,0),0)</f>
        <v>0</v>
      </c>
      <c r="AA287" s="117">
        <f>if(BOM!$C285=Z$2,if(BOM!$M285="Y",BOM!$L285,0),0)</f>
        <v>0</v>
      </c>
      <c r="AB287" s="117">
        <f>if(BOM!$C285=AB$2,if(OR(BOM!$M285="N",BOM!$M285=""),BOM!$L285,0),0)</f>
        <v>0</v>
      </c>
      <c r="AC287" s="117">
        <f>if(BOM!$C285=AB$2,if(BOM!$M285="Y",BOM!$L285,0),0)</f>
        <v>0</v>
      </c>
      <c r="AD287" s="117">
        <f>if(BOM!$C285=AD$2,if(OR(BOM!$M285="N",BOM!$M285=""),BOM!$L285,0),0)</f>
        <v>0</v>
      </c>
      <c r="AE287" s="117">
        <f>if(BOM!$C285=AD$2,if(BOM!$M285="Y",BOM!$L285,0),0)</f>
        <v>0</v>
      </c>
      <c r="AF287" s="117">
        <f>if(BOM!$C285=AF$2,if(OR(BOM!$M285="N",BOM!$M285=""),BOM!$L285,0),0)</f>
        <v>0</v>
      </c>
      <c r="AG287" s="117">
        <f>if(BOM!$C285=AF$2,if(BOM!$M285="Y",BOM!$L285,0),0)</f>
        <v>0</v>
      </c>
      <c r="AH287" s="117">
        <f>if(BOM!$C285=AH$2,if(OR(BOM!$M285="N",BOM!$M285=""),BOM!$L285,0),0)</f>
        <v>0</v>
      </c>
      <c r="AI287" s="117">
        <f>if(BOM!$C285=AH$2,if(BOM!$M285="Y",BOM!$L285,0),0)</f>
        <v>0</v>
      </c>
      <c r="AJ287" s="117">
        <f>if(BOM!$C285=AJ$2,if(OR(BOM!$M285="N",BOM!$M285=""),BOM!$L285,0),0)</f>
        <v>0</v>
      </c>
      <c r="AK287" s="117">
        <f>if(BOM!$C285=AJ$2,if(BOM!$M285="Y",BOM!$L285,0),0)</f>
        <v>0</v>
      </c>
      <c r="AL287" s="117">
        <f>if(BOM!$C285=AL$2,if(OR(BOM!$M285="N",BOM!$M285=""),BOM!$L285,0),0)</f>
        <v>0</v>
      </c>
      <c r="AM287" s="117">
        <f>if(BOM!$C285=AL$2,if(BOM!$M285="Y",BOM!$L285,0),0)</f>
        <v>0</v>
      </c>
    </row>
    <row r="288" hidden="1" outlineLevel="1">
      <c r="A288" s="117">
        <f>if(OR(BOM!$M286="N",BOM!$M286=""),BOM!$L286,0)</f>
        <v>0</v>
      </c>
      <c r="B288" s="117">
        <f>if(BOM!$M286="Y",BOM!$L286,0)</f>
        <v>0</v>
      </c>
      <c r="E288" s="117">
        <f>if(BOM!$B286=E$2,if(OR(BOM!$M286="N",BOM!$M286=""),BOM!$L286,0),0)</f>
        <v>0</v>
      </c>
      <c r="F288" s="117">
        <f>if(BOM!$B286=E$2,if(BOM!$M286="Y",BOM!$L286,0),0)</f>
        <v>0</v>
      </c>
      <c r="G288" s="117">
        <f>if(BOM!$B286=G$2,if(OR(BOM!$M286="N",BOM!$M286=""),BOM!$L286,0),0)</f>
        <v>0</v>
      </c>
      <c r="H288" s="117">
        <f>if(BOM!$B286=G$2,if(BOM!$M286="Y",BOM!$L286,0),0)</f>
        <v>0</v>
      </c>
      <c r="I288" s="117">
        <f>if(BOM!$B286=I$2,if(OR(BOM!$M286="N",BOM!$M286=""),BOM!$L286,0),0)</f>
        <v>0</v>
      </c>
      <c r="J288" s="117">
        <f>if(BOM!$B286=I$2,if(BOM!$M286="Y",BOM!$L286,0),0)</f>
        <v>0</v>
      </c>
      <c r="K288" s="117">
        <f>if(BOM!$B286=K$2,if(OR(BOM!$M286="N",BOM!$M286=""),BOM!$L286,0),0)</f>
        <v>0</v>
      </c>
      <c r="L288" s="117">
        <f>if(BOM!$B286=K$2,if(BOM!$M286="Y",BOM!$L286,0),0)</f>
        <v>0</v>
      </c>
      <c r="M288" s="117">
        <f>if(BOM!$B286=M$2,if(OR(BOM!$M286="N",BOM!$M286=""),BOM!$L286,0),0)</f>
        <v>0</v>
      </c>
      <c r="N288" s="117">
        <f>if(BOM!$B286=M$2,if(BOM!$M286="Y",BOM!$L286,0),0)</f>
        <v>0</v>
      </c>
      <c r="P288" s="117">
        <f>if(BOM!$C286=P$2,if(OR(BOM!$M286="N",BOM!$M286=""),BOM!$L286,0),0)</f>
        <v>0</v>
      </c>
      <c r="Q288" s="117">
        <f>if(BOM!$C286=P$2,if(BOM!$M286="Y",BOM!$L286,0),0)</f>
        <v>0</v>
      </c>
      <c r="R288" s="117">
        <f>if(BOM!$C286=R$2,if(OR(BOM!$M286="N",BOM!$M286=""),BOM!$L286,0),0)</f>
        <v>0</v>
      </c>
      <c r="S288" s="117">
        <f>if(BOM!$C286=R$2,if(BOM!$M286="Y",BOM!$L286,0),0)</f>
        <v>0</v>
      </c>
      <c r="T288" s="117">
        <f>if(BOM!$C286=T$2,if(OR(BOM!$M286="N",BOM!$M286=""),BOM!$L286,0),0)</f>
        <v>0</v>
      </c>
      <c r="U288" s="117">
        <f>if(BOM!$C286=T$2,if(BOM!$M286="Y",BOM!$L286,0),0)</f>
        <v>0</v>
      </c>
      <c r="V288" s="117">
        <f>if(BOM!$C286=V$2,if(OR(BOM!$M286="N",BOM!$M286=""),BOM!$L286,0),0)</f>
        <v>0</v>
      </c>
      <c r="W288" s="117">
        <f>if(BOM!$C286=V$2,if(BOM!$M286="Y",BOM!$L286,0),0)</f>
        <v>0</v>
      </c>
      <c r="X288" s="117">
        <f>if(BOM!$C286=X$2,if(OR(BOM!$M286="N",BOM!$M286=""),BOM!$L286,0),0)</f>
        <v>0</v>
      </c>
      <c r="Y288" s="117">
        <f>if(BOM!$C286=X$2,if(BOM!$M286="Y",BOM!$L286,0),0)</f>
        <v>0</v>
      </c>
      <c r="Z288" s="117">
        <f>if(BOM!$C286=Z$2,if(OR(BOM!$M286="N",BOM!$M286=""),BOM!$L286,0),0)</f>
        <v>0</v>
      </c>
      <c r="AA288" s="117">
        <f>if(BOM!$C286=Z$2,if(BOM!$M286="Y",BOM!$L286,0),0)</f>
        <v>0</v>
      </c>
      <c r="AB288" s="117">
        <f>if(BOM!$C286=AB$2,if(OR(BOM!$M286="N",BOM!$M286=""),BOM!$L286,0),0)</f>
        <v>0</v>
      </c>
      <c r="AC288" s="117">
        <f>if(BOM!$C286=AB$2,if(BOM!$M286="Y",BOM!$L286,0),0)</f>
        <v>0</v>
      </c>
      <c r="AD288" s="117">
        <f>if(BOM!$C286=AD$2,if(OR(BOM!$M286="N",BOM!$M286=""),BOM!$L286,0),0)</f>
        <v>0</v>
      </c>
      <c r="AE288" s="117">
        <f>if(BOM!$C286=AD$2,if(BOM!$M286="Y",BOM!$L286,0),0)</f>
        <v>0</v>
      </c>
      <c r="AF288" s="117">
        <f>if(BOM!$C286=AF$2,if(OR(BOM!$M286="N",BOM!$M286=""),BOM!$L286,0),0)</f>
        <v>0</v>
      </c>
      <c r="AG288" s="117">
        <f>if(BOM!$C286=AF$2,if(BOM!$M286="Y",BOM!$L286,0),0)</f>
        <v>0</v>
      </c>
      <c r="AH288" s="117">
        <f>if(BOM!$C286=AH$2,if(OR(BOM!$M286="N",BOM!$M286=""),BOM!$L286,0),0)</f>
        <v>0</v>
      </c>
      <c r="AI288" s="117">
        <f>if(BOM!$C286=AH$2,if(BOM!$M286="Y",BOM!$L286,0),0)</f>
        <v>0</v>
      </c>
      <c r="AJ288" s="117">
        <f>if(BOM!$C286=AJ$2,if(OR(BOM!$M286="N",BOM!$M286=""),BOM!$L286,0),0)</f>
        <v>0</v>
      </c>
      <c r="AK288" s="117">
        <f>if(BOM!$C286=AJ$2,if(BOM!$M286="Y",BOM!$L286,0),0)</f>
        <v>0</v>
      </c>
      <c r="AL288" s="117">
        <f>if(BOM!$C286=AL$2,if(OR(BOM!$M286="N",BOM!$M286=""),BOM!$L286,0),0)</f>
        <v>0</v>
      </c>
      <c r="AM288" s="117">
        <f>if(BOM!$C286=AL$2,if(BOM!$M286="Y",BOM!$L286,0),0)</f>
        <v>0</v>
      </c>
    </row>
    <row r="289" hidden="1" outlineLevel="1">
      <c r="A289" s="117">
        <f>if(OR(BOM!$M287="N",BOM!$M287=""),BOM!$L287,0)</f>
        <v>0</v>
      </c>
      <c r="B289" s="117">
        <f>if(BOM!$M287="Y",BOM!$L287,0)</f>
        <v>0</v>
      </c>
      <c r="E289" s="117">
        <f>if(BOM!$B287=E$2,if(OR(BOM!$M287="N",BOM!$M287=""),BOM!$L287,0),0)</f>
        <v>0</v>
      </c>
      <c r="F289" s="117">
        <f>if(BOM!$B287=E$2,if(BOM!$M287="Y",BOM!$L287,0),0)</f>
        <v>0</v>
      </c>
      <c r="G289" s="117">
        <f>if(BOM!$B287=G$2,if(OR(BOM!$M287="N",BOM!$M287=""),BOM!$L287,0),0)</f>
        <v>0</v>
      </c>
      <c r="H289" s="117">
        <f>if(BOM!$B287=G$2,if(BOM!$M287="Y",BOM!$L287,0),0)</f>
        <v>0</v>
      </c>
      <c r="I289" s="117">
        <f>if(BOM!$B287=I$2,if(OR(BOM!$M287="N",BOM!$M287=""),BOM!$L287,0),0)</f>
        <v>0</v>
      </c>
      <c r="J289" s="117">
        <f>if(BOM!$B287=I$2,if(BOM!$M287="Y",BOM!$L287,0),0)</f>
        <v>0</v>
      </c>
      <c r="K289" s="117">
        <f>if(BOM!$B287=K$2,if(OR(BOM!$M287="N",BOM!$M287=""),BOM!$L287,0),0)</f>
        <v>0</v>
      </c>
      <c r="L289" s="117">
        <f>if(BOM!$B287=K$2,if(BOM!$M287="Y",BOM!$L287,0),0)</f>
        <v>0</v>
      </c>
      <c r="M289" s="117">
        <f>if(BOM!$B287=M$2,if(OR(BOM!$M287="N",BOM!$M287=""),BOM!$L287,0),0)</f>
        <v>0</v>
      </c>
      <c r="N289" s="117">
        <f>if(BOM!$B287=M$2,if(BOM!$M287="Y",BOM!$L287,0),0)</f>
        <v>0</v>
      </c>
      <c r="P289" s="117">
        <f>if(BOM!$C287=P$2,if(OR(BOM!$M287="N",BOM!$M287=""),BOM!$L287,0),0)</f>
        <v>0</v>
      </c>
      <c r="Q289" s="117">
        <f>if(BOM!$C287=P$2,if(BOM!$M287="Y",BOM!$L287,0),0)</f>
        <v>0</v>
      </c>
      <c r="R289" s="117">
        <f>if(BOM!$C287=R$2,if(OR(BOM!$M287="N",BOM!$M287=""),BOM!$L287,0),0)</f>
        <v>0</v>
      </c>
      <c r="S289" s="117">
        <f>if(BOM!$C287=R$2,if(BOM!$M287="Y",BOM!$L287,0),0)</f>
        <v>0</v>
      </c>
      <c r="T289" s="117">
        <f>if(BOM!$C287=T$2,if(OR(BOM!$M287="N",BOM!$M287=""),BOM!$L287,0),0)</f>
        <v>0</v>
      </c>
      <c r="U289" s="117">
        <f>if(BOM!$C287=T$2,if(BOM!$M287="Y",BOM!$L287,0),0)</f>
        <v>0</v>
      </c>
      <c r="V289" s="117">
        <f>if(BOM!$C287=V$2,if(OR(BOM!$M287="N",BOM!$M287=""),BOM!$L287,0),0)</f>
        <v>0</v>
      </c>
      <c r="W289" s="117">
        <f>if(BOM!$C287=V$2,if(BOM!$M287="Y",BOM!$L287,0),0)</f>
        <v>0</v>
      </c>
      <c r="X289" s="117">
        <f>if(BOM!$C287=X$2,if(OR(BOM!$M287="N",BOM!$M287=""),BOM!$L287,0),0)</f>
        <v>0</v>
      </c>
      <c r="Y289" s="117">
        <f>if(BOM!$C287=X$2,if(BOM!$M287="Y",BOM!$L287,0),0)</f>
        <v>0</v>
      </c>
      <c r="Z289" s="117">
        <f>if(BOM!$C287=Z$2,if(OR(BOM!$M287="N",BOM!$M287=""),BOM!$L287,0),0)</f>
        <v>0</v>
      </c>
      <c r="AA289" s="117">
        <f>if(BOM!$C287=Z$2,if(BOM!$M287="Y",BOM!$L287,0),0)</f>
        <v>0</v>
      </c>
      <c r="AB289" s="117">
        <f>if(BOM!$C287=AB$2,if(OR(BOM!$M287="N",BOM!$M287=""),BOM!$L287,0),0)</f>
        <v>0</v>
      </c>
      <c r="AC289" s="117">
        <f>if(BOM!$C287=AB$2,if(BOM!$M287="Y",BOM!$L287,0),0)</f>
        <v>0</v>
      </c>
      <c r="AD289" s="117">
        <f>if(BOM!$C287=AD$2,if(OR(BOM!$M287="N",BOM!$M287=""),BOM!$L287,0),0)</f>
        <v>0</v>
      </c>
      <c r="AE289" s="117">
        <f>if(BOM!$C287=AD$2,if(BOM!$M287="Y",BOM!$L287,0),0)</f>
        <v>0</v>
      </c>
      <c r="AF289" s="117">
        <f>if(BOM!$C287=AF$2,if(OR(BOM!$M287="N",BOM!$M287=""),BOM!$L287,0),0)</f>
        <v>0</v>
      </c>
      <c r="AG289" s="117">
        <f>if(BOM!$C287=AF$2,if(BOM!$M287="Y",BOM!$L287,0),0)</f>
        <v>0</v>
      </c>
      <c r="AH289" s="117">
        <f>if(BOM!$C287=AH$2,if(OR(BOM!$M287="N",BOM!$M287=""),BOM!$L287,0),0)</f>
        <v>0</v>
      </c>
      <c r="AI289" s="117">
        <f>if(BOM!$C287=AH$2,if(BOM!$M287="Y",BOM!$L287,0),0)</f>
        <v>0</v>
      </c>
      <c r="AJ289" s="117">
        <f>if(BOM!$C287=AJ$2,if(OR(BOM!$M287="N",BOM!$M287=""),BOM!$L287,0),0)</f>
        <v>0</v>
      </c>
      <c r="AK289" s="117">
        <f>if(BOM!$C287=AJ$2,if(BOM!$M287="Y",BOM!$L287,0),0)</f>
        <v>0</v>
      </c>
      <c r="AL289" s="117">
        <f>if(BOM!$C287=AL$2,if(OR(BOM!$M287="N",BOM!$M287=""),BOM!$L287,0),0)</f>
        <v>0</v>
      </c>
      <c r="AM289" s="117">
        <f>if(BOM!$C287=AL$2,if(BOM!$M287="Y",BOM!$L287,0),0)</f>
        <v>0</v>
      </c>
    </row>
    <row r="290" hidden="1" outlineLevel="1">
      <c r="A290" s="117">
        <f>if(OR(BOM!$M288="N",BOM!$M288=""),BOM!$L288,0)</f>
        <v>0</v>
      </c>
      <c r="B290" s="117">
        <f>if(BOM!$M288="Y",BOM!$L288,0)</f>
        <v>0</v>
      </c>
      <c r="E290" s="117">
        <f>if(BOM!$B288=E$2,if(OR(BOM!$M288="N",BOM!$M288=""),BOM!$L288,0),0)</f>
        <v>0</v>
      </c>
      <c r="F290" s="117">
        <f>if(BOM!$B288=E$2,if(BOM!$M288="Y",BOM!$L288,0),0)</f>
        <v>0</v>
      </c>
      <c r="G290" s="117">
        <f>if(BOM!$B288=G$2,if(OR(BOM!$M288="N",BOM!$M288=""),BOM!$L288,0),0)</f>
        <v>0</v>
      </c>
      <c r="H290" s="117">
        <f>if(BOM!$B288=G$2,if(BOM!$M288="Y",BOM!$L288,0),0)</f>
        <v>0</v>
      </c>
      <c r="I290" s="117">
        <f>if(BOM!$B288=I$2,if(OR(BOM!$M288="N",BOM!$M288=""),BOM!$L288,0),0)</f>
        <v>0</v>
      </c>
      <c r="J290" s="117">
        <f>if(BOM!$B288=I$2,if(BOM!$M288="Y",BOM!$L288,0),0)</f>
        <v>0</v>
      </c>
      <c r="K290" s="117">
        <f>if(BOM!$B288=K$2,if(OR(BOM!$M288="N",BOM!$M288=""),BOM!$L288,0),0)</f>
        <v>0</v>
      </c>
      <c r="L290" s="117">
        <f>if(BOM!$B288=K$2,if(BOM!$M288="Y",BOM!$L288,0),0)</f>
        <v>0</v>
      </c>
      <c r="M290" s="117">
        <f>if(BOM!$B288=M$2,if(OR(BOM!$M288="N",BOM!$M288=""),BOM!$L288,0),0)</f>
        <v>0</v>
      </c>
      <c r="N290" s="117">
        <f>if(BOM!$B288=M$2,if(BOM!$M288="Y",BOM!$L288,0),0)</f>
        <v>0</v>
      </c>
      <c r="P290" s="117">
        <f>if(BOM!$C288=P$2,if(OR(BOM!$M288="N",BOM!$M288=""),BOM!$L288,0),0)</f>
        <v>0</v>
      </c>
      <c r="Q290" s="117">
        <f>if(BOM!$C288=P$2,if(BOM!$M288="Y",BOM!$L288,0),0)</f>
        <v>0</v>
      </c>
      <c r="R290" s="117">
        <f>if(BOM!$C288=R$2,if(OR(BOM!$M288="N",BOM!$M288=""),BOM!$L288,0),0)</f>
        <v>0</v>
      </c>
      <c r="S290" s="117">
        <f>if(BOM!$C288=R$2,if(BOM!$M288="Y",BOM!$L288,0),0)</f>
        <v>0</v>
      </c>
      <c r="T290" s="117">
        <f>if(BOM!$C288=T$2,if(OR(BOM!$M288="N",BOM!$M288=""),BOM!$L288,0),0)</f>
        <v>0</v>
      </c>
      <c r="U290" s="117">
        <f>if(BOM!$C288=T$2,if(BOM!$M288="Y",BOM!$L288,0),0)</f>
        <v>0</v>
      </c>
      <c r="V290" s="117">
        <f>if(BOM!$C288=V$2,if(OR(BOM!$M288="N",BOM!$M288=""),BOM!$L288,0),0)</f>
        <v>0</v>
      </c>
      <c r="W290" s="117">
        <f>if(BOM!$C288=V$2,if(BOM!$M288="Y",BOM!$L288,0),0)</f>
        <v>0</v>
      </c>
      <c r="X290" s="117">
        <f>if(BOM!$C288=X$2,if(OR(BOM!$M288="N",BOM!$M288=""),BOM!$L288,0),0)</f>
        <v>0</v>
      </c>
      <c r="Y290" s="117">
        <f>if(BOM!$C288=X$2,if(BOM!$M288="Y",BOM!$L288,0),0)</f>
        <v>0</v>
      </c>
      <c r="Z290" s="117">
        <f>if(BOM!$C288=Z$2,if(OR(BOM!$M288="N",BOM!$M288=""),BOM!$L288,0),0)</f>
        <v>0</v>
      </c>
      <c r="AA290" s="117">
        <f>if(BOM!$C288=Z$2,if(BOM!$M288="Y",BOM!$L288,0),0)</f>
        <v>0</v>
      </c>
      <c r="AB290" s="117">
        <f>if(BOM!$C288=AB$2,if(OR(BOM!$M288="N",BOM!$M288=""),BOM!$L288,0),0)</f>
        <v>0</v>
      </c>
      <c r="AC290" s="117">
        <f>if(BOM!$C288=AB$2,if(BOM!$M288="Y",BOM!$L288,0),0)</f>
        <v>0</v>
      </c>
      <c r="AD290" s="117">
        <f>if(BOM!$C288=AD$2,if(OR(BOM!$M288="N",BOM!$M288=""),BOM!$L288,0),0)</f>
        <v>0</v>
      </c>
      <c r="AE290" s="117">
        <f>if(BOM!$C288=AD$2,if(BOM!$M288="Y",BOM!$L288,0),0)</f>
        <v>0</v>
      </c>
      <c r="AF290" s="117">
        <f>if(BOM!$C288=AF$2,if(OR(BOM!$M288="N",BOM!$M288=""),BOM!$L288,0),0)</f>
        <v>0</v>
      </c>
      <c r="AG290" s="117">
        <f>if(BOM!$C288=AF$2,if(BOM!$M288="Y",BOM!$L288,0),0)</f>
        <v>0</v>
      </c>
      <c r="AH290" s="117">
        <f>if(BOM!$C288=AH$2,if(OR(BOM!$M288="N",BOM!$M288=""),BOM!$L288,0),0)</f>
        <v>0</v>
      </c>
      <c r="AI290" s="117">
        <f>if(BOM!$C288=AH$2,if(BOM!$M288="Y",BOM!$L288,0),0)</f>
        <v>0</v>
      </c>
      <c r="AJ290" s="117">
        <f>if(BOM!$C288=AJ$2,if(OR(BOM!$M288="N",BOM!$M288=""),BOM!$L288,0),0)</f>
        <v>0</v>
      </c>
      <c r="AK290" s="117">
        <f>if(BOM!$C288=AJ$2,if(BOM!$M288="Y",BOM!$L288,0),0)</f>
        <v>0</v>
      </c>
      <c r="AL290" s="117">
        <f>if(BOM!$C288=AL$2,if(OR(BOM!$M288="N",BOM!$M288=""),BOM!$L288,0),0)</f>
        <v>0</v>
      </c>
      <c r="AM290" s="117">
        <f>if(BOM!$C288=AL$2,if(BOM!$M288="Y",BOM!$L288,0),0)</f>
        <v>0</v>
      </c>
    </row>
    <row r="291" hidden="1" outlineLevel="1">
      <c r="A291" s="117">
        <f>if(OR(BOM!$M289="N",BOM!$M289=""),BOM!$L289,0)</f>
        <v>0</v>
      </c>
      <c r="B291" s="117">
        <f>if(BOM!$M289="Y",BOM!$L289,0)</f>
        <v>0</v>
      </c>
      <c r="E291" s="117">
        <f>if(BOM!$B289=E$2,if(OR(BOM!$M289="N",BOM!$M289=""),BOM!$L289,0),0)</f>
        <v>0</v>
      </c>
      <c r="F291" s="117">
        <f>if(BOM!$B289=E$2,if(BOM!$M289="Y",BOM!$L289,0),0)</f>
        <v>0</v>
      </c>
      <c r="G291" s="117">
        <f>if(BOM!$B289=G$2,if(OR(BOM!$M289="N",BOM!$M289=""),BOM!$L289,0),0)</f>
        <v>0</v>
      </c>
      <c r="H291" s="117">
        <f>if(BOM!$B289=G$2,if(BOM!$M289="Y",BOM!$L289,0),0)</f>
        <v>0</v>
      </c>
      <c r="I291" s="117">
        <f>if(BOM!$B289=I$2,if(OR(BOM!$M289="N",BOM!$M289=""),BOM!$L289,0),0)</f>
        <v>0</v>
      </c>
      <c r="J291" s="117">
        <f>if(BOM!$B289=I$2,if(BOM!$M289="Y",BOM!$L289,0),0)</f>
        <v>0</v>
      </c>
      <c r="K291" s="117">
        <f>if(BOM!$B289=K$2,if(OR(BOM!$M289="N",BOM!$M289=""),BOM!$L289,0),0)</f>
        <v>0</v>
      </c>
      <c r="L291" s="117">
        <f>if(BOM!$B289=K$2,if(BOM!$M289="Y",BOM!$L289,0),0)</f>
        <v>0</v>
      </c>
      <c r="M291" s="117">
        <f>if(BOM!$B289=M$2,if(OR(BOM!$M289="N",BOM!$M289=""),BOM!$L289,0),0)</f>
        <v>0</v>
      </c>
      <c r="N291" s="117">
        <f>if(BOM!$B289=M$2,if(BOM!$M289="Y",BOM!$L289,0),0)</f>
        <v>0</v>
      </c>
      <c r="P291" s="117">
        <f>if(BOM!$C289=P$2,if(OR(BOM!$M289="N",BOM!$M289=""),BOM!$L289,0),0)</f>
        <v>0</v>
      </c>
      <c r="Q291" s="117">
        <f>if(BOM!$C289=P$2,if(BOM!$M289="Y",BOM!$L289,0),0)</f>
        <v>0</v>
      </c>
      <c r="R291" s="117">
        <f>if(BOM!$C289=R$2,if(OR(BOM!$M289="N",BOM!$M289=""),BOM!$L289,0),0)</f>
        <v>0</v>
      </c>
      <c r="S291" s="117">
        <f>if(BOM!$C289=R$2,if(BOM!$M289="Y",BOM!$L289,0),0)</f>
        <v>0</v>
      </c>
      <c r="T291" s="117">
        <f>if(BOM!$C289=T$2,if(OR(BOM!$M289="N",BOM!$M289=""),BOM!$L289,0),0)</f>
        <v>0</v>
      </c>
      <c r="U291" s="117">
        <f>if(BOM!$C289=T$2,if(BOM!$M289="Y",BOM!$L289,0),0)</f>
        <v>0</v>
      </c>
      <c r="V291" s="117">
        <f>if(BOM!$C289=V$2,if(OR(BOM!$M289="N",BOM!$M289=""),BOM!$L289,0),0)</f>
        <v>0</v>
      </c>
      <c r="W291" s="117">
        <f>if(BOM!$C289=V$2,if(BOM!$M289="Y",BOM!$L289,0),0)</f>
        <v>0</v>
      </c>
      <c r="X291" s="117">
        <f>if(BOM!$C289=X$2,if(OR(BOM!$M289="N",BOM!$M289=""),BOM!$L289,0),0)</f>
        <v>0</v>
      </c>
      <c r="Y291" s="117">
        <f>if(BOM!$C289=X$2,if(BOM!$M289="Y",BOM!$L289,0),0)</f>
        <v>0</v>
      </c>
      <c r="Z291" s="117">
        <f>if(BOM!$C289=Z$2,if(OR(BOM!$M289="N",BOM!$M289=""),BOM!$L289,0),0)</f>
        <v>0</v>
      </c>
      <c r="AA291" s="117">
        <f>if(BOM!$C289=Z$2,if(BOM!$M289="Y",BOM!$L289,0),0)</f>
        <v>0</v>
      </c>
      <c r="AB291" s="117">
        <f>if(BOM!$C289=AB$2,if(OR(BOM!$M289="N",BOM!$M289=""),BOM!$L289,0),0)</f>
        <v>0</v>
      </c>
      <c r="AC291" s="117">
        <f>if(BOM!$C289=AB$2,if(BOM!$M289="Y",BOM!$L289,0),0)</f>
        <v>0</v>
      </c>
      <c r="AD291" s="117">
        <f>if(BOM!$C289=AD$2,if(OR(BOM!$M289="N",BOM!$M289=""),BOM!$L289,0),0)</f>
        <v>0</v>
      </c>
      <c r="AE291" s="117">
        <f>if(BOM!$C289=AD$2,if(BOM!$M289="Y",BOM!$L289,0),0)</f>
        <v>0</v>
      </c>
      <c r="AF291" s="117">
        <f>if(BOM!$C289=AF$2,if(OR(BOM!$M289="N",BOM!$M289=""),BOM!$L289,0),0)</f>
        <v>0</v>
      </c>
      <c r="AG291" s="117">
        <f>if(BOM!$C289=AF$2,if(BOM!$M289="Y",BOM!$L289,0),0)</f>
        <v>0</v>
      </c>
      <c r="AH291" s="117">
        <f>if(BOM!$C289=AH$2,if(OR(BOM!$M289="N",BOM!$M289=""),BOM!$L289,0),0)</f>
        <v>0</v>
      </c>
      <c r="AI291" s="117">
        <f>if(BOM!$C289=AH$2,if(BOM!$M289="Y",BOM!$L289,0),0)</f>
        <v>0</v>
      </c>
      <c r="AJ291" s="117">
        <f>if(BOM!$C289=AJ$2,if(OR(BOM!$M289="N",BOM!$M289=""),BOM!$L289,0),0)</f>
        <v>0</v>
      </c>
      <c r="AK291" s="117">
        <f>if(BOM!$C289=AJ$2,if(BOM!$M289="Y",BOM!$L289,0),0)</f>
        <v>0</v>
      </c>
      <c r="AL291" s="117">
        <f>if(BOM!$C289=AL$2,if(OR(BOM!$M289="N",BOM!$M289=""),BOM!$L289,0),0)</f>
        <v>0</v>
      </c>
      <c r="AM291" s="117">
        <f>if(BOM!$C289=AL$2,if(BOM!$M289="Y",BOM!$L289,0),0)</f>
        <v>0</v>
      </c>
    </row>
    <row r="292" hidden="1" outlineLevel="1">
      <c r="A292" s="117">
        <f>if(OR(BOM!$M290="N",BOM!$M290=""),BOM!$L290,0)</f>
        <v>0</v>
      </c>
      <c r="B292" s="117">
        <f>if(BOM!$M290="Y",BOM!$L290,0)</f>
        <v>0</v>
      </c>
      <c r="E292" s="117">
        <f>if(BOM!$B290=E$2,if(OR(BOM!$M290="N",BOM!$M290=""),BOM!$L290,0),0)</f>
        <v>0</v>
      </c>
      <c r="F292" s="117">
        <f>if(BOM!$B290=E$2,if(BOM!$M290="Y",BOM!$L290,0),0)</f>
        <v>0</v>
      </c>
      <c r="G292" s="117">
        <f>if(BOM!$B290=G$2,if(OR(BOM!$M290="N",BOM!$M290=""),BOM!$L290,0),0)</f>
        <v>0</v>
      </c>
      <c r="H292" s="117">
        <f>if(BOM!$B290=G$2,if(BOM!$M290="Y",BOM!$L290,0),0)</f>
        <v>0</v>
      </c>
      <c r="I292" s="117">
        <f>if(BOM!$B290=I$2,if(OR(BOM!$M290="N",BOM!$M290=""),BOM!$L290,0),0)</f>
        <v>0</v>
      </c>
      <c r="J292" s="117">
        <f>if(BOM!$B290=I$2,if(BOM!$M290="Y",BOM!$L290,0),0)</f>
        <v>0</v>
      </c>
      <c r="K292" s="117">
        <f>if(BOM!$B290=K$2,if(OR(BOM!$M290="N",BOM!$M290=""),BOM!$L290,0),0)</f>
        <v>0</v>
      </c>
      <c r="L292" s="117">
        <f>if(BOM!$B290=K$2,if(BOM!$M290="Y",BOM!$L290,0),0)</f>
        <v>0</v>
      </c>
      <c r="M292" s="117">
        <f>if(BOM!$B290=M$2,if(OR(BOM!$M290="N",BOM!$M290=""),BOM!$L290,0),0)</f>
        <v>0</v>
      </c>
      <c r="N292" s="117">
        <f>if(BOM!$B290=M$2,if(BOM!$M290="Y",BOM!$L290,0),0)</f>
        <v>0</v>
      </c>
      <c r="P292" s="117">
        <f>if(BOM!$C290=P$2,if(OR(BOM!$M290="N",BOM!$M290=""),BOM!$L290,0),0)</f>
        <v>0</v>
      </c>
      <c r="Q292" s="117">
        <f>if(BOM!$C290=P$2,if(BOM!$M290="Y",BOM!$L290,0),0)</f>
        <v>0</v>
      </c>
      <c r="R292" s="117">
        <f>if(BOM!$C290=R$2,if(OR(BOM!$M290="N",BOM!$M290=""),BOM!$L290,0),0)</f>
        <v>0</v>
      </c>
      <c r="S292" s="117">
        <f>if(BOM!$C290=R$2,if(BOM!$M290="Y",BOM!$L290,0),0)</f>
        <v>0</v>
      </c>
      <c r="T292" s="117">
        <f>if(BOM!$C290=T$2,if(OR(BOM!$M290="N",BOM!$M290=""),BOM!$L290,0),0)</f>
        <v>0</v>
      </c>
      <c r="U292" s="117">
        <f>if(BOM!$C290=T$2,if(BOM!$M290="Y",BOM!$L290,0),0)</f>
        <v>0</v>
      </c>
      <c r="V292" s="117">
        <f>if(BOM!$C290=V$2,if(OR(BOM!$M290="N",BOM!$M290=""),BOM!$L290,0),0)</f>
        <v>0</v>
      </c>
      <c r="W292" s="117">
        <f>if(BOM!$C290=V$2,if(BOM!$M290="Y",BOM!$L290,0),0)</f>
        <v>0</v>
      </c>
      <c r="X292" s="117">
        <f>if(BOM!$C290=X$2,if(OR(BOM!$M290="N",BOM!$M290=""),BOM!$L290,0),0)</f>
        <v>0</v>
      </c>
      <c r="Y292" s="117">
        <f>if(BOM!$C290=X$2,if(BOM!$M290="Y",BOM!$L290,0),0)</f>
        <v>0</v>
      </c>
      <c r="Z292" s="117">
        <f>if(BOM!$C290=Z$2,if(OR(BOM!$M290="N",BOM!$M290=""),BOM!$L290,0),0)</f>
        <v>0</v>
      </c>
      <c r="AA292" s="117">
        <f>if(BOM!$C290=Z$2,if(BOM!$M290="Y",BOM!$L290,0),0)</f>
        <v>0</v>
      </c>
      <c r="AB292" s="117">
        <f>if(BOM!$C290=AB$2,if(OR(BOM!$M290="N",BOM!$M290=""),BOM!$L290,0),0)</f>
        <v>0</v>
      </c>
      <c r="AC292" s="117">
        <f>if(BOM!$C290=AB$2,if(BOM!$M290="Y",BOM!$L290,0),0)</f>
        <v>0</v>
      </c>
      <c r="AD292" s="117">
        <f>if(BOM!$C290=AD$2,if(OR(BOM!$M290="N",BOM!$M290=""),BOM!$L290,0),0)</f>
        <v>0</v>
      </c>
      <c r="AE292" s="117">
        <f>if(BOM!$C290=AD$2,if(BOM!$M290="Y",BOM!$L290,0),0)</f>
        <v>0</v>
      </c>
      <c r="AF292" s="117">
        <f>if(BOM!$C290=AF$2,if(OR(BOM!$M290="N",BOM!$M290=""),BOM!$L290,0),0)</f>
        <v>0</v>
      </c>
      <c r="AG292" s="117">
        <f>if(BOM!$C290=AF$2,if(BOM!$M290="Y",BOM!$L290,0),0)</f>
        <v>0</v>
      </c>
      <c r="AH292" s="117">
        <f>if(BOM!$C290=AH$2,if(OR(BOM!$M290="N",BOM!$M290=""),BOM!$L290,0),0)</f>
        <v>0</v>
      </c>
      <c r="AI292" s="117">
        <f>if(BOM!$C290=AH$2,if(BOM!$M290="Y",BOM!$L290,0),0)</f>
        <v>0</v>
      </c>
      <c r="AJ292" s="117">
        <f>if(BOM!$C290=AJ$2,if(OR(BOM!$M290="N",BOM!$M290=""),BOM!$L290,0),0)</f>
        <v>0</v>
      </c>
      <c r="AK292" s="117">
        <f>if(BOM!$C290=AJ$2,if(BOM!$M290="Y",BOM!$L290,0),0)</f>
        <v>0</v>
      </c>
      <c r="AL292" s="117">
        <f>if(BOM!$C290=AL$2,if(OR(BOM!$M290="N",BOM!$M290=""),BOM!$L290,0),0)</f>
        <v>0</v>
      </c>
      <c r="AM292" s="117">
        <f>if(BOM!$C290=AL$2,if(BOM!$M290="Y",BOM!$L290,0),0)</f>
        <v>0</v>
      </c>
    </row>
    <row r="293" hidden="1" outlineLevel="1">
      <c r="A293" s="117">
        <f>if(OR(BOM!$M291="N",BOM!$M291=""),BOM!$L291,0)</f>
        <v>0</v>
      </c>
      <c r="B293" s="117">
        <f>if(BOM!$M291="Y",BOM!$L291,0)</f>
        <v>0</v>
      </c>
      <c r="E293" s="117">
        <f>if(BOM!$B291=E$2,if(OR(BOM!$M291="N",BOM!$M291=""),BOM!$L291,0),0)</f>
        <v>0</v>
      </c>
      <c r="F293" s="117">
        <f>if(BOM!$B291=E$2,if(BOM!$M291="Y",BOM!$L291,0),0)</f>
        <v>0</v>
      </c>
      <c r="G293" s="117">
        <f>if(BOM!$B291=G$2,if(OR(BOM!$M291="N",BOM!$M291=""),BOM!$L291,0),0)</f>
        <v>0</v>
      </c>
      <c r="H293" s="117">
        <f>if(BOM!$B291=G$2,if(BOM!$M291="Y",BOM!$L291,0),0)</f>
        <v>0</v>
      </c>
      <c r="I293" s="117">
        <f>if(BOM!$B291=I$2,if(OR(BOM!$M291="N",BOM!$M291=""),BOM!$L291,0),0)</f>
        <v>0</v>
      </c>
      <c r="J293" s="117">
        <f>if(BOM!$B291=I$2,if(BOM!$M291="Y",BOM!$L291,0),0)</f>
        <v>0</v>
      </c>
      <c r="K293" s="117">
        <f>if(BOM!$B291=K$2,if(OR(BOM!$M291="N",BOM!$M291=""),BOM!$L291,0),0)</f>
        <v>0</v>
      </c>
      <c r="L293" s="117">
        <f>if(BOM!$B291=K$2,if(BOM!$M291="Y",BOM!$L291,0),0)</f>
        <v>0</v>
      </c>
      <c r="M293" s="117">
        <f>if(BOM!$B291=M$2,if(OR(BOM!$M291="N",BOM!$M291=""),BOM!$L291,0),0)</f>
        <v>0</v>
      </c>
      <c r="N293" s="117">
        <f>if(BOM!$B291=M$2,if(BOM!$M291="Y",BOM!$L291,0),0)</f>
        <v>0</v>
      </c>
      <c r="P293" s="117">
        <f>if(BOM!$C291=P$2,if(OR(BOM!$M291="N",BOM!$M291=""),BOM!$L291,0),0)</f>
        <v>0</v>
      </c>
      <c r="Q293" s="117">
        <f>if(BOM!$C291=P$2,if(BOM!$M291="Y",BOM!$L291,0),0)</f>
        <v>0</v>
      </c>
      <c r="R293" s="117">
        <f>if(BOM!$C291=R$2,if(OR(BOM!$M291="N",BOM!$M291=""),BOM!$L291,0),0)</f>
        <v>0</v>
      </c>
      <c r="S293" s="117">
        <f>if(BOM!$C291=R$2,if(BOM!$M291="Y",BOM!$L291,0),0)</f>
        <v>0</v>
      </c>
      <c r="T293" s="117">
        <f>if(BOM!$C291=T$2,if(OR(BOM!$M291="N",BOM!$M291=""),BOM!$L291,0),0)</f>
        <v>0</v>
      </c>
      <c r="U293" s="117">
        <f>if(BOM!$C291=T$2,if(BOM!$M291="Y",BOM!$L291,0),0)</f>
        <v>0</v>
      </c>
      <c r="V293" s="117">
        <f>if(BOM!$C291=V$2,if(OR(BOM!$M291="N",BOM!$M291=""),BOM!$L291,0),0)</f>
        <v>0</v>
      </c>
      <c r="W293" s="117">
        <f>if(BOM!$C291=V$2,if(BOM!$M291="Y",BOM!$L291,0),0)</f>
        <v>0</v>
      </c>
      <c r="X293" s="117">
        <f>if(BOM!$C291=X$2,if(OR(BOM!$M291="N",BOM!$M291=""),BOM!$L291,0),0)</f>
        <v>0</v>
      </c>
      <c r="Y293" s="117">
        <f>if(BOM!$C291=X$2,if(BOM!$M291="Y",BOM!$L291,0),0)</f>
        <v>0</v>
      </c>
      <c r="Z293" s="117">
        <f>if(BOM!$C291=Z$2,if(OR(BOM!$M291="N",BOM!$M291=""),BOM!$L291,0),0)</f>
        <v>0</v>
      </c>
      <c r="AA293" s="117">
        <f>if(BOM!$C291=Z$2,if(BOM!$M291="Y",BOM!$L291,0),0)</f>
        <v>0</v>
      </c>
      <c r="AB293" s="117">
        <f>if(BOM!$C291=AB$2,if(OR(BOM!$M291="N",BOM!$M291=""),BOM!$L291,0),0)</f>
        <v>0</v>
      </c>
      <c r="AC293" s="117">
        <f>if(BOM!$C291=AB$2,if(BOM!$M291="Y",BOM!$L291,0),0)</f>
        <v>0</v>
      </c>
      <c r="AD293" s="117">
        <f>if(BOM!$C291=AD$2,if(OR(BOM!$M291="N",BOM!$M291=""),BOM!$L291,0),0)</f>
        <v>0</v>
      </c>
      <c r="AE293" s="117">
        <f>if(BOM!$C291=AD$2,if(BOM!$M291="Y",BOM!$L291,0),0)</f>
        <v>0</v>
      </c>
      <c r="AF293" s="117">
        <f>if(BOM!$C291=AF$2,if(OR(BOM!$M291="N",BOM!$M291=""),BOM!$L291,0),0)</f>
        <v>0</v>
      </c>
      <c r="AG293" s="117">
        <f>if(BOM!$C291=AF$2,if(BOM!$M291="Y",BOM!$L291,0),0)</f>
        <v>0</v>
      </c>
      <c r="AH293" s="117">
        <f>if(BOM!$C291=AH$2,if(OR(BOM!$M291="N",BOM!$M291=""),BOM!$L291,0),0)</f>
        <v>0</v>
      </c>
      <c r="AI293" s="117">
        <f>if(BOM!$C291=AH$2,if(BOM!$M291="Y",BOM!$L291,0),0)</f>
        <v>0</v>
      </c>
      <c r="AJ293" s="117">
        <f>if(BOM!$C291=AJ$2,if(OR(BOM!$M291="N",BOM!$M291=""),BOM!$L291,0),0)</f>
        <v>0</v>
      </c>
      <c r="AK293" s="117">
        <f>if(BOM!$C291=AJ$2,if(BOM!$M291="Y",BOM!$L291,0),0)</f>
        <v>0</v>
      </c>
      <c r="AL293" s="117">
        <f>if(BOM!$C291=AL$2,if(OR(BOM!$M291="N",BOM!$M291=""),BOM!$L291,0),0)</f>
        <v>0</v>
      </c>
      <c r="AM293" s="117">
        <f>if(BOM!$C291=AL$2,if(BOM!$M291="Y",BOM!$L291,0),0)</f>
        <v>0</v>
      </c>
    </row>
    <row r="294" hidden="1" outlineLevel="1">
      <c r="A294" s="117">
        <f>if(OR(BOM!$M292="N",BOM!$M292=""),BOM!$L292,0)</f>
        <v>0</v>
      </c>
      <c r="B294" s="117">
        <f>if(BOM!$M292="Y",BOM!$L292,0)</f>
        <v>0</v>
      </c>
      <c r="E294" s="117">
        <f>if(BOM!$B292=E$2,if(OR(BOM!$M292="N",BOM!$M292=""),BOM!$L292,0),0)</f>
        <v>0</v>
      </c>
      <c r="F294" s="117">
        <f>if(BOM!$B292=E$2,if(BOM!$M292="Y",BOM!$L292,0),0)</f>
        <v>0</v>
      </c>
      <c r="G294" s="117">
        <f>if(BOM!$B292=G$2,if(OR(BOM!$M292="N",BOM!$M292=""),BOM!$L292,0),0)</f>
        <v>0</v>
      </c>
      <c r="H294" s="117">
        <f>if(BOM!$B292=G$2,if(BOM!$M292="Y",BOM!$L292,0),0)</f>
        <v>0</v>
      </c>
      <c r="I294" s="117">
        <f>if(BOM!$B292=I$2,if(OR(BOM!$M292="N",BOM!$M292=""),BOM!$L292,0),0)</f>
        <v>0</v>
      </c>
      <c r="J294" s="117">
        <f>if(BOM!$B292=I$2,if(BOM!$M292="Y",BOM!$L292,0),0)</f>
        <v>0</v>
      </c>
      <c r="K294" s="117">
        <f>if(BOM!$B292=K$2,if(OR(BOM!$M292="N",BOM!$M292=""),BOM!$L292,0),0)</f>
        <v>0</v>
      </c>
      <c r="L294" s="117">
        <f>if(BOM!$B292=K$2,if(BOM!$M292="Y",BOM!$L292,0),0)</f>
        <v>0</v>
      </c>
      <c r="M294" s="117">
        <f>if(BOM!$B292=M$2,if(OR(BOM!$M292="N",BOM!$M292=""),BOM!$L292,0),0)</f>
        <v>0</v>
      </c>
      <c r="N294" s="117">
        <f>if(BOM!$B292=M$2,if(BOM!$M292="Y",BOM!$L292,0),0)</f>
        <v>0</v>
      </c>
      <c r="P294" s="117">
        <f>if(BOM!$C292=P$2,if(OR(BOM!$M292="N",BOM!$M292=""),BOM!$L292,0),0)</f>
        <v>0</v>
      </c>
      <c r="Q294" s="117">
        <f>if(BOM!$C292=P$2,if(BOM!$M292="Y",BOM!$L292,0),0)</f>
        <v>0</v>
      </c>
      <c r="R294" s="117">
        <f>if(BOM!$C292=R$2,if(OR(BOM!$M292="N",BOM!$M292=""),BOM!$L292,0),0)</f>
        <v>0</v>
      </c>
      <c r="S294" s="117">
        <f>if(BOM!$C292=R$2,if(BOM!$M292="Y",BOM!$L292,0),0)</f>
        <v>0</v>
      </c>
      <c r="T294" s="117">
        <f>if(BOM!$C292=T$2,if(OR(BOM!$M292="N",BOM!$M292=""),BOM!$L292,0),0)</f>
        <v>0</v>
      </c>
      <c r="U294" s="117">
        <f>if(BOM!$C292=T$2,if(BOM!$M292="Y",BOM!$L292,0),0)</f>
        <v>0</v>
      </c>
      <c r="V294" s="117">
        <f>if(BOM!$C292=V$2,if(OR(BOM!$M292="N",BOM!$M292=""),BOM!$L292,0),0)</f>
        <v>0</v>
      </c>
      <c r="W294" s="117">
        <f>if(BOM!$C292=V$2,if(BOM!$M292="Y",BOM!$L292,0),0)</f>
        <v>0</v>
      </c>
      <c r="X294" s="117">
        <f>if(BOM!$C292=X$2,if(OR(BOM!$M292="N",BOM!$M292=""),BOM!$L292,0),0)</f>
        <v>0</v>
      </c>
      <c r="Y294" s="117">
        <f>if(BOM!$C292=X$2,if(BOM!$M292="Y",BOM!$L292,0),0)</f>
        <v>0</v>
      </c>
      <c r="Z294" s="117">
        <f>if(BOM!$C292=Z$2,if(OR(BOM!$M292="N",BOM!$M292=""),BOM!$L292,0),0)</f>
        <v>0</v>
      </c>
      <c r="AA294" s="117">
        <f>if(BOM!$C292=Z$2,if(BOM!$M292="Y",BOM!$L292,0),0)</f>
        <v>0</v>
      </c>
      <c r="AB294" s="117">
        <f>if(BOM!$C292=AB$2,if(OR(BOM!$M292="N",BOM!$M292=""),BOM!$L292,0),0)</f>
        <v>0</v>
      </c>
      <c r="AC294" s="117">
        <f>if(BOM!$C292=AB$2,if(BOM!$M292="Y",BOM!$L292,0),0)</f>
        <v>0</v>
      </c>
      <c r="AD294" s="117">
        <f>if(BOM!$C292=AD$2,if(OR(BOM!$M292="N",BOM!$M292=""),BOM!$L292,0),0)</f>
        <v>0</v>
      </c>
      <c r="AE294" s="117">
        <f>if(BOM!$C292=AD$2,if(BOM!$M292="Y",BOM!$L292,0),0)</f>
        <v>0</v>
      </c>
      <c r="AF294" s="117">
        <f>if(BOM!$C292=AF$2,if(OR(BOM!$M292="N",BOM!$M292=""),BOM!$L292,0),0)</f>
        <v>0</v>
      </c>
      <c r="AG294" s="117">
        <f>if(BOM!$C292=AF$2,if(BOM!$M292="Y",BOM!$L292,0),0)</f>
        <v>0</v>
      </c>
      <c r="AH294" s="117">
        <f>if(BOM!$C292=AH$2,if(OR(BOM!$M292="N",BOM!$M292=""),BOM!$L292,0),0)</f>
        <v>0</v>
      </c>
      <c r="AI294" s="117">
        <f>if(BOM!$C292=AH$2,if(BOM!$M292="Y",BOM!$L292,0),0)</f>
        <v>0</v>
      </c>
      <c r="AJ294" s="117">
        <f>if(BOM!$C292=AJ$2,if(OR(BOM!$M292="N",BOM!$M292=""),BOM!$L292,0),0)</f>
        <v>0</v>
      </c>
      <c r="AK294" s="117">
        <f>if(BOM!$C292=AJ$2,if(BOM!$M292="Y",BOM!$L292,0),0)</f>
        <v>0</v>
      </c>
      <c r="AL294" s="117">
        <f>if(BOM!$C292=AL$2,if(OR(BOM!$M292="N",BOM!$M292=""),BOM!$L292,0),0)</f>
        <v>0</v>
      </c>
      <c r="AM294" s="117">
        <f>if(BOM!$C292=AL$2,if(BOM!$M292="Y",BOM!$L292,0),0)</f>
        <v>0</v>
      </c>
    </row>
    <row r="295" hidden="1" outlineLevel="1">
      <c r="A295" s="117">
        <f>if(OR(BOM!$M293="N",BOM!$M293=""),BOM!$L293,0)</f>
        <v>0</v>
      </c>
      <c r="B295" s="117">
        <f>if(BOM!$M293="Y",BOM!$L293,0)</f>
        <v>0</v>
      </c>
      <c r="E295" s="117">
        <f>if(BOM!$B293=E$2,if(OR(BOM!$M293="N",BOM!$M293=""),BOM!$L293,0),0)</f>
        <v>0</v>
      </c>
      <c r="F295" s="117">
        <f>if(BOM!$B293=E$2,if(BOM!$M293="Y",BOM!$L293,0),0)</f>
        <v>0</v>
      </c>
      <c r="G295" s="117">
        <f>if(BOM!$B293=G$2,if(OR(BOM!$M293="N",BOM!$M293=""),BOM!$L293,0),0)</f>
        <v>0</v>
      </c>
      <c r="H295" s="117">
        <f>if(BOM!$B293=G$2,if(BOM!$M293="Y",BOM!$L293,0),0)</f>
        <v>0</v>
      </c>
      <c r="I295" s="117">
        <f>if(BOM!$B293=I$2,if(OR(BOM!$M293="N",BOM!$M293=""),BOM!$L293,0),0)</f>
        <v>0</v>
      </c>
      <c r="J295" s="117">
        <f>if(BOM!$B293=I$2,if(BOM!$M293="Y",BOM!$L293,0),0)</f>
        <v>0</v>
      </c>
      <c r="K295" s="117">
        <f>if(BOM!$B293=K$2,if(OR(BOM!$M293="N",BOM!$M293=""),BOM!$L293,0),0)</f>
        <v>0</v>
      </c>
      <c r="L295" s="117">
        <f>if(BOM!$B293=K$2,if(BOM!$M293="Y",BOM!$L293,0),0)</f>
        <v>0</v>
      </c>
      <c r="M295" s="117">
        <f>if(BOM!$B293=M$2,if(OR(BOM!$M293="N",BOM!$M293=""),BOM!$L293,0),0)</f>
        <v>0</v>
      </c>
      <c r="N295" s="117">
        <f>if(BOM!$B293=M$2,if(BOM!$M293="Y",BOM!$L293,0),0)</f>
        <v>0</v>
      </c>
      <c r="P295" s="117">
        <f>if(BOM!$C293=P$2,if(OR(BOM!$M293="N",BOM!$M293=""),BOM!$L293,0),0)</f>
        <v>0</v>
      </c>
      <c r="Q295" s="117">
        <f>if(BOM!$C293=P$2,if(BOM!$M293="Y",BOM!$L293,0),0)</f>
        <v>0</v>
      </c>
      <c r="R295" s="117">
        <f>if(BOM!$C293=R$2,if(OR(BOM!$M293="N",BOM!$M293=""),BOM!$L293,0),0)</f>
        <v>0</v>
      </c>
      <c r="S295" s="117">
        <f>if(BOM!$C293=R$2,if(BOM!$M293="Y",BOM!$L293,0),0)</f>
        <v>0</v>
      </c>
      <c r="T295" s="117">
        <f>if(BOM!$C293=T$2,if(OR(BOM!$M293="N",BOM!$M293=""),BOM!$L293,0),0)</f>
        <v>0</v>
      </c>
      <c r="U295" s="117">
        <f>if(BOM!$C293=T$2,if(BOM!$M293="Y",BOM!$L293,0),0)</f>
        <v>0</v>
      </c>
      <c r="V295" s="117">
        <f>if(BOM!$C293=V$2,if(OR(BOM!$M293="N",BOM!$M293=""),BOM!$L293,0),0)</f>
        <v>0</v>
      </c>
      <c r="W295" s="117">
        <f>if(BOM!$C293=V$2,if(BOM!$M293="Y",BOM!$L293,0),0)</f>
        <v>0</v>
      </c>
      <c r="X295" s="117">
        <f>if(BOM!$C293=X$2,if(OR(BOM!$M293="N",BOM!$M293=""),BOM!$L293,0),0)</f>
        <v>0</v>
      </c>
      <c r="Y295" s="117">
        <f>if(BOM!$C293=X$2,if(BOM!$M293="Y",BOM!$L293,0),0)</f>
        <v>0</v>
      </c>
      <c r="Z295" s="117">
        <f>if(BOM!$C293=Z$2,if(OR(BOM!$M293="N",BOM!$M293=""),BOM!$L293,0),0)</f>
        <v>0</v>
      </c>
      <c r="AA295" s="117">
        <f>if(BOM!$C293=Z$2,if(BOM!$M293="Y",BOM!$L293,0),0)</f>
        <v>0</v>
      </c>
      <c r="AB295" s="117">
        <f>if(BOM!$C293=AB$2,if(OR(BOM!$M293="N",BOM!$M293=""),BOM!$L293,0),0)</f>
        <v>0</v>
      </c>
      <c r="AC295" s="117">
        <f>if(BOM!$C293=AB$2,if(BOM!$M293="Y",BOM!$L293,0),0)</f>
        <v>0</v>
      </c>
      <c r="AD295" s="117">
        <f>if(BOM!$C293=AD$2,if(OR(BOM!$M293="N",BOM!$M293=""),BOM!$L293,0),0)</f>
        <v>0</v>
      </c>
      <c r="AE295" s="117">
        <f>if(BOM!$C293=AD$2,if(BOM!$M293="Y",BOM!$L293,0),0)</f>
        <v>0</v>
      </c>
      <c r="AF295" s="117">
        <f>if(BOM!$C293=AF$2,if(OR(BOM!$M293="N",BOM!$M293=""),BOM!$L293,0),0)</f>
        <v>0</v>
      </c>
      <c r="AG295" s="117">
        <f>if(BOM!$C293=AF$2,if(BOM!$M293="Y",BOM!$L293,0),0)</f>
        <v>0</v>
      </c>
      <c r="AH295" s="117">
        <f>if(BOM!$C293=AH$2,if(OR(BOM!$M293="N",BOM!$M293=""),BOM!$L293,0),0)</f>
        <v>0</v>
      </c>
      <c r="AI295" s="117">
        <f>if(BOM!$C293=AH$2,if(BOM!$M293="Y",BOM!$L293,0),0)</f>
        <v>0</v>
      </c>
      <c r="AJ295" s="117">
        <f>if(BOM!$C293=AJ$2,if(OR(BOM!$M293="N",BOM!$M293=""),BOM!$L293,0),0)</f>
        <v>0</v>
      </c>
      <c r="AK295" s="117">
        <f>if(BOM!$C293=AJ$2,if(BOM!$M293="Y",BOM!$L293,0),0)</f>
        <v>0</v>
      </c>
      <c r="AL295" s="117">
        <f>if(BOM!$C293=AL$2,if(OR(BOM!$M293="N",BOM!$M293=""),BOM!$L293,0),0)</f>
        <v>0</v>
      </c>
      <c r="AM295" s="117">
        <f>if(BOM!$C293=AL$2,if(BOM!$M293="Y",BOM!$L293,0),0)</f>
        <v>0</v>
      </c>
    </row>
    <row r="296" hidden="1" outlineLevel="1">
      <c r="A296" s="117">
        <f>if(OR(BOM!$M294="N",BOM!$M294=""),BOM!$L294,0)</f>
        <v>0</v>
      </c>
      <c r="B296" s="117">
        <f>if(BOM!$M294="Y",BOM!$L294,0)</f>
        <v>0</v>
      </c>
      <c r="E296" s="117">
        <f>if(BOM!$B294=E$2,if(OR(BOM!$M294="N",BOM!$M294=""),BOM!$L294,0),0)</f>
        <v>0</v>
      </c>
      <c r="F296" s="117">
        <f>if(BOM!$B294=E$2,if(BOM!$M294="Y",BOM!$L294,0),0)</f>
        <v>0</v>
      </c>
      <c r="G296" s="117">
        <f>if(BOM!$B294=G$2,if(OR(BOM!$M294="N",BOM!$M294=""),BOM!$L294,0),0)</f>
        <v>0</v>
      </c>
      <c r="H296" s="117">
        <f>if(BOM!$B294=G$2,if(BOM!$M294="Y",BOM!$L294,0),0)</f>
        <v>0</v>
      </c>
      <c r="I296" s="117">
        <f>if(BOM!$B294=I$2,if(OR(BOM!$M294="N",BOM!$M294=""),BOM!$L294,0),0)</f>
        <v>0</v>
      </c>
      <c r="J296" s="117">
        <f>if(BOM!$B294=I$2,if(BOM!$M294="Y",BOM!$L294,0),0)</f>
        <v>0</v>
      </c>
      <c r="K296" s="117">
        <f>if(BOM!$B294=K$2,if(OR(BOM!$M294="N",BOM!$M294=""),BOM!$L294,0),0)</f>
        <v>0</v>
      </c>
      <c r="L296" s="117">
        <f>if(BOM!$B294=K$2,if(BOM!$M294="Y",BOM!$L294,0),0)</f>
        <v>0</v>
      </c>
      <c r="M296" s="117">
        <f>if(BOM!$B294=M$2,if(OR(BOM!$M294="N",BOM!$M294=""),BOM!$L294,0),0)</f>
        <v>0</v>
      </c>
      <c r="N296" s="117">
        <f>if(BOM!$B294=M$2,if(BOM!$M294="Y",BOM!$L294,0),0)</f>
        <v>0</v>
      </c>
      <c r="P296" s="117">
        <f>if(BOM!$C294=P$2,if(OR(BOM!$M294="N",BOM!$M294=""),BOM!$L294,0),0)</f>
        <v>0</v>
      </c>
      <c r="Q296" s="117">
        <f>if(BOM!$C294=P$2,if(BOM!$M294="Y",BOM!$L294,0),0)</f>
        <v>0</v>
      </c>
      <c r="R296" s="117">
        <f>if(BOM!$C294=R$2,if(OR(BOM!$M294="N",BOM!$M294=""),BOM!$L294,0),0)</f>
        <v>0</v>
      </c>
      <c r="S296" s="117">
        <f>if(BOM!$C294=R$2,if(BOM!$M294="Y",BOM!$L294,0),0)</f>
        <v>0</v>
      </c>
      <c r="T296" s="117">
        <f>if(BOM!$C294=T$2,if(OR(BOM!$M294="N",BOM!$M294=""),BOM!$L294,0),0)</f>
        <v>0</v>
      </c>
      <c r="U296" s="117">
        <f>if(BOM!$C294=T$2,if(BOM!$M294="Y",BOM!$L294,0),0)</f>
        <v>0</v>
      </c>
      <c r="V296" s="117">
        <f>if(BOM!$C294=V$2,if(OR(BOM!$M294="N",BOM!$M294=""),BOM!$L294,0),0)</f>
        <v>0</v>
      </c>
      <c r="W296" s="117">
        <f>if(BOM!$C294=V$2,if(BOM!$M294="Y",BOM!$L294,0),0)</f>
        <v>0</v>
      </c>
      <c r="X296" s="117">
        <f>if(BOM!$C294=X$2,if(OR(BOM!$M294="N",BOM!$M294=""),BOM!$L294,0),0)</f>
        <v>0</v>
      </c>
      <c r="Y296" s="117">
        <f>if(BOM!$C294=X$2,if(BOM!$M294="Y",BOM!$L294,0),0)</f>
        <v>0</v>
      </c>
      <c r="Z296" s="117">
        <f>if(BOM!$C294=Z$2,if(OR(BOM!$M294="N",BOM!$M294=""),BOM!$L294,0),0)</f>
        <v>0</v>
      </c>
      <c r="AA296" s="117">
        <f>if(BOM!$C294=Z$2,if(BOM!$M294="Y",BOM!$L294,0),0)</f>
        <v>0</v>
      </c>
      <c r="AB296" s="117">
        <f>if(BOM!$C294=AB$2,if(OR(BOM!$M294="N",BOM!$M294=""),BOM!$L294,0),0)</f>
        <v>0</v>
      </c>
      <c r="AC296" s="117">
        <f>if(BOM!$C294=AB$2,if(BOM!$M294="Y",BOM!$L294,0),0)</f>
        <v>0</v>
      </c>
      <c r="AD296" s="117">
        <f>if(BOM!$C294=AD$2,if(OR(BOM!$M294="N",BOM!$M294=""),BOM!$L294,0),0)</f>
        <v>0</v>
      </c>
      <c r="AE296" s="117">
        <f>if(BOM!$C294=AD$2,if(BOM!$M294="Y",BOM!$L294,0),0)</f>
        <v>0</v>
      </c>
      <c r="AF296" s="117">
        <f>if(BOM!$C294=AF$2,if(OR(BOM!$M294="N",BOM!$M294=""),BOM!$L294,0),0)</f>
        <v>0</v>
      </c>
      <c r="AG296" s="117">
        <f>if(BOM!$C294=AF$2,if(BOM!$M294="Y",BOM!$L294,0),0)</f>
        <v>0</v>
      </c>
      <c r="AH296" s="117">
        <f>if(BOM!$C294=AH$2,if(OR(BOM!$M294="N",BOM!$M294=""),BOM!$L294,0),0)</f>
        <v>0</v>
      </c>
      <c r="AI296" s="117">
        <f>if(BOM!$C294=AH$2,if(BOM!$M294="Y",BOM!$L294,0),0)</f>
        <v>0</v>
      </c>
      <c r="AJ296" s="117">
        <f>if(BOM!$C294=AJ$2,if(OR(BOM!$M294="N",BOM!$M294=""),BOM!$L294,0),0)</f>
        <v>0</v>
      </c>
      <c r="AK296" s="117">
        <f>if(BOM!$C294=AJ$2,if(BOM!$M294="Y",BOM!$L294,0),0)</f>
        <v>0</v>
      </c>
      <c r="AL296" s="117">
        <f>if(BOM!$C294=AL$2,if(OR(BOM!$M294="N",BOM!$M294=""),BOM!$L294,0),0)</f>
        <v>0</v>
      </c>
      <c r="AM296" s="117">
        <f>if(BOM!$C294=AL$2,if(BOM!$M294="Y",BOM!$L294,0),0)</f>
        <v>0</v>
      </c>
    </row>
    <row r="297" hidden="1" outlineLevel="1">
      <c r="A297" s="117">
        <f>if(OR(BOM!$M295="N",BOM!$M295=""),BOM!$L295,0)</f>
        <v>0</v>
      </c>
      <c r="B297" s="117">
        <f>if(BOM!$M295="Y",BOM!$L295,0)</f>
        <v>0</v>
      </c>
      <c r="E297" s="117">
        <f>if(BOM!$B295=E$2,if(OR(BOM!$M295="N",BOM!$M295=""),BOM!$L295,0),0)</f>
        <v>0</v>
      </c>
      <c r="F297" s="117">
        <f>if(BOM!$B295=E$2,if(BOM!$M295="Y",BOM!$L295,0),0)</f>
        <v>0</v>
      </c>
      <c r="G297" s="117">
        <f>if(BOM!$B295=G$2,if(OR(BOM!$M295="N",BOM!$M295=""),BOM!$L295,0),0)</f>
        <v>0</v>
      </c>
      <c r="H297" s="117">
        <f>if(BOM!$B295=G$2,if(BOM!$M295="Y",BOM!$L295,0),0)</f>
        <v>0</v>
      </c>
      <c r="I297" s="117">
        <f>if(BOM!$B295=I$2,if(OR(BOM!$M295="N",BOM!$M295=""),BOM!$L295,0),0)</f>
        <v>0</v>
      </c>
      <c r="J297" s="117">
        <f>if(BOM!$B295=I$2,if(BOM!$M295="Y",BOM!$L295,0),0)</f>
        <v>0</v>
      </c>
      <c r="K297" s="117">
        <f>if(BOM!$B295=K$2,if(OR(BOM!$M295="N",BOM!$M295=""),BOM!$L295,0),0)</f>
        <v>0</v>
      </c>
      <c r="L297" s="117">
        <f>if(BOM!$B295=K$2,if(BOM!$M295="Y",BOM!$L295,0),0)</f>
        <v>0</v>
      </c>
      <c r="M297" s="117">
        <f>if(BOM!$B295=M$2,if(OR(BOM!$M295="N",BOM!$M295=""),BOM!$L295,0),0)</f>
        <v>0</v>
      </c>
      <c r="N297" s="117">
        <f>if(BOM!$B295=M$2,if(BOM!$M295="Y",BOM!$L295,0),0)</f>
        <v>0</v>
      </c>
      <c r="P297" s="117">
        <f>if(BOM!$C295=P$2,if(OR(BOM!$M295="N",BOM!$M295=""),BOM!$L295,0),0)</f>
        <v>0</v>
      </c>
      <c r="Q297" s="117">
        <f>if(BOM!$C295=P$2,if(BOM!$M295="Y",BOM!$L295,0),0)</f>
        <v>0</v>
      </c>
      <c r="R297" s="117">
        <f>if(BOM!$C295=R$2,if(OR(BOM!$M295="N",BOM!$M295=""),BOM!$L295,0),0)</f>
        <v>0</v>
      </c>
      <c r="S297" s="117">
        <f>if(BOM!$C295=R$2,if(BOM!$M295="Y",BOM!$L295,0),0)</f>
        <v>0</v>
      </c>
      <c r="T297" s="117">
        <f>if(BOM!$C295=T$2,if(OR(BOM!$M295="N",BOM!$M295=""),BOM!$L295,0),0)</f>
        <v>0</v>
      </c>
      <c r="U297" s="117">
        <f>if(BOM!$C295=T$2,if(BOM!$M295="Y",BOM!$L295,0),0)</f>
        <v>0</v>
      </c>
      <c r="V297" s="117">
        <f>if(BOM!$C295=V$2,if(OR(BOM!$M295="N",BOM!$M295=""),BOM!$L295,0),0)</f>
        <v>0</v>
      </c>
      <c r="W297" s="117">
        <f>if(BOM!$C295=V$2,if(BOM!$M295="Y",BOM!$L295,0),0)</f>
        <v>0</v>
      </c>
      <c r="X297" s="117">
        <f>if(BOM!$C295=X$2,if(OR(BOM!$M295="N",BOM!$M295=""),BOM!$L295,0),0)</f>
        <v>0</v>
      </c>
      <c r="Y297" s="117">
        <f>if(BOM!$C295=X$2,if(BOM!$M295="Y",BOM!$L295,0),0)</f>
        <v>0</v>
      </c>
      <c r="Z297" s="117">
        <f>if(BOM!$C295=Z$2,if(OR(BOM!$M295="N",BOM!$M295=""),BOM!$L295,0),0)</f>
        <v>0</v>
      </c>
      <c r="AA297" s="117">
        <f>if(BOM!$C295=Z$2,if(BOM!$M295="Y",BOM!$L295,0),0)</f>
        <v>0</v>
      </c>
      <c r="AB297" s="117">
        <f>if(BOM!$C295=AB$2,if(OR(BOM!$M295="N",BOM!$M295=""),BOM!$L295,0),0)</f>
        <v>0</v>
      </c>
      <c r="AC297" s="117">
        <f>if(BOM!$C295=AB$2,if(BOM!$M295="Y",BOM!$L295,0),0)</f>
        <v>0</v>
      </c>
      <c r="AD297" s="117">
        <f>if(BOM!$C295=AD$2,if(OR(BOM!$M295="N",BOM!$M295=""),BOM!$L295,0),0)</f>
        <v>0</v>
      </c>
      <c r="AE297" s="117">
        <f>if(BOM!$C295=AD$2,if(BOM!$M295="Y",BOM!$L295,0),0)</f>
        <v>0</v>
      </c>
      <c r="AF297" s="117">
        <f>if(BOM!$C295=AF$2,if(OR(BOM!$M295="N",BOM!$M295=""),BOM!$L295,0),0)</f>
        <v>0</v>
      </c>
      <c r="AG297" s="117">
        <f>if(BOM!$C295=AF$2,if(BOM!$M295="Y",BOM!$L295,0),0)</f>
        <v>0</v>
      </c>
      <c r="AH297" s="117">
        <f>if(BOM!$C295=AH$2,if(OR(BOM!$M295="N",BOM!$M295=""),BOM!$L295,0),0)</f>
        <v>0</v>
      </c>
      <c r="AI297" s="117">
        <f>if(BOM!$C295=AH$2,if(BOM!$M295="Y",BOM!$L295,0),0)</f>
        <v>0</v>
      </c>
      <c r="AJ297" s="117">
        <f>if(BOM!$C295=AJ$2,if(OR(BOM!$M295="N",BOM!$M295=""),BOM!$L295,0),0)</f>
        <v>0</v>
      </c>
      <c r="AK297" s="117">
        <f>if(BOM!$C295=AJ$2,if(BOM!$M295="Y",BOM!$L295,0),0)</f>
        <v>0</v>
      </c>
      <c r="AL297" s="117">
        <f>if(BOM!$C295=AL$2,if(OR(BOM!$M295="N",BOM!$M295=""),BOM!$L295,0),0)</f>
        <v>0</v>
      </c>
      <c r="AM297" s="117">
        <f>if(BOM!$C295=AL$2,if(BOM!$M295="Y",BOM!$L295,0),0)</f>
        <v>0</v>
      </c>
    </row>
    <row r="298" hidden="1" outlineLevel="1">
      <c r="A298" s="117">
        <f>if(OR(BOM!$M296="N",BOM!$M296=""),BOM!$L296,0)</f>
        <v>0</v>
      </c>
      <c r="B298" s="117">
        <f>if(BOM!$M296="Y",BOM!$L296,0)</f>
        <v>0</v>
      </c>
      <c r="E298" s="117">
        <f>if(BOM!$B296=E$2,if(OR(BOM!$M296="N",BOM!$M296=""),BOM!$L296,0),0)</f>
        <v>0</v>
      </c>
      <c r="F298" s="117">
        <f>if(BOM!$B296=E$2,if(BOM!$M296="Y",BOM!$L296,0),0)</f>
        <v>0</v>
      </c>
      <c r="G298" s="117">
        <f>if(BOM!$B296=G$2,if(OR(BOM!$M296="N",BOM!$M296=""),BOM!$L296,0),0)</f>
        <v>0</v>
      </c>
      <c r="H298" s="117">
        <f>if(BOM!$B296=G$2,if(BOM!$M296="Y",BOM!$L296,0),0)</f>
        <v>0</v>
      </c>
      <c r="I298" s="117">
        <f>if(BOM!$B296=I$2,if(OR(BOM!$M296="N",BOM!$M296=""),BOM!$L296,0),0)</f>
        <v>0</v>
      </c>
      <c r="J298" s="117">
        <f>if(BOM!$B296=I$2,if(BOM!$M296="Y",BOM!$L296,0),0)</f>
        <v>0</v>
      </c>
      <c r="K298" s="117">
        <f>if(BOM!$B296=K$2,if(OR(BOM!$M296="N",BOM!$M296=""),BOM!$L296,0),0)</f>
        <v>0</v>
      </c>
      <c r="L298" s="117">
        <f>if(BOM!$B296=K$2,if(BOM!$M296="Y",BOM!$L296,0),0)</f>
        <v>0</v>
      </c>
      <c r="M298" s="117">
        <f>if(BOM!$B296=M$2,if(OR(BOM!$M296="N",BOM!$M296=""),BOM!$L296,0),0)</f>
        <v>0</v>
      </c>
      <c r="N298" s="117">
        <f>if(BOM!$B296=M$2,if(BOM!$M296="Y",BOM!$L296,0),0)</f>
        <v>0</v>
      </c>
      <c r="P298" s="117">
        <f>if(BOM!$C296=P$2,if(OR(BOM!$M296="N",BOM!$M296=""),BOM!$L296,0),0)</f>
        <v>0</v>
      </c>
      <c r="Q298" s="117">
        <f>if(BOM!$C296=P$2,if(BOM!$M296="Y",BOM!$L296,0),0)</f>
        <v>0</v>
      </c>
      <c r="R298" s="117">
        <f>if(BOM!$C296=R$2,if(OR(BOM!$M296="N",BOM!$M296=""),BOM!$L296,0),0)</f>
        <v>0</v>
      </c>
      <c r="S298" s="117">
        <f>if(BOM!$C296=R$2,if(BOM!$M296="Y",BOM!$L296,0),0)</f>
        <v>0</v>
      </c>
      <c r="T298" s="117">
        <f>if(BOM!$C296=T$2,if(OR(BOM!$M296="N",BOM!$M296=""),BOM!$L296,0),0)</f>
        <v>0</v>
      </c>
      <c r="U298" s="117">
        <f>if(BOM!$C296=T$2,if(BOM!$M296="Y",BOM!$L296,0),0)</f>
        <v>0</v>
      </c>
      <c r="V298" s="117">
        <f>if(BOM!$C296=V$2,if(OR(BOM!$M296="N",BOM!$M296=""),BOM!$L296,0),0)</f>
        <v>0</v>
      </c>
      <c r="W298" s="117">
        <f>if(BOM!$C296=V$2,if(BOM!$M296="Y",BOM!$L296,0),0)</f>
        <v>0</v>
      </c>
      <c r="X298" s="117">
        <f>if(BOM!$C296=X$2,if(OR(BOM!$M296="N",BOM!$M296=""),BOM!$L296,0),0)</f>
        <v>0</v>
      </c>
      <c r="Y298" s="117">
        <f>if(BOM!$C296=X$2,if(BOM!$M296="Y",BOM!$L296,0),0)</f>
        <v>0</v>
      </c>
      <c r="Z298" s="117">
        <f>if(BOM!$C296=Z$2,if(OR(BOM!$M296="N",BOM!$M296=""),BOM!$L296,0),0)</f>
        <v>0</v>
      </c>
      <c r="AA298" s="117">
        <f>if(BOM!$C296=Z$2,if(BOM!$M296="Y",BOM!$L296,0),0)</f>
        <v>0</v>
      </c>
      <c r="AB298" s="117">
        <f>if(BOM!$C296=AB$2,if(OR(BOM!$M296="N",BOM!$M296=""),BOM!$L296,0),0)</f>
        <v>0</v>
      </c>
      <c r="AC298" s="117">
        <f>if(BOM!$C296=AB$2,if(BOM!$M296="Y",BOM!$L296,0),0)</f>
        <v>0</v>
      </c>
      <c r="AD298" s="117">
        <f>if(BOM!$C296=AD$2,if(OR(BOM!$M296="N",BOM!$M296=""),BOM!$L296,0),0)</f>
        <v>0</v>
      </c>
      <c r="AE298" s="117">
        <f>if(BOM!$C296=AD$2,if(BOM!$M296="Y",BOM!$L296,0),0)</f>
        <v>0</v>
      </c>
      <c r="AF298" s="117">
        <f>if(BOM!$C296=AF$2,if(OR(BOM!$M296="N",BOM!$M296=""),BOM!$L296,0),0)</f>
        <v>0</v>
      </c>
      <c r="AG298" s="117">
        <f>if(BOM!$C296=AF$2,if(BOM!$M296="Y",BOM!$L296,0),0)</f>
        <v>0</v>
      </c>
      <c r="AH298" s="117">
        <f>if(BOM!$C296=AH$2,if(OR(BOM!$M296="N",BOM!$M296=""),BOM!$L296,0),0)</f>
        <v>0</v>
      </c>
      <c r="AI298" s="117">
        <f>if(BOM!$C296=AH$2,if(BOM!$M296="Y",BOM!$L296,0),0)</f>
        <v>0</v>
      </c>
      <c r="AJ298" s="117">
        <f>if(BOM!$C296=AJ$2,if(OR(BOM!$M296="N",BOM!$M296=""),BOM!$L296,0),0)</f>
        <v>0</v>
      </c>
      <c r="AK298" s="117">
        <f>if(BOM!$C296=AJ$2,if(BOM!$M296="Y",BOM!$L296,0),0)</f>
        <v>0</v>
      </c>
      <c r="AL298" s="117">
        <f>if(BOM!$C296=AL$2,if(OR(BOM!$M296="N",BOM!$M296=""),BOM!$L296,0),0)</f>
        <v>0</v>
      </c>
      <c r="AM298" s="117">
        <f>if(BOM!$C296=AL$2,if(BOM!$M296="Y",BOM!$L296,0),0)</f>
        <v>0</v>
      </c>
    </row>
    <row r="299" hidden="1" outlineLevel="1">
      <c r="A299" s="117">
        <f>if(OR(BOM!$M297="N",BOM!$M297=""),BOM!$L297,0)</f>
        <v>0</v>
      </c>
      <c r="B299" s="117">
        <f>if(BOM!$M297="Y",BOM!$L297,0)</f>
        <v>0</v>
      </c>
      <c r="E299" s="117">
        <f>if(BOM!$B297=E$2,if(OR(BOM!$M297="N",BOM!$M297=""),BOM!$L297,0),0)</f>
        <v>0</v>
      </c>
      <c r="F299" s="117">
        <f>if(BOM!$B297=E$2,if(BOM!$M297="Y",BOM!$L297,0),0)</f>
        <v>0</v>
      </c>
      <c r="G299" s="117">
        <f>if(BOM!$B297=G$2,if(OR(BOM!$M297="N",BOM!$M297=""),BOM!$L297,0),0)</f>
        <v>0</v>
      </c>
      <c r="H299" s="117">
        <f>if(BOM!$B297=G$2,if(BOM!$M297="Y",BOM!$L297,0),0)</f>
        <v>0</v>
      </c>
      <c r="I299" s="117">
        <f>if(BOM!$B297=I$2,if(OR(BOM!$M297="N",BOM!$M297=""),BOM!$L297,0),0)</f>
        <v>0</v>
      </c>
      <c r="J299" s="117">
        <f>if(BOM!$B297=I$2,if(BOM!$M297="Y",BOM!$L297,0),0)</f>
        <v>0</v>
      </c>
      <c r="K299" s="117">
        <f>if(BOM!$B297=K$2,if(OR(BOM!$M297="N",BOM!$M297=""),BOM!$L297,0),0)</f>
        <v>0</v>
      </c>
      <c r="L299" s="117">
        <f>if(BOM!$B297=K$2,if(BOM!$M297="Y",BOM!$L297,0),0)</f>
        <v>0</v>
      </c>
      <c r="M299" s="117">
        <f>if(BOM!$B297=M$2,if(OR(BOM!$M297="N",BOM!$M297=""),BOM!$L297,0),0)</f>
        <v>0</v>
      </c>
      <c r="N299" s="117">
        <f>if(BOM!$B297=M$2,if(BOM!$M297="Y",BOM!$L297,0),0)</f>
        <v>0</v>
      </c>
      <c r="P299" s="117">
        <f>if(BOM!$C297=P$2,if(OR(BOM!$M297="N",BOM!$M297=""),BOM!$L297,0),0)</f>
        <v>0</v>
      </c>
      <c r="Q299" s="117">
        <f>if(BOM!$C297=P$2,if(BOM!$M297="Y",BOM!$L297,0),0)</f>
        <v>0</v>
      </c>
      <c r="R299" s="117">
        <f>if(BOM!$C297=R$2,if(OR(BOM!$M297="N",BOM!$M297=""),BOM!$L297,0),0)</f>
        <v>0</v>
      </c>
      <c r="S299" s="117">
        <f>if(BOM!$C297=R$2,if(BOM!$M297="Y",BOM!$L297,0),0)</f>
        <v>0</v>
      </c>
      <c r="T299" s="117">
        <f>if(BOM!$C297=T$2,if(OR(BOM!$M297="N",BOM!$M297=""),BOM!$L297,0),0)</f>
        <v>0</v>
      </c>
      <c r="U299" s="117">
        <f>if(BOM!$C297=T$2,if(BOM!$M297="Y",BOM!$L297,0),0)</f>
        <v>0</v>
      </c>
      <c r="V299" s="117">
        <f>if(BOM!$C297=V$2,if(OR(BOM!$M297="N",BOM!$M297=""),BOM!$L297,0),0)</f>
        <v>0</v>
      </c>
      <c r="W299" s="117">
        <f>if(BOM!$C297=V$2,if(BOM!$M297="Y",BOM!$L297,0),0)</f>
        <v>0</v>
      </c>
      <c r="X299" s="117">
        <f>if(BOM!$C297=X$2,if(OR(BOM!$M297="N",BOM!$M297=""),BOM!$L297,0),0)</f>
        <v>0</v>
      </c>
      <c r="Y299" s="117">
        <f>if(BOM!$C297=X$2,if(BOM!$M297="Y",BOM!$L297,0),0)</f>
        <v>0</v>
      </c>
      <c r="Z299" s="117">
        <f>if(BOM!$C297=Z$2,if(OR(BOM!$M297="N",BOM!$M297=""),BOM!$L297,0),0)</f>
        <v>0</v>
      </c>
      <c r="AA299" s="117">
        <f>if(BOM!$C297=Z$2,if(BOM!$M297="Y",BOM!$L297,0),0)</f>
        <v>0</v>
      </c>
      <c r="AB299" s="117">
        <f>if(BOM!$C297=AB$2,if(OR(BOM!$M297="N",BOM!$M297=""),BOM!$L297,0),0)</f>
        <v>0</v>
      </c>
      <c r="AC299" s="117">
        <f>if(BOM!$C297=AB$2,if(BOM!$M297="Y",BOM!$L297,0),0)</f>
        <v>0</v>
      </c>
      <c r="AD299" s="117">
        <f>if(BOM!$C297=AD$2,if(OR(BOM!$M297="N",BOM!$M297=""),BOM!$L297,0),0)</f>
        <v>0</v>
      </c>
      <c r="AE299" s="117">
        <f>if(BOM!$C297=AD$2,if(BOM!$M297="Y",BOM!$L297,0),0)</f>
        <v>0</v>
      </c>
      <c r="AF299" s="117">
        <f>if(BOM!$C297=AF$2,if(OR(BOM!$M297="N",BOM!$M297=""),BOM!$L297,0),0)</f>
        <v>0</v>
      </c>
      <c r="AG299" s="117">
        <f>if(BOM!$C297=AF$2,if(BOM!$M297="Y",BOM!$L297,0),0)</f>
        <v>0</v>
      </c>
      <c r="AH299" s="117">
        <f>if(BOM!$C297=AH$2,if(OR(BOM!$M297="N",BOM!$M297=""),BOM!$L297,0),0)</f>
        <v>0</v>
      </c>
      <c r="AI299" s="117">
        <f>if(BOM!$C297=AH$2,if(BOM!$M297="Y",BOM!$L297,0),0)</f>
        <v>0</v>
      </c>
      <c r="AJ299" s="117">
        <f>if(BOM!$C297=AJ$2,if(OR(BOM!$M297="N",BOM!$M297=""),BOM!$L297,0),0)</f>
        <v>0</v>
      </c>
      <c r="AK299" s="117">
        <f>if(BOM!$C297=AJ$2,if(BOM!$M297="Y",BOM!$L297,0),0)</f>
        <v>0</v>
      </c>
      <c r="AL299" s="117">
        <f>if(BOM!$C297=AL$2,if(OR(BOM!$M297="N",BOM!$M297=""),BOM!$L297,0),0)</f>
        <v>0</v>
      </c>
      <c r="AM299" s="117">
        <f>if(BOM!$C297=AL$2,if(BOM!$M297="Y",BOM!$L297,0),0)</f>
        <v>0</v>
      </c>
    </row>
    <row r="300" hidden="1" outlineLevel="1">
      <c r="A300" s="117">
        <f>if(OR(BOM!$M298="N",BOM!$M298=""),BOM!$L298,0)</f>
        <v>0</v>
      </c>
      <c r="B300" s="117">
        <f>if(BOM!$M298="Y",BOM!$L298,0)</f>
        <v>0</v>
      </c>
      <c r="E300" s="117">
        <f>if(BOM!$B298=E$2,if(OR(BOM!$M298="N",BOM!$M298=""),BOM!$L298,0),0)</f>
        <v>0</v>
      </c>
      <c r="F300" s="117">
        <f>if(BOM!$B298=E$2,if(BOM!$M298="Y",BOM!$L298,0),0)</f>
        <v>0</v>
      </c>
      <c r="G300" s="117">
        <f>if(BOM!$B298=G$2,if(OR(BOM!$M298="N",BOM!$M298=""),BOM!$L298,0),0)</f>
        <v>0</v>
      </c>
      <c r="H300" s="117">
        <f>if(BOM!$B298=G$2,if(BOM!$M298="Y",BOM!$L298,0),0)</f>
        <v>0</v>
      </c>
      <c r="I300" s="117">
        <f>if(BOM!$B298=I$2,if(OR(BOM!$M298="N",BOM!$M298=""),BOM!$L298,0),0)</f>
        <v>0</v>
      </c>
      <c r="J300" s="117">
        <f>if(BOM!$B298=I$2,if(BOM!$M298="Y",BOM!$L298,0),0)</f>
        <v>0</v>
      </c>
      <c r="K300" s="117">
        <f>if(BOM!$B298=K$2,if(OR(BOM!$M298="N",BOM!$M298=""),BOM!$L298,0),0)</f>
        <v>0</v>
      </c>
      <c r="L300" s="117">
        <f>if(BOM!$B298=K$2,if(BOM!$M298="Y",BOM!$L298,0),0)</f>
        <v>0</v>
      </c>
      <c r="M300" s="117">
        <f>if(BOM!$B298=M$2,if(OR(BOM!$M298="N",BOM!$M298=""),BOM!$L298,0),0)</f>
        <v>0</v>
      </c>
      <c r="N300" s="117">
        <f>if(BOM!$B298=M$2,if(BOM!$M298="Y",BOM!$L298,0),0)</f>
        <v>0</v>
      </c>
      <c r="P300" s="117">
        <f>if(BOM!$C298=P$2,if(OR(BOM!$M298="N",BOM!$M298=""),BOM!$L298,0),0)</f>
        <v>0</v>
      </c>
      <c r="Q300" s="117">
        <f>if(BOM!$C298=P$2,if(BOM!$M298="Y",BOM!$L298,0),0)</f>
        <v>0</v>
      </c>
      <c r="R300" s="117">
        <f>if(BOM!$C298=R$2,if(OR(BOM!$M298="N",BOM!$M298=""),BOM!$L298,0),0)</f>
        <v>0</v>
      </c>
      <c r="S300" s="117">
        <f>if(BOM!$C298=R$2,if(BOM!$M298="Y",BOM!$L298,0),0)</f>
        <v>0</v>
      </c>
      <c r="T300" s="117">
        <f>if(BOM!$C298=T$2,if(OR(BOM!$M298="N",BOM!$M298=""),BOM!$L298,0),0)</f>
        <v>0</v>
      </c>
      <c r="U300" s="117">
        <f>if(BOM!$C298=T$2,if(BOM!$M298="Y",BOM!$L298,0),0)</f>
        <v>0</v>
      </c>
      <c r="V300" s="117">
        <f>if(BOM!$C298=V$2,if(OR(BOM!$M298="N",BOM!$M298=""),BOM!$L298,0),0)</f>
        <v>0</v>
      </c>
      <c r="W300" s="117">
        <f>if(BOM!$C298=V$2,if(BOM!$M298="Y",BOM!$L298,0),0)</f>
        <v>0</v>
      </c>
      <c r="X300" s="117">
        <f>if(BOM!$C298=X$2,if(OR(BOM!$M298="N",BOM!$M298=""),BOM!$L298,0),0)</f>
        <v>0</v>
      </c>
      <c r="Y300" s="117">
        <f>if(BOM!$C298=X$2,if(BOM!$M298="Y",BOM!$L298,0),0)</f>
        <v>0</v>
      </c>
      <c r="Z300" s="117">
        <f>if(BOM!$C298=Z$2,if(OR(BOM!$M298="N",BOM!$M298=""),BOM!$L298,0),0)</f>
        <v>0</v>
      </c>
      <c r="AA300" s="117">
        <f>if(BOM!$C298=Z$2,if(BOM!$M298="Y",BOM!$L298,0),0)</f>
        <v>0</v>
      </c>
      <c r="AB300" s="117">
        <f>if(BOM!$C298=AB$2,if(OR(BOM!$M298="N",BOM!$M298=""),BOM!$L298,0),0)</f>
        <v>0</v>
      </c>
      <c r="AC300" s="117">
        <f>if(BOM!$C298=AB$2,if(BOM!$M298="Y",BOM!$L298,0),0)</f>
        <v>0</v>
      </c>
      <c r="AD300" s="117">
        <f>if(BOM!$C298=AD$2,if(OR(BOM!$M298="N",BOM!$M298=""),BOM!$L298,0),0)</f>
        <v>0</v>
      </c>
      <c r="AE300" s="117">
        <f>if(BOM!$C298=AD$2,if(BOM!$M298="Y",BOM!$L298,0),0)</f>
        <v>0</v>
      </c>
      <c r="AF300" s="117">
        <f>if(BOM!$C298=AF$2,if(OR(BOM!$M298="N",BOM!$M298=""),BOM!$L298,0),0)</f>
        <v>0</v>
      </c>
      <c r="AG300" s="117">
        <f>if(BOM!$C298=AF$2,if(BOM!$M298="Y",BOM!$L298,0),0)</f>
        <v>0</v>
      </c>
      <c r="AH300" s="117">
        <f>if(BOM!$C298=AH$2,if(OR(BOM!$M298="N",BOM!$M298=""),BOM!$L298,0),0)</f>
        <v>0</v>
      </c>
      <c r="AI300" s="117">
        <f>if(BOM!$C298=AH$2,if(BOM!$M298="Y",BOM!$L298,0),0)</f>
        <v>0</v>
      </c>
      <c r="AJ300" s="117">
        <f>if(BOM!$C298=AJ$2,if(OR(BOM!$M298="N",BOM!$M298=""),BOM!$L298,0),0)</f>
        <v>0</v>
      </c>
      <c r="AK300" s="117">
        <f>if(BOM!$C298=AJ$2,if(BOM!$M298="Y",BOM!$L298,0),0)</f>
        <v>0</v>
      </c>
      <c r="AL300" s="117">
        <f>if(BOM!$C298=AL$2,if(OR(BOM!$M298="N",BOM!$M298=""),BOM!$L298,0),0)</f>
        <v>0</v>
      </c>
      <c r="AM300" s="117">
        <f>if(BOM!$C298=AL$2,if(BOM!$M298="Y",BOM!$L298,0),0)</f>
        <v>0</v>
      </c>
    </row>
    <row r="301" hidden="1" outlineLevel="1">
      <c r="A301" s="117">
        <f>if(OR(BOM!$M299="N",BOM!$M299=""),BOM!$L299,0)</f>
        <v>0</v>
      </c>
      <c r="B301" s="117">
        <f>if(BOM!$M299="Y",BOM!$L299,0)</f>
        <v>0</v>
      </c>
      <c r="E301" s="117">
        <f>if(BOM!$B299=E$2,if(OR(BOM!$M299="N",BOM!$M299=""),BOM!$L299,0),0)</f>
        <v>0</v>
      </c>
      <c r="F301" s="117">
        <f>if(BOM!$B299=E$2,if(BOM!$M299="Y",BOM!$L299,0),0)</f>
        <v>0</v>
      </c>
      <c r="G301" s="117">
        <f>if(BOM!$B299=G$2,if(OR(BOM!$M299="N",BOM!$M299=""),BOM!$L299,0),0)</f>
        <v>0</v>
      </c>
      <c r="H301" s="117">
        <f>if(BOM!$B299=G$2,if(BOM!$M299="Y",BOM!$L299,0),0)</f>
        <v>0</v>
      </c>
      <c r="I301" s="117">
        <f>if(BOM!$B299=I$2,if(OR(BOM!$M299="N",BOM!$M299=""),BOM!$L299,0),0)</f>
        <v>0</v>
      </c>
      <c r="J301" s="117">
        <f>if(BOM!$B299=I$2,if(BOM!$M299="Y",BOM!$L299,0),0)</f>
        <v>0</v>
      </c>
      <c r="K301" s="117">
        <f>if(BOM!$B299=K$2,if(OR(BOM!$M299="N",BOM!$M299=""),BOM!$L299,0),0)</f>
        <v>0</v>
      </c>
      <c r="L301" s="117">
        <f>if(BOM!$B299=K$2,if(BOM!$M299="Y",BOM!$L299,0),0)</f>
        <v>0</v>
      </c>
      <c r="M301" s="117">
        <f>if(BOM!$B299=M$2,if(OR(BOM!$M299="N",BOM!$M299=""),BOM!$L299,0),0)</f>
        <v>0</v>
      </c>
      <c r="N301" s="117">
        <f>if(BOM!$B299=M$2,if(BOM!$M299="Y",BOM!$L299,0),0)</f>
        <v>0</v>
      </c>
      <c r="P301" s="117">
        <f>if(BOM!$C299=P$2,if(OR(BOM!$M299="N",BOM!$M299=""),BOM!$L299,0),0)</f>
        <v>0</v>
      </c>
      <c r="Q301" s="117">
        <f>if(BOM!$C299=P$2,if(BOM!$M299="Y",BOM!$L299,0),0)</f>
        <v>0</v>
      </c>
      <c r="R301" s="117">
        <f>if(BOM!$C299=R$2,if(OR(BOM!$M299="N",BOM!$M299=""),BOM!$L299,0),0)</f>
        <v>0</v>
      </c>
      <c r="S301" s="117">
        <f>if(BOM!$C299=R$2,if(BOM!$M299="Y",BOM!$L299,0),0)</f>
        <v>0</v>
      </c>
      <c r="T301" s="117">
        <f>if(BOM!$C299=T$2,if(OR(BOM!$M299="N",BOM!$M299=""),BOM!$L299,0),0)</f>
        <v>0</v>
      </c>
      <c r="U301" s="117">
        <f>if(BOM!$C299=T$2,if(BOM!$M299="Y",BOM!$L299,0),0)</f>
        <v>0</v>
      </c>
      <c r="V301" s="117">
        <f>if(BOM!$C299=V$2,if(OR(BOM!$M299="N",BOM!$M299=""),BOM!$L299,0),0)</f>
        <v>0</v>
      </c>
      <c r="W301" s="117">
        <f>if(BOM!$C299=V$2,if(BOM!$M299="Y",BOM!$L299,0),0)</f>
        <v>0</v>
      </c>
      <c r="X301" s="117">
        <f>if(BOM!$C299=X$2,if(OR(BOM!$M299="N",BOM!$M299=""),BOM!$L299,0),0)</f>
        <v>0</v>
      </c>
      <c r="Y301" s="117">
        <f>if(BOM!$C299=X$2,if(BOM!$M299="Y",BOM!$L299,0),0)</f>
        <v>0</v>
      </c>
      <c r="Z301" s="117">
        <f>if(BOM!$C299=Z$2,if(OR(BOM!$M299="N",BOM!$M299=""),BOM!$L299,0),0)</f>
        <v>0</v>
      </c>
      <c r="AA301" s="117">
        <f>if(BOM!$C299=Z$2,if(BOM!$M299="Y",BOM!$L299,0),0)</f>
        <v>0</v>
      </c>
      <c r="AB301" s="117">
        <f>if(BOM!$C299=AB$2,if(OR(BOM!$M299="N",BOM!$M299=""),BOM!$L299,0),0)</f>
        <v>0</v>
      </c>
      <c r="AC301" s="117">
        <f>if(BOM!$C299=AB$2,if(BOM!$M299="Y",BOM!$L299,0),0)</f>
        <v>0</v>
      </c>
      <c r="AD301" s="117">
        <f>if(BOM!$C299=AD$2,if(OR(BOM!$M299="N",BOM!$M299=""),BOM!$L299,0),0)</f>
        <v>0</v>
      </c>
      <c r="AE301" s="117">
        <f>if(BOM!$C299=AD$2,if(BOM!$M299="Y",BOM!$L299,0),0)</f>
        <v>0</v>
      </c>
      <c r="AF301" s="117">
        <f>if(BOM!$C299=AF$2,if(OR(BOM!$M299="N",BOM!$M299=""),BOM!$L299,0),0)</f>
        <v>0</v>
      </c>
      <c r="AG301" s="117">
        <f>if(BOM!$C299=AF$2,if(BOM!$M299="Y",BOM!$L299,0),0)</f>
        <v>0</v>
      </c>
      <c r="AH301" s="117">
        <f>if(BOM!$C299=AH$2,if(OR(BOM!$M299="N",BOM!$M299=""),BOM!$L299,0),0)</f>
        <v>0</v>
      </c>
      <c r="AI301" s="117">
        <f>if(BOM!$C299=AH$2,if(BOM!$M299="Y",BOM!$L299,0),0)</f>
        <v>0</v>
      </c>
      <c r="AJ301" s="117">
        <f>if(BOM!$C299=AJ$2,if(OR(BOM!$M299="N",BOM!$M299=""),BOM!$L299,0),0)</f>
        <v>0</v>
      </c>
      <c r="AK301" s="117">
        <f>if(BOM!$C299=AJ$2,if(BOM!$M299="Y",BOM!$L299,0),0)</f>
        <v>0</v>
      </c>
      <c r="AL301" s="117">
        <f>if(BOM!$C299=AL$2,if(OR(BOM!$M299="N",BOM!$M299=""),BOM!$L299,0),0)</f>
        <v>0</v>
      </c>
      <c r="AM301" s="117">
        <f>if(BOM!$C299=AL$2,if(BOM!$M299="Y",BOM!$L299,0),0)</f>
        <v>0</v>
      </c>
    </row>
    <row r="302" hidden="1" outlineLevel="1">
      <c r="A302" s="117">
        <f>if(OR(BOM!$M300="N",BOM!$M300=""),BOM!$L300,0)</f>
        <v>0</v>
      </c>
      <c r="B302" s="117">
        <f>if(BOM!$M300="Y",BOM!$L300,0)</f>
        <v>0</v>
      </c>
      <c r="E302" s="117">
        <f>if(BOM!$B300=E$2,if(OR(BOM!$M300="N",BOM!$M300=""),BOM!$L300,0),0)</f>
        <v>0</v>
      </c>
      <c r="F302" s="117">
        <f>if(BOM!$B300=E$2,if(BOM!$M300="Y",BOM!$L300,0),0)</f>
        <v>0</v>
      </c>
      <c r="G302" s="117">
        <f>if(BOM!$B300=G$2,if(OR(BOM!$M300="N",BOM!$M300=""),BOM!$L300,0),0)</f>
        <v>0</v>
      </c>
      <c r="H302" s="117">
        <f>if(BOM!$B300=G$2,if(BOM!$M300="Y",BOM!$L300,0),0)</f>
        <v>0</v>
      </c>
      <c r="I302" s="117">
        <f>if(BOM!$B300=I$2,if(OR(BOM!$M300="N",BOM!$M300=""),BOM!$L300,0),0)</f>
        <v>0</v>
      </c>
      <c r="J302" s="117">
        <f>if(BOM!$B300=I$2,if(BOM!$M300="Y",BOM!$L300,0),0)</f>
        <v>0</v>
      </c>
      <c r="K302" s="117">
        <f>if(BOM!$B300=K$2,if(OR(BOM!$M300="N",BOM!$M300=""),BOM!$L300,0),0)</f>
        <v>0</v>
      </c>
      <c r="L302" s="117">
        <f>if(BOM!$B300=K$2,if(BOM!$M300="Y",BOM!$L300,0),0)</f>
        <v>0</v>
      </c>
      <c r="M302" s="117">
        <f>if(BOM!$B300=M$2,if(OR(BOM!$M300="N",BOM!$M300=""),BOM!$L300,0),0)</f>
        <v>0</v>
      </c>
      <c r="N302" s="117">
        <f>if(BOM!$B300=M$2,if(BOM!$M300="Y",BOM!$L300,0),0)</f>
        <v>0</v>
      </c>
      <c r="P302" s="117">
        <f>if(BOM!$C300=P$2,if(OR(BOM!$M300="N",BOM!$M300=""),BOM!$L300,0),0)</f>
        <v>0</v>
      </c>
      <c r="Q302" s="117">
        <f>if(BOM!$C300=P$2,if(BOM!$M300="Y",BOM!$L300,0),0)</f>
        <v>0</v>
      </c>
      <c r="R302" s="117">
        <f>if(BOM!$C300=R$2,if(OR(BOM!$M300="N",BOM!$M300=""),BOM!$L300,0),0)</f>
        <v>0</v>
      </c>
      <c r="S302" s="117">
        <f>if(BOM!$C300=R$2,if(BOM!$M300="Y",BOM!$L300,0),0)</f>
        <v>0</v>
      </c>
      <c r="T302" s="117">
        <f>if(BOM!$C300=T$2,if(OR(BOM!$M300="N",BOM!$M300=""),BOM!$L300,0),0)</f>
        <v>0</v>
      </c>
      <c r="U302" s="117">
        <f>if(BOM!$C300=T$2,if(BOM!$M300="Y",BOM!$L300,0),0)</f>
        <v>0</v>
      </c>
      <c r="V302" s="117">
        <f>if(BOM!$C300=V$2,if(OR(BOM!$M300="N",BOM!$M300=""),BOM!$L300,0),0)</f>
        <v>0</v>
      </c>
      <c r="W302" s="117">
        <f>if(BOM!$C300=V$2,if(BOM!$M300="Y",BOM!$L300,0),0)</f>
        <v>0</v>
      </c>
      <c r="X302" s="117">
        <f>if(BOM!$C300=X$2,if(OR(BOM!$M300="N",BOM!$M300=""),BOM!$L300,0),0)</f>
        <v>0</v>
      </c>
      <c r="Y302" s="117">
        <f>if(BOM!$C300=X$2,if(BOM!$M300="Y",BOM!$L300,0),0)</f>
        <v>0</v>
      </c>
      <c r="Z302" s="117">
        <f>if(BOM!$C300=Z$2,if(OR(BOM!$M300="N",BOM!$M300=""),BOM!$L300,0),0)</f>
        <v>0</v>
      </c>
      <c r="AA302" s="117">
        <f>if(BOM!$C300=Z$2,if(BOM!$M300="Y",BOM!$L300,0),0)</f>
        <v>0</v>
      </c>
      <c r="AB302" s="117">
        <f>if(BOM!$C300=AB$2,if(OR(BOM!$M300="N",BOM!$M300=""),BOM!$L300,0),0)</f>
        <v>0</v>
      </c>
      <c r="AC302" s="117">
        <f>if(BOM!$C300=AB$2,if(BOM!$M300="Y",BOM!$L300,0),0)</f>
        <v>0</v>
      </c>
      <c r="AD302" s="117">
        <f>if(BOM!$C300=AD$2,if(OR(BOM!$M300="N",BOM!$M300=""),BOM!$L300,0),0)</f>
        <v>0</v>
      </c>
      <c r="AE302" s="117">
        <f>if(BOM!$C300=AD$2,if(BOM!$M300="Y",BOM!$L300,0),0)</f>
        <v>0</v>
      </c>
      <c r="AF302" s="117">
        <f>if(BOM!$C300=AF$2,if(OR(BOM!$M300="N",BOM!$M300=""),BOM!$L300,0),0)</f>
        <v>0</v>
      </c>
      <c r="AG302" s="117">
        <f>if(BOM!$C300=AF$2,if(BOM!$M300="Y",BOM!$L300,0),0)</f>
        <v>0</v>
      </c>
      <c r="AH302" s="117">
        <f>if(BOM!$C300=AH$2,if(OR(BOM!$M300="N",BOM!$M300=""),BOM!$L300,0),0)</f>
        <v>0</v>
      </c>
      <c r="AI302" s="117">
        <f>if(BOM!$C300=AH$2,if(BOM!$M300="Y",BOM!$L300,0),0)</f>
        <v>0</v>
      </c>
      <c r="AJ302" s="117">
        <f>if(BOM!$C300=AJ$2,if(OR(BOM!$M300="N",BOM!$M300=""),BOM!$L300,0),0)</f>
        <v>0</v>
      </c>
      <c r="AK302" s="117">
        <f>if(BOM!$C300=AJ$2,if(BOM!$M300="Y",BOM!$L300,0),0)</f>
        <v>0</v>
      </c>
      <c r="AL302" s="117">
        <f>if(BOM!$C300=AL$2,if(OR(BOM!$M300="N",BOM!$M300=""),BOM!$L300,0),0)</f>
        <v>0</v>
      </c>
      <c r="AM302" s="117">
        <f>if(BOM!$C300=AL$2,if(BOM!$M300="Y",BOM!$L300,0),0)</f>
        <v>0</v>
      </c>
    </row>
    <row r="303" hidden="1" outlineLevel="1">
      <c r="A303" s="117">
        <f>if(OR(BOM!$M301="N",BOM!$M301=""),BOM!$L301,0)</f>
        <v>0</v>
      </c>
      <c r="B303" s="117">
        <f>if(BOM!$M301="Y",BOM!$L301,0)</f>
        <v>0</v>
      </c>
      <c r="E303" s="117">
        <f>if(BOM!$B301=E$2,if(OR(BOM!$M301="N",BOM!$M301=""),BOM!$L301,0),0)</f>
        <v>0</v>
      </c>
      <c r="F303" s="117">
        <f>if(BOM!$B301=E$2,if(BOM!$M301="Y",BOM!$L301,0),0)</f>
        <v>0</v>
      </c>
      <c r="G303" s="117">
        <f>if(BOM!$B301=G$2,if(OR(BOM!$M301="N",BOM!$M301=""),BOM!$L301,0),0)</f>
        <v>0</v>
      </c>
      <c r="H303" s="117">
        <f>if(BOM!$B301=G$2,if(BOM!$M301="Y",BOM!$L301,0),0)</f>
        <v>0</v>
      </c>
      <c r="I303" s="117">
        <f>if(BOM!$B301=I$2,if(OR(BOM!$M301="N",BOM!$M301=""),BOM!$L301,0),0)</f>
        <v>0</v>
      </c>
      <c r="J303" s="117">
        <f>if(BOM!$B301=I$2,if(BOM!$M301="Y",BOM!$L301,0),0)</f>
        <v>0</v>
      </c>
      <c r="K303" s="117">
        <f>if(BOM!$B301=K$2,if(OR(BOM!$M301="N",BOM!$M301=""),BOM!$L301,0),0)</f>
        <v>0</v>
      </c>
      <c r="L303" s="117">
        <f>if(BOM!$B301=K$2,if(BOM!$M301="Y",BOM!$L301,0),0)</f>
        <v>0</v>
      </c>
      <c r="M303" s="117">
        <f>if(BOM!$B301=M$2,if(OR(BOM!$M301="N",BOM!$M301=""),BOM!$L301,0),0)</f>
        <v>0</v>
      </c>
      <c r="N303" s="117">
        <f>if(BOM!$B301=M$2,if(BOM!$M301="Y",BOM!$L301,0),0)</f>
        <v>0</v>
      </c>
      <c r="P303" s="117">
        <f>if(BOM!$C301=P$2,if(OR(BOM!$M301="N",BOM!$M301=""),BOM!$L301,0),0)</f>
        <v>0</v>
      </c>
      <c r="Q303" s="117">
        <f>if(BOM!$C301=P$2,if(BOM!$M301="Y",BOM!$L301,0),0)</f>
        <v>0</v>
      </c>
      <c r="R303" s="117">
        <f>if(BOM!$C301=R$2,if(OR(BOM!$M301="N",BOM!$M301=""),BOM!$L301,0),0)</f>
        <v>0</v>
      </c>
      <c r="S303" s="117">
        <f>if(BOM!$C301=R$2,if(BOM!$M301="Y",BOM!$L301,0),0)</f>
        <v>0</v>
      </c>
      <c r="T303" s="117">
        <f>if(BOM!$C301=T$2,if(OR(BOM!$M301="N",BOM!$M301=""),BOM!$L301,0),0)</f>
        <v>0</v>
      </c>
      <c r="U303" s="117">
        <f>if(BOM!$C301=T$2,if(BOM!$M301="Y",BOM!$L301,0),0)</f>
        <v>0</v>
      </c>
      <c r="V303" s="117">
        <f>if(BOM!$C301=V$2,if(OR(BOM!$M301="N",BOM!$M301=""),BOM!$L301,0),0)</f>
        <v>0</v>
      </c>
      <c r="W303" s="117">
        <f>if(BOM!$C301=V$2,if(BOM!$M301="Y",BOM!$L301,0),0)</f>
        <v>0</v>
      </c>
      <c r="X303" s="117">
        <f>if(BOM!$C301=X$2,if(OR(BOM!$M301="N",BOM!$M301=""),BOM!$L301,0),0)</f>
        <v>0</v>
      </c>
      <c r="Y303" s="117">
        <f>if(BOM!$C301=X$2,if(BOM!$M301="Y",BOM!$L301,0),0)</f>
        <v>0</v>
      </c>
      <c r="Z303" s="117">
        <f>if(BOM!$C301=Z$2,if(OR(BOM!$M301="N",BOM!$M301=""),BOM!$L301,0),0)</f>
        <v>0</v>
      </c>
      <c r="AA303" s="117">
        <f>if(BOM!$C301=Z$2,if(BOM!$M301="Y",BOM!$L301,0),0)</f>
        <v>0</v>
      </c>
      <c r="AB303" s="117">
        <f>if(BOM!$C301=AB$2,if(OR(BOM!$M301="N",BOM!$M301=""),BOM!$L301,0),0)</f>
        <v>0</v>
      </c>
      <c r="AC303" s="117">
        <f>if(BOM!$C301=AB$2,if(BOM!$M301="Y",BOM!$L301,0),0)</f>
        <v>0</v>
      </c>
      <c r="AD303" s="117">
        <f>if(BOM!$C301=AD$2,if(OR(BOM!$M301="N",BOM!$M301=""),BOM!$L301,0),0)</f>
        <v>0</v>
      </c>
      <c r="AE303" s="117">
        <f>if(BOM!$C301=AD$2,if(BOM!$M301="Y",BOM!$L301,0),0)</f>
        <v>0</v>
      </c>
      <c r="AF303" s="117">
        <f>if(BOM!$C301=AF$2,if(OR(BOM!$M301="N",BOM!$M301=""),BOM!$L301,0),0)</f>
        <v>0</v>
      </c>
      <c r="AG303" s="117">
        <f>if(BOM!$C301=AF$2,if(BOM!$M301="Y",BOM!$L301,0),0)</f>
        <v>0</v>
      </c>
      <c r="AH303" s="117">
        <f>if(BOM!$C301=AH$2,if(OR(BOM!$M301="N",BOM!$M301=""),BOM!$L301,0),0)</f>
        <v>0</v>
      </c>
      <c r="AI303" s="117">
        <f>if(BOM!$C301=AH$2,if(BOM!$M301="Y",BOM!$L301,0),0)</f>
        <v>0</v>
      </c>
      <c r="AJ303" s="117">
        <f>if(BOM!$C301=AJ$2,if(OR(BOM!$M301="N",BOM!$M301=""),BOM!$L301,0),0)</f>
        <v>0</v>
      </c>
      <c r="AK303" s="117">
        <f>if(BOM!$C301=AJ$2,if(BOM!$M301="Y",BOM!$L301,0),0)</f>
        <v>0</v>
      </c>
      <c r="AL303" s="117">
        <f>if(BOM!$C301=AL$2,if(OR(BOM!$M301="N",BOM!$M301=""),BOM!$L301,0),0)</f>
        <v>0</v>
      </c>
      <c r="AM303" s="117">
        <f>if(BOM!$C301=AL$2,if(BOM!$M301="Y",BOM!$L301,0),0)</f>
        <v>0</v>
      </c>
    </row>
    <row r="304" hidden="1" outlineLevel="1">
      <c r="A304" s="117">
        <f>if(OR(BOM!$M302="N",BOM!$M302=""),BOM!$L302,0)</f>
        <v>0</v>
      </c>
      <c r="B304" s="117">
        <f>if(BOM!$M302="Y",BOM!$L302,0)</f>
        <v>0</v>
      </c>
      <c r="E304" s="117">
        <f>if(BOM!$B302=E$2,if(OR(BOM!$M302="N",BOM!$M302=""),BOM!$L302,0),0)</f>
        <v>0</v>
      </c>
      <c r="F304" s="117">
        <f>if(BOM!$B302=E$2,if(BOM!$M302="Y",BOM!$L302,0),0)</f>
        <v>0</v>
      </c>
      <c r="G304" s="117">
        <f>if(BOM!$B302=G$2,if(OR(BOM!$M302="N",BOM!$M302=""),BOM!$L302,0),0)</f>
        <v>0</v>
      </c>
      <c r="H304" s="117">
        <f>if(BOM!$B302=G$2,if(BOM!$M302="Y",BOM!$L302,0),0)</f>
        <v>0</v>
      </c>
      <c r="I304" s="117">
        <f>if(BOM!$B302=I$2,if(OR(BOM!$M302="N",BOM!$M302=""),BOM!$L302,0),0)</f>
        <v>0</v>
      </c>
      <c r="J304" s="117">
        <f>if(BOM!$B302=I$2,if(BOM!$M302="Y",BOM!$L302,0),0)</f>
        <v>0</v>
      </c>
      <c r="K304" s="117">
        <f>if(BOM!$B302=K$2,if(OR(BOM!$M302="N",BOM!$M302=""),BOM!$L302,0),0)</f>
        <v>0</v>
      </c>
      <c r="L304" s="117">
        <f>if(BOM!$B302=K$2,if(BOM!$M302="Y",BOM!$L302,0),0)</f>
        <v>0</v>
      </c>
      <c r="M304" s="117">
        <f>if(BOM!$B302=M$2,if(OR(BOM!$M302="N",BOM!$M302=""),BOM!$L302,0),0)</f>
        <v>0</v>
      </c>
      <c r="N304" s="117">
        <f>if(BOM!$B302=M$2,if(BOM!$M302="Y",BOM!$L302,0),0)</f>
        <v>0</v>
      </c>
      <c r="P304" s="117">
        <f>if(BOM!$C302=P$2,if(OR(BOM!$M302="N",BOM!$M302=""),BOM!$L302,0),0)</f>
        <v>0</v>
      </c>
      <c r="Q304" s="117">
        <f>if(BOM!$C302=P$2,if(BOM!$M302="Y",BOM!$L302,0),0)</f>
        <v>0</v>
      </c>
      <c r="R304" s="117">
        <f>if(BOM!$C302=R$2,if(OR(BOM!$M302="N",BOM!$M302=""),BOM!$L302,0),0)</f>
        <v>0</v>
      </c>
      <c r="S304" s="117">
        <f>if(BOM!$C302=R$2,if(BOM!$M302="Y",BOM!$L302,0),0)</f>
        <v>0</v>
      </c>
      <c r="T304" s="117">
        <f>if(BOM!$C302=T$2,if(OR(BOM!$M302="N",BOM!$M302=""),BOM!$L302,0),0)</f>
        <v>0</v>
      </c>
      <c r="U304" s="117">
        <f>if(BOM!$C302=T$2,if(BOM!$M302="Y",BOM!$L302,0),0)</f>
        <v>0</v>
      </c>
      <c r="V304" s="117">
        <f>if(BOM!$C302=V$2,if(OR(BOM!$M302="N",BOM!$M302=""),BOM!$L302,0),0)</f>
        <v>0</v>
      </c>
      <c r="W304" s="117">
        <f>if(BOM!$C302=V$2,if(BOM!$M302="Y",BOM!$L302,0),0)</f>
        <v>0</v>
      </c>
      <c r="X304" s="117">
        <f>if(BOM!$C302=X$2,if(OR(BOM!$M302="N",BOM!$M302=""),BOM!$L302,0),0)</f>
        <v>0</v>
      </c>
      <c r="Y304" s="117">
        <f>if(BOM!$C302=X$2,if(BOM!$M302="Y",BOM!$L302,0),0)</f>
        <v>0</v>
      </c>
      <c r="Z304" s="117">
        <f>if(BOM!$C302=Z$2,if(OR(BOM!$M302="N",BOM!$M302=""),BOM!$L302,0),0)</f>
        <v>0</v>
      </c>
      <c r="AA304" s="117">
        <f>if(BOM!$C302=Z$2,if(BOM!$M302="Y",BOM!$L302,0),0)</f>
        <v>0</v>
      </c>
      <c r="AB304" s="117">
        <f>if(BOM!$C302=AB$2,if(OR(BOM!$M302="N",BOM!$M302=""),BOM!$L302,0),0)</f>
        <v>0</v>
      </c>
      <c r="AC304" s="117">
        <f>if(BOM!$C302=AB$2,if(BOM!$M302="Y",BOM!$L302,0),0)</f>
        <v>0</v>
      </c>
      <c r="AD304" s="117">
        <f>if(BOM!$C302=AD$2,if(OR(BOM!$M302="N",BOM!$M302=""),BOM!$L302,0),0)</f>
        <v>0</v>
      </c>
      <c r="AE304" s="117">
        <f>if(BOM!$C302=AD$2,if(BOM!$M302="Y",BOM!$L302,0),0)</f>
        <v>0</v>
      </c>
      <c r="AF304" s="117">
        <f>if(BOM!$C302=AF$2,if(OR(BOM!$M302="N",BOM!$M302=""),BOM!$L302,0),0)</f>
        <v>0</v>
      </c>
      <c r="AG304" s="117">
        <f>if(BOM!$C302=AF$2,if(BOM!$M302="Y",BOM!$L302,0),0)</f>
        <v>0</v>
      </c>
      <c r="AH304" s="117">
        <f>if(BOM!$C302=AH$2,if(OR(BOM!$M302="N",BOM!$M302=""),BOM!$L302,0),0)</f>
        <v>0</v>
      </c>
      <c r="AI304" s="117">
        <f>if(BOM!$C302=AH$2,if(BOM!$M302="Y",BOM!$L302,0),0)</f>
        <v>0</v>
      </c>
      <c r="AJ304" s="117">
        <f>if(BOM!$C302=AJ$2,if(OR(BOM!$M302="N",BOM!$M302=""),BOM!$L302,0),0)</f>
        <v>0</v>
      </c>
      <c r="AK304" s="117">
        <f>if(BOM!$C302=AJ$2,if(BOM!$M302="Y",BOM!$L302,0),0)</f>
        <v>0</v>
      </c>
      <c r="AL304" s="117">
        <f>if(BOM!$C302=AL$2,if(OR(BOM!$M302="N",BOM!$M302=""),BOM!$L302,0),0)</f>
        <v>0</v>
      </c>
      <c r="AM304" s="117">
        <f>if(BOM!$C302=AL$2,if(BOM!$M302="Y",BOM!$L302,0),0)</f>
        <v>0</v>
      </c>
    </row>
    <row r="305" hidden="1" outlineLevel="1">
      <c r="A305" s="117">
        <f>if(OR(BOM!$M303="N",BOM!$M303=""),BOM!$L303,0)</f>
        <v>0</v>
      </c>
      <c r="B305" s="117">
        <f>if(BOM!$M303="Y",BOM!$L303,0)</f>
        <v>0</v>
      </c>
      <c r="E305" s="117">
        <f>if(BOM!$B303=E$2,if(OR(BOM!$M303="N",BOM!$M303=""),BOM!$L303,0),0)</f>
        <v>0</v>
      </c>
      <c r="F305" s="117">
        <f>if(BOM!$B303=E$2,if(BOM!$M303="Y",BOM!$L303,0),0)</f>
        <v>0</v>
      </c>
      <c r="G305" s="117">
        <f>if(BOM!$B303=G$2,if(OR(BOM!$M303="N",BOM!$M303=""),BOM!$L303,0),0)</f>
        <v>0</v>
      </c>
      <c r="H305" s="117">
        <f>if(BOM!$B303=G$2,if(BOM!$M303="Y",BOM!$L303,0),0)</f>
        <v>0</v>
      </c>
      <c r="I305" s="117">
        <f>if(BOM!$B303=I$2,if(OR(BOM!$M303="N",BOM!$M303=""),BOM!$L303,0),0)</f>
        <v>0</v>
      </c>
      <c r="J305" s="117">
        <f>if(BOM!$B303=I$2,if(BOM!$M303="Y",BOM!$L303,0),0)</f>
        <v>0</v>
      </c>
      <c r="K305" s="117">
        <f>if(BOM!$B303=K$2,if(OR(BOM!$M303="N",BOM!$M303=""),BOM!$L303,0),0)</f>
        <v>0</v>
      </c>
      <c r="L305" s="117">
        <f>if(BOM!$B303=K$2,if(BOM!$M303="Y",BOM!$L303,0),0)</f>
        <v>0</v>
      </c>
      <c r="M305" s="117">
        <f>if(BOM!$B303=M$2,if(OR(BOM!$M303="N",BOM!$M303=""),BOM!$L303,0),0)</f>
        <v>0</v>
      </c>
      <c r="N305" s="117">
        <f>if(BOM!$B303=M$2,if(BOM!$M303="Y",BOM!$L303,0),0)</f>
        <v>0</v>
      </c>
      <c r="P305" s="117">
        <f>if(BOM!$C303=P$2,if(OR(BOM!$M303="N",BOM!$M303=""),BOM!$L303,0),0)</f>
        <v>0</v>
      </c>
      <c r="Q305" s="117">
        <f>if(BOM!$C303=P$2,if(BOM!$M303="Y",BOM!$L303,0),0)</f>
        <v>0</v>
      </c>
      <c r="R305" s="117">
        <f>if(BOM!$C303=R$2,if(OR(BOM!$M303="N",BOM!$M303=""),BOM!$L303,0),0)</f>
        <v>0</v>
      </c>
      <c r="S305" s="117">
        <f>if(BOM!$C303=R$2,if(BOM!$M303="Y",BOM!$L303,0),0)</f>
        <v>0</v>
      </c>
      <c r="T305" s="117">
        <f>if(BOM!$C303=T$2,if(OR(BOM!$M303="N",BOM!$M303=""),BOM!$L303,0),0)</f>
        <v>0</v>
      </c>
      <c r="U305" s="117">
        <f>if(BOM!$C303=T$2,if(BOM!$M303="Y",BOM!$L303,0),0)</f>
        <v>0</v>
      </c>
      <c r="V305" s="117">
        <f>if(BOM!$C303=V$2,if(OR(BOM!$M303="N",BOM!$M303=""),BOM!$L303,0),0)</f>
        <v>0</v>
      </c>
      <c r="W305" s="117">
        <f>if(BOM!$C303=V$2,if(BOM!$M303="Y",BOM!$L303,0),0)</f>
        <v>0</v>
      </c>
      <c r="X305" s="117">
        <f>if(BOM!$C303=X$2,if(OR(BOM!$M303="N",BOM!$M303=""),BOM!$L303,0),0)</f>
        <v>0</v>
      </c>
      <c r="Y305" s="117">
        <f>if(BOM!$C303=X$2,if(BOM!$M303="Y",BOM!$L303,0),0)</f>
        <v>0</v>
      </c>
      <c r="Z305" s="117">
        <f>if(BOM!$C303=Z$2,if(OR(BOM!$M303="N",BOM!$M303=""),BOM!$L303,0),0)</f>
        <v>0</v>
      </c>
      <c r="AA305" s="117">
        <f>if(BOM!$C303=Z$2,if(BOM!$M303="Y",BOM!$L303,0),0)</f>
        <v>0</v>
      </c>
      <c r="AB305" s="117">
        <f>if(BOM!$C303=AB$2,if(OR(BOM!$M303="N",BOM!$M303=""),BOM!$L303,0),0)</f>
        <v>0</v>
      </c>
      <c r="AC305" s="117">
        <f>if(BOM!$C303=AB$2,if(BOM!$M303="Y",BOM!$L303,0),0)</f>
        <v>0</v>
      </c>
      <c r="AD305" s="117">
        <f>if(BOM!$C303=AD$2,if(OR(BOM!$M303="N",BOM!$M303=""),BOM!$L303,0),0)</f>
        <v>0</v>
      </c>
      <c r="AE305" s="117">
        <f>if(BOM!$C303=AD$2,if(BOM!$M303="Y",BOM!$L303,0),0)</f>
        <v>0</v>
      </c>
      <c r="AF305" s="117">
        <f>if(BOM!$C303=AF$2,if(OR(BOM!$M303="N",BOM!$M303=""),BOM!$L303,0),0)</f>
        <v>0</v>
      </c>
      <c r="AG305" s="117">
        <f>if(BOM!$C303=AF$2,if(BOM!$M303="Y",BOM!$L303,0),0)</f>
        <v>0</v>
      </c>
      <c r="AH305" s="117">
        <f>if(BOM!$C303=AH$2,if(OR(BOM!$M303="N",BOM!$M303=""),BOM!$L303,0),0)</f>
        <v>0</v>
      </c>
      <c r="AI305" s="117">
        <f>if(BOM!$C303=AH$2,if(BOM!$M303="Y",BOM!$L303,0),0)</f>
        <v>0</v>
      </c>
      <c r="AJ305" s="117">
        <f>if(BOM!$C303=AJ$2,if(OR(BOM!$M303="N",BOM!$M303=""),BOM!$L303,0),0)</f>
        <v>0</v>
      </c>
      <c r="AK305" s="117">
        <f>if(BOM!$C303=AJ$2,if(BOM!$M303="Y",BOM!$L303,0),0)</f>
        <v>0</v>
      </c>
      <c r="AL305" s="117">
        <f>if(BOM!$C303=AL$2,if(OR(BOM!$M303="N",BOM!$M303=""),BOM!$L303,0),0)</f>
        <v>0</v>
      </c>
      <c r="AM305" s="117">
        <f>if(BOM!$C303=AL$2,if(BOM!$M303="Y",BOM!$L303,0),0)</f>
        <v>0</v>
      </c>
    </row>
    <row r="306" hidden="1" outlineLevel="1">
      <c r="A306" s="117">
        <f>if(OR(BOM!$M304="N",BOM!$M304=""),BOM!$L304,0)</f>
        <v>0</v>
      </c>
      <c r="B306" s="117">
        <f>if(BOM!$M304="Y",BOM!$L304,0)</f>
        <v>0</v>
      </c>
      <c r="E306" s="117">
        <f>if(BOM!$B304=E$2,if(OR(BOM!$M304="N",BOM!$M304=""),BOM!$L304,0),0)</f>
        <v>0</v>
      </c>
      <c r="F306" s="117">
        <f>if(BOM!$B304=E$2,if(BOM!$M304="Y",BOM!$L304,0),0)</f>
        <v>0</v>
      </c>
      <c r="G306" s="117">
        <f>if(BOM!$B304=G$2,if(OR(BOM!$M304="N",BOM!$M304=""),BOM!$L304,0),0)</f>
        <v>0</v>
      </c>
      <c r="H306" s="117">
        <f>if(BOM!$B304=G$2,if(BOM!$M304="Y",BOM!$L304,0),0)</f>
        <v>0</v>
      </c>
      <c r="I306" s="117">
        <f>if(BOM!$B304=I$2,if(OR(BOM!$M304="N",BOM!$M304=""),BOM!$L304,0),0)</f>
        <v>0</v>
      </c>
      <c r="J306" s="117">
        <f>if(BOM!$B304=I$2,if(BOM!$M304="Y",BOM!$L304,0),0)</f>
        <v>0</v>
      </c>
      <c r="K306" s="117">
        <f>if(BOM!$B304=K$2,if(OR(BOM!$M304="N",BOM!$M304=""),BOM!$L304,0),0)</f>
        <v>0</v>
      </c>
      <c r="L306" s="117">
        <f>if(BOM!$B304=K$2,if(BOM!$M304="Y",BOM!$L304,0),0)</f>
        <v>0</v>
      </c>
      <c r="M306" s="117">
        <f>if(BOM!$B304=M$2,if(OR(BOM!$M304="N",BOM!$M304=""),BOM!$L304,0),0)</f>
        <v>0</v>
      </c>
      <c r="N306" s="117">
        <f>if(BOM!$B304=M$2,if(BOM!$M304="Y",BOM!$L304,0),0)</f>
        <v>0</v>
      </c>
      <c r="P306" s="117">
        <f>if(BOM!$C304=P$2,if(OR(BOM!$M304="N",BOM!$M304=""),BOM!$L304,0),0)</f>
        <v>0</v>
      </c>
      <c r="Q306" s="117">
        <f>if(BOM!$C304=P$2,if(BOM!$M304="Y",BOM!$L304,0),0)</f>
        <v>0</v>
      </c>
      <c r="R306" s="117">
        <f>if(BOM!$C304=R$2,if(OR(BOM!$M304="N",BOM!$M304=""),BOM!$L304,0),0)</f>
        <v>0</v>
      </c>
      <c r="S306" s="117">
        <f>if(BOM!$C304=R$2,if(BOM!$M304="Y",BOM!$L304,0),0)</f>
        <v>0</v>
      </c>
      <c r="T306" s="117">
        <f>if(BOM!$C304=T$2,if(OR(BOM!$M304="N",BOM!$M304=""),BOM!$L304,0),0)</f>
        <v>0</v>
      </c>
      <c r="U306" s="117">
        <f>if(BOM!$C304=T$2,if(BOM!$M304="Y",BOM!$L304,0),0)</f>
        <v>0</v>
      </c>
      <c r="V306" s="117">
        <f>if(BOM!$C304=V$2,if(OR(BOM!$M304="N",BOM!$M304=""),BOM!$L304,0),0)</f>
        <v>0</v>
      </c>
      <c r="W306" s="117">
        <f>if(BOM!$C304=V$2,if(BOM!$M304="Y",BOM!$L304,0),0)</f>
        <v>0</v>
      </c>
      <c r="X306" s="117">
        <f>if(BOM!$C304=X$2,if(OR(BOM!$M304="N",BOM!$M304=""),BOM!$L304,0),0)</f>
        <v>0</v>
      </c>
      <c r="Y306" s="117">
        <f>if(BOM!$C304=X$2,if(BOM!$M304="Y",BOM!$L304,0),0)</f>
        <v>0</v>
      </c>
      <c r="Z306" s="117">
        <f>if(BOM!$C304=Z$2,if(OR(BOM!$M304="N",BOM!$M304=""),BOM!$L304,0),0)</f>
        <v>0</v>
      </c>
      <c r="AA306" s="117">
        <f>if(BOM!$C304=Z$2,if(BOM!$M304="Y",BOM!$L304,0),0)</f>
        <v>0</v>
      </c>
      <c r="AB306" s="117">
        <f>if(BOM!$C304=AB$2,if(OR(BOM!$M304="N",BOM!$M304=""),BOM!$L304,0),0)</f>
        <v>0</v>
      </c>
      <c r="AC306" s="117">
        <f>if(BOM!$C304=AB$2,if(BOM!$M304="Y",BOM!$L304,0),0)</f>
        <v>0</v>
      </c>
      <c r="AD306" s="117">
        <f>if(BOM!$C304=AD$2,if(OR(BOM!$M304="N",BOM!$M304=""),BOM!$L304,0),0)</f>
        <v>0</v>
      </c>
      <c r="AE306" s="117">
        <f>if(BOM!$C304=AD$2,if(BOM!$M304="Y",BOM!$L304,0),0)</f>
        <v>0</v>
      </c>
      <c r="AF306" s="117">
        <f>if(BOM!$C304=AF$2,if(OR(BOM!$M304="N",BOM!$M304=""),BOM!$L304,0),0)</f>
        <v>0</v>
      </c>
      <c r="AG306" s="117">
        <f>if(BOM!$C304=AF$2,if(BOM!$M304="Y",BOM!$L304,0),0)</f>
        <v>0</v>
      </c>
      <c r="AH306" s="117">
        <f>if(BOM!$C304=AH$2,if(OR(BOM!$M304="N",BOM!$M304=""),BOM!$L304,0),0)</f>
        <v>0</v>
      </c>
      <c r="AI306" s="117">
        <f>if(BOM!$C304=AH$2,if(BOM!$M304="Y",BOM!$L304,0),0)</f>
        <v>0</v>
      </c>
      <c r="AJ306" s="117">
        <f>if(BOM!$C304=AJ$2,if(OR(BOM!$M304="N",BOM!$M304=""),BOM!$L304,0),0)</f>
        <v>0</v>
      </c>
      <c r="AK306" s="117">
        <f>if(BOM!$C304=AJ$2,if(BOM!$M304="Y",BOM!$L304,0),0)</f>
        <v>0</v>
      </c>
      <c r="AL306" s="117">
        <f>if(BOM!$C304=AL$2,if(OR(BOM!$M304="N",BOM!$M304=""),BOM!$L304,0),0)</f>
        <v>0</v>
      </c>
      <c r="AM306" s="117">
        <f>if(BOM!$C304=AL$2,if(BOM!$M304="Y",BOM!$L304,0),0)</f>
        <v>0</v>
      </c>
    </row>
    <row r="307" hidden="1" outlineLevel="1">
      <c r="A307" s="117">
        <f>if(OR(BOM!$M305="N",BOM!$M305=""),BOM!$L305,0)</f>
        <v>0</v>
      </c>
      <c r="B307" s="117">
        <f>if(BOM!$M305="Y",BOM!$L305,0)</f>
        <v>0</v>
      </c>
      <c r="E307" s="117">
        <f>if(BOM!$B305=E$2,if(OR(BOM!$M305="N",BOM!$M305=""),BOM!$L305,0),0)</f>
        <v>0</v>
      </c>
      <c r="F307" s="117">
        <f>if(BOM!$B305=E$2,if(BOM!$M305="Y",BOM!$L305,0),0)</f>
        <v>0</v>
      </c>
      <c r="G307" s="117">
        <f>if(BOM!$B305=G$2,if(OR(BOM!$M305="N",BOM!$M305=""),BOM!$L305,0),0)</f>
        <v>0</v>
      </c>
      <c r="H307" s="117">
        <f>if(BOM!$B305=G$2,if(BOM!$M305="Y",BOM!$L305,0),0)</f>
        <v>0</v>
      </c>
      <c r="I307" s="117">
        <f>if(BOM!$B305=I$2,if(OR(BOM!$M305="N",BOM!$M305=""),BOM!$L305,0),0)</f>
        <v>0</v>
      </c>
      <c r="J307" s="117">
        <f>if(BOM!$B305=I$2,if(BOM!$M305="Y",BOM!$L305,0),0)</f>
        <v>0</v>
      </c>
      <c r="K307" s="117">
        <f>if(BOM!$B305=K$2,if(OR(BOM!$M305="N",BOM!$M305=""),BOM!$L305,0),0)</f>
        <v>0</v>
      </c>
      <c r="L307" s="117">
        <f>if(BOM!$B305=K$2,if(BOM!$M305="Y",BOM!$L305,0),0)</f>
        <v>0</v>
      </c>
      <c r="M307" s="117">
        <f>if(BOM!$B305=M$2,if(OR(BOM!$M305="N",BOM!$M305=""),BOM!$L305,0),0)</f>
        <v>0</v>
      </c>
      <c r="N307" s="117">
        <f>if(BOM!$B305=M$2,if(BOM!$M305="Y",BOM!$L305,0),0)</f>
        <v>0</v>
      </c>
      <c r="P307" s="117">
        <f>if(BOM!$C305=P$2,if(OR(BOM!$M305="N",BOM!$M305=""),BOM!$L305,0),0)</f>
        <v>0</v>
      </c>
      <c r="Q307" s="117">
        <f>if(BOM!$C305=P$2,if(BOM!$M305="Y",BOM!$L305,0),0)</f>
        <v>0</v>
      </c>
      <c r="R307" s="117">
        <f>if(BOM!$C305=R$2,if(OR(BOM!$M305="N",BOM!$M305=""),BOM!$L305,0),0)</f>
        <v>0</v>
      </c>
      <c r="S307" s="117">
        <f>if(BOM!$C305=R$2,if(BOM!$M305="Y",BOM!$L305,0),0)</f>
        <v>0</v>
      </c>
      <c r="T307" s="117">
        <f>if(BOM!$C305=T$2,if(OR(BOM!$M305="N",BOM!$M305=""),BOM!$L305,0),0)</f>
        <v>0</v>
      </c>
      <c r="U307" s="117">
        <f>if(BOM!$C305=T$2,if(BOM!$M305="Y",BOM!$L305,0),0)</f>
        <v>0</v>
      </c>
      <c r="V307" s="117">
        <f>if(BOM!$C305=V$2,if(OR(BOM!$M305="N",BOM!$M305=""),BOM!$L305,0),0)</f>
        <v>0</v>
      </c>
      <c r="W307" s="117">
        <f>if(BOM!$C305=V$2,if(BOM!$M305="Y",BOM!$L305,0),0)</f>
        <v>0</v>
      </c>
      <c r="X307" s="117">
        <f>if(BOM!$C305=X$2,if(OR(BOM!$M305="N",BOM!$M305=""),BOM!$L305,0),0)</f>
        <v>0</v>
      </c>
      <c r="Y307" s="117">
        <f>if(BOM!$C305=X$2,if(BOM!$M305="Y",BOM!$L305,0),0)</f>
        <v>0</v>
      </c>
      <c r="Z307" s="117">
        <f>if(BOM!$C305=Z$2,if(OR(BOM!$M305="N",BOM!$M305=""),BOM!$L305,0),0)</f>
        <v>0</v>
      </c>
      <c r="AA307" s="117">
        <f>if(BOM!$C305=Z$2,if(BOM!$M305="Y",BOM!$L305,0),0)</f>
        <v>0</v>
      </c>
      <c r="AB307" s="117">
        <f>if(BOM!$C305=AB$2,if(OR(BOM!$M305="N",BOM!$M305=""),BOM!$L305,0),0)</f>
        <v>0</v>
      </c>
      <c r="AC307" s="117">
        <f>if(BOM!$C305=AB$2,if(BOM!$M305="Y",BOM!$L305,0),0)</f>
        <v>0</v>
      </c>
      <c r="AD307" s="117">
        <f>if(BOM!$C305=AD$2,if(OR(BOM!$M305="N",BOM!$M305=""),BOM!$L305,0),0)</f>
        <v>0</v>
      </c>
      <c r="AE307" s="117">
        <f>if(BOM!$C305=AD$2,if(BOM!$M305="Y",BOM!$L305,0),0)</f>
        <v>0</v>
      </c>
      <c r="AF307" s="117">
        <f>if(BOM!$C305=AF$2,if(OR(BOM!$M305="N",BOM!$M305=""),BOM!$L305,0),0)</f>
        <v>0</v>
      </c>
      <c r="AG307" s="117">
        <f>if(BOM!$C305=AF$2,if(BOM!$M305="Y",BOM!$L305,0),0)</f>
        <v>0</v>
      </c>
      <c r="AH307" s="117">
        <f>if(BOM!$C305=AH$2,if(OR(BOM!$M305="N",BOM!$M305=""),BOM!$L305,0),0)</f>
        <v>0</v>
      </c>
      <c r="AI307" s="117">
        <f>if(BOM!$C305=AH$2,if(BOM!$M305="Y",BOM!$L305,0),0)</f>
        <v>0</v>
      </c>
      <c r="AJ307" s="117">
        <f>if(BOM!$C305=AJ$2,if(OR(BOM!$M305="N",BOM!$M305=""),BOM!$L305,0),0)</f>
        <v>0</v>
      </c>
      <c r="AK307" s="117">
        <f>if(BOM!$C305=AJ$2,if(BOM!$M305="Y",BOM!$L305,0),0)</f>
        <v>0</v>
      </c>
      <c r="AL307" s="117">
        <f>if(BOM!$C305=AL$2,if(OR(BOM!$M305="N",BOM!$M305=""),BOM!$L305,0),0)</f>
        <v>0</v>
      </c>
      <c r="AM307" s="117">
        <f>if(BOM!$C305=AL$2,if(BOM!$M305="Y",BOM!$L305,0),0)</f>
        <v>0</v>
      </c>
    </row>
    <row r="308" hidden="1" outlineLevel="1">
      <c r="A308" s="117">
        <f>if(OR(BOM!$M306="N",BOM!$M306=""),BOM!$L306,0)</f>
        <v>0</v>
      </c>
      <c r="B308" s="117">
        <f>if(BOM!$M306="Y",BOM!$L306,0)</f>
        <v>0</v>
      </c>
      <c r="E308" s="117">
        <f>if(BOM!$B306=E$2,if(OR(BOM!$M306="N",BOM!$M306=""),BOM!$L306,0),0)</f>
        <v>0</v>
      </c>
      <c r="F308" s="117">
        <f>if(BOM!$B306=E$2,if(BOM!$M306="Y",BOM!$L306,0),0)</f>
        <v>0</v>
      </c>
      <c r="G308" s="117">
        <f>if(BOM!$B306=G$2,if(OR(BOM!$M306="N",BOM!$M306=""),BOM!$L306,0),0)</f>
        <v>0</v>
      </c>
      <c r="H308" s="117">
        <f>if(BOM!$B306=G$2,if(BOM!$M306="Y",BOM!$L306,0),0)</f>
        <v>0</v>
      </c>
      <c r="I308" s="117">
        <f>if(BOM!$B306=I$2,if(OR(BOM!$M306="N",BOM!$M306=""),BOM!$L306,0),0)</f>
        <v>0</v>
      </c>
      <c r="J308" s="117">
        <f>if(BOM!$B306=I$2,if(BOM!$M306="Y",BOM!$L306,0),0)</f>
        <v>0</v>
      </c>
      <c r="K308" s="117">
        <f>if(BOM!$B306=K$2,if(OR(BOM!$M306="N",BOM!$M306=""),BOM!$L306,0),0)</f>
        <v>0</v>
      </c>
      <c r="L308" s="117">
        <f>if(BOM!$B306=K$2,if(BOM!$M306="Y",BOM!$L306,0),0)</f>
        <v>0</v>
      </c>
      <c r="M308" s="117">
        <f>if(BOM!$B306=M$2,if(OR(BOM!$M306="N",BOM!$M306=""),BOM!$L306,0),0)</f>
        <v>0</v>
      </c>
      <c r="N308" s="117">
        <f>if(BOM!$B306=M$2,if(BOM!$M306="Y",BOM!$L306,0),0)</f>
        <v>0</v>
      </c>
      <c r="P308" s="117">
        <f>if(BOM!$C306=P$2,if(OR(BOM!$M306="N",BOM!$M306=""),BOM!$L306,0),0)</f>
        <v>0</v>
      </c>
      <c r="Q308" s="117">
        <f>if(BOM!$C306=P$2,if(BOM!$M306="Y",BOM!$L306,0),0)</f>
        <v>0</v>
      </c>
      <c r="R308" s="117">
        <f>if(BOM!$C306=R$2,if(OR(BOM!$M306="N",BOM!$M306=""),BOM!$L306,0),0)</f>
        <v>0</v>
      </c>
      <c r="S308" s="117">
        <f>if(BOM!$C306=R$2,if(BOM!$M306="Y",BOM!$L306,0),0)</f>
        <v>0</v>
      </c>
      <c r="T308" s="117">
        <f>if(BOM!$C306=T$2,if(OR(BOM!$M306="N",BOM!$M306=""),BOM!$L306,0),0)</f>
        <v>0</v>
      </c>
      <c r="U308" s="117">
        <f>if(BOM!$C306=T$2,if(BOM!$M306="Y",BOM!$L306,0),0)</f>
        <v>0</v>
      </c>
      <c r="V308" s="117">
        <f>if(BOM!$C306=V$2,if(OR(BOM!$M306="N",BOM!$M306=""),BOM!$L306,0),0)</f>
        <v>0</v>
      </c>
      <c r="W308" s="117">
        <f>if(BOM!$C306=V$2,if(BOM!$M306="Y",BOM!$L306,0),0)</f>
        <v>0</v>
      </c>
      <c r="X308" s="117">
        <f>if(BOM!$C306=X$2,if(OR(BOM!$M306="N",BOM!$M306=""),BOM!$L306,0),0)</f>
        <v>0</v>
      </c>
      <c r="Y308" s="117">
        <f>if(BOM!$C306=X$2,if(BOM!$M306="Y",BOM!$L306,0),0)</f>
        <v>0</v>
      </c>
      <c r="Z308" s="117">
        <f>if(BOM!$C306=Z$2,if(OR(BOM!$M306="N",BOM!$M306=""),BOM!$L306,0),0)</f>
        <v>0</v>
      </c>
      <c r="AA308" s="117">
        <f>if(BOM!$C306=Z$2,if(BOM!$M306="Y",BOM!$L306,0),0)</f>
        <v>0</v>
      </c>
      <c r="AB308" s="117">
        <f>if(BOM!$C306=AB$2,if(OR(BOM!$M306="N",BOM!$M306=""),BOM!$L306,0),0)</f>
        <v>0</v>
      </c>
      <c r="AC308" s="117">
        <f>if(BOM!$C306=AB$2,if(BOM!$M306="Y",BOM!$L306,0),0)</f>
        <v>0</v>
      </c>
      <c r="AD308" s="117">
        <f>if(BOM!$C306=AD$2,if(OR(BOM!$M306="N",BOM!$M306=""),BOM!$L306,0),0)</f>
        <v>0</v>
      </c>
      <c r="AE308" s="117">
        <f>if(BOM!$C306=AD$2,if(BOM!$M306="Y",BOM!$L306,0),0)</f>
        <v>0</v>
      </c>
      <c r="AF308" s="117">
        <f>if(BOM!$C306=AF$2,if(OR(BOM!$M306="N",BOM!$M306=""),BOM!$L306,0),0)</f>
        <v>0</v>
      </c>
      <c r="AG308" s="117">
        <f>if(BOM!$C306=AF$2,if(BOM!$M306="Y",BOM!$L306,0),0)</f>
        <v>0</v>
      </c>
      <c r="AH308" s="117">
        <f>if(BOM!$C306=AH$2,if(OR(BOM!$M306="N",BOM!$M306=""),BOM!$L306,0),0)</f>
        <v>0</v>
      </c>
      <c r="AI308" s="117">
        <f>if(BOM!$C306=AH$2,if(BOM!$M306="Y",BOM!$L306,0),0)</f>
        <v>0</v>
      </c>
      <c r="AJ308" s="117">
        <f>if(BOM!$C306=AJ$2,if(OR(BOM!$M306="N",BOM!$M306=""),BOM!$L306,0),0)</f>
        <v>0</v>
      </c>
      <c r="AK308" s="117">
        <f>if(BOM!$C306=AJ$2,if(BOM!$M306="Y",BOM!$L306,0),0)</f>
        <v>0</v>
      </c>
      <c r="AL308" s="117">
        <f>if(BOM!$C306=AL$2,if(OR(BOM!$M306="N",BOM!$M306=""),BOM!$L306,0),0)</f>
        <v>0</v>
      </c>
      <c r="AM308" s="117">
        <f>if(BOM!$C306=AL$2,if(BOM!$M306="Y",BOM!$L306,0),0)</f>
        <v>0</v>
      </c>
    </row>
    <row r="309" hidden="1" outlineLevel="1">
      <c r="A309" s="117">
        <f>if(OR(BOM!$M307="N",BOM!$M307=""),BOM!$L307,0)</f>
        <v>0</v>
      </c>
      <c r="B309" s="117">
        <f>if(BOM!$M307="Y",BOM!$L307,0)</f>
        <v>0</v>
      </c>
      <c r="E309" s="117">
        <f>if(BOM!$B307=E$2,if(OR(BOM!$M307="N",BOM!$M307=""),BOM!$L307,0),0)</f>
        <v>0</v>
      </c>
      <c r="F309" s="117">
        <f>if(BOM!$B307=E$2,if(BOM!$M307="Y",BOM!$L307,0),0)</f>
        <v>0</v>
      </c>
      <c r="G309" s="117">
        <f>if(BOM!$B307=G$2,if(OR(BOM!$M307="N",BOM!$M307=""),BOM!$L307,0),0)</f>
        <v>0</v>
      </c>
      <c r="H309" s="117">
        <f>if(BOM!$B307=G$2,if(BOM!$M307="Y",BOM!$L307,0),0)</f>
        <v>0</v>
      </c>
      <c r="I309" s="117">
        <f>if(BOM!$B307=I$2,if(OR(BOM!$M307="N",BOM!$M307=""),BOM!$L307,0),0)</f>
        <v>0</v>
      </c>
      <c r="J309" s="117">
        <f>if(BOM!$B307=I$2,if(BOM!$M307="Y",BOM!$L307,0),0)</f>
        <v>0</v>
      </c>
      <c r="K309" s="117">
        <f>if(BOM!$B307=K$2,if(OR(BOM!$M307="N",BOM!$M307=""),BOM!$L307,0),0)</f>
        <v>0</v>
      </c>
      <c r="L309" s="117">
        <f>if(BOM!$B307=K$2,if(BOM!$M307="Y",BOM!$L307,0),0)</f>
        <v>0</v>
      </c>
      <c r="M309" s="117">
        <f>if(BOM!$B307=M$2,if(OR(BOM!$M307="N",BOM!$M307=""),BOM!$L307,0),0)</f>
        <v>0</v>
      </c>
      <c r="N309" s="117">
        <f>if(BOM!$B307=M$2,if(BOM!$M307="Y",BOM!$L307,0),0)</f>
        <v>0</v>
      </c>
      <c r="P309" s="117">
        <f>if(BOM!$C307=P$2,if(OR(BOM!$M307="N",BOM!$M307=""),BOM!$L307,0),0)</f>
        <v>0</v>
      </c>
      <c r="Q309" s="117">
        <f>if(BOM!$C307=P$2,if(BOM!$M307="Y",BOM!$L307,0),0)</f>
        <v>0</v>
      </c>
      <c r="R309" s="117">
        <f>if(BOM!$C307=R$2,if(OR(BOM!$M307="N",BOM!$M307=""),BOM!$L307,0),0)</f>
        <v>0</v>
      </c>
      <c r="S309" s="117">
        <f>if(BOM!$C307=R$2,if(BOM!$M307="Y",BOM!$L307,0),0)</f>
        <v>0</v>
      </c>
      <c r="T309" s="117">
        <f>if(BOM!$C307=T$2,if(OR(BOM!$M307="N",BOM!$M307=""),BOM!$L307,0),0)</f>
        <v>0</v>
      </c>
      <c r="U309" s="117">
        <f>if(BOM!$C307=T$2,if(BOM!$M307="Y",BOM!$L307,0),0)</f>
        <v>0</v>
      </c>
      <c r="V309" s="117">
        <f>if(BOM!$C307=V$2,if(OR(BOM!$M307="N",BOM!$M307=""),BOM!$L307,0),0)</f>
        <v>0</v>
      </c>
      <c r="W309" s="117">
        <f>if(BOM!$C307=V$2,if(BOM!$M307="Y",BOM!$L307,0),0)</f>
        <v>0</v>
      </c>
      <c r="X309" s="117">
        <f>if(BOM!$C307=X$2,if(OR(BOM!$M307="N",BOM!$M307=""),BOM!$L307,0),0)</f>
        <v>0</v>
      </c>
      <c r="Y309" s="117">
        <f>if(BOM!$C307=X$2,if(BOM!$M307="Y",BOM!$L307,0),0)</f>
        <v>0</v>
      </c>
      <c r="Z309" s="117">
        <f>if(BOM!$C307=Z$2,if(OR(BOM!$M307="N",BOM!$M307=""),BOM!$L307,0),0)</f>
        <v>0</v>
      </c>
      <c r="AA309" s="117">
        <f>if(BOM!$C307=Z$2,if(BOM!$M307="Y",BOM!$L307,0),0)</f>
        <v>0</v>
      </c>
      <c r="AB309" s="117">
        <f>if(BOM!$C307=AB$2,if(OR(BOM!$M307="N",BOM!$M307=""),BOM!$L307,0),0)</f>
        <v>0</v>
      </c>
      <c r="AC309" s="117">
        <f>if(BOM!$C307=AB$2,if(BOM!$M307="Y",BOM!$L307,0),0)</f>
        <v>0</v>
      </c>
      <c r="AD309" s="117">
        <f>if(BOM!$C307=AD$2,if(OR(BOM!$M307="N",BOM!$M307=""),BOM!$L307,0),0)</f>
        <v>0</v>
      </c>
      <c r="AE309" s="117">
        <f>if(BOM!$C307=AD$2,if(BOM!$M307="Y",BOM!$L307,0),0)</f>
        <v>0</v>
      </c>
      <c r="AF309" s="117">
        <f>if(BOM!$C307=AF$2,if(OR(BOM!$M307="N",BOM!$M307=""),BOM!$L307,0),0)</f>
        <v>0</v>
      </c>
      <c r="AG309" s="117">
        <f>if(BOM!$C307=AF$2,if(BOM!$M307="Y",BOM!$L307,0),0)</f>
        <v>0</v>
      </c>
      <c r="AH309" s="117">
        <f>if(BOM!$C307=AH$2,if(OR(BOM!$M307="N",BOM!$M307=""),BOM!$L307,0),0)</f>
        <v>0</v>
      </c>
      <c r="AI309" s="117">
        <f>if(BOM!$C307=AH$2,if(BOM!$M307="Y",BOM!$L307,0),0)</f>
        <v>0</v>
      </c>
      <c r="AJ309" s="117">
        <f>if(BOM!$C307=AJ$2,if(OR(BOM!$M307="N",BOM!$M307=""),BOM!$L307,0),0)</f>
        <v>0</v>
      </c>
      <c r="AK309" s="117">
        <f>if(BOM!$C307=AJ$2,if(BOM!$M307="Y",BOM!$L307,0),0)</f>
        <v>0</v>
      </c>
      <c r="AL309" s="117">
        <f>if(BOM!$C307=AL$2,if(OR(BOM!$M307="N",BOM!$M307=""),BOM!$L307,0),0)</f>
        <v>0</v>
      </c>
      <c r="AM309" s="117">
        <f>if(BOM!$C307=AL$2,if(BOM!$M307="Y",BOM!$L307,0),0)</f>
        <v>0</v>
      </c>
    </row>
    <row r="310" hidden="1" outlineLevel="1">
      <c r="A310" s="117">
        <f>if(OR(BOM!$M308="N",BOM!$M308=""),BOM!$L308,0)</f>
        <v>0</v>
      </c>
      <c r="B310" s="117">
        <f>if(BOM!$M308="Y",BOM!$L308,0)</f>
        <v>0</v>
      </c>
      <c r="E310" s="117">
        <f>if(BOM!$B308=E$2,if(OR(BOM!$M308="N",BOM!$M308=""),BOM!$L308,0),0)</f>
        <v>0</v>
      </c>
      <c r="F310" s="117">
        <f>if(BOM!$B308=E$2,if(BOM!$M308="Y",BOM!$L308,0),0)</f>
        <v>0</v>
      </c>
      <c r="G310" s="117">
        <f>if(BOM!$B308=G$2,if(OR(BOM!$M308="N",BOM!$M308=""),BOM!$L308,0),0)</f>
        <v>0</v>
      </c>
      <c r="H310" s="117">
        <f>if(BOM!$B308=G$2,if(BOM!$M308="Y",BOM!$L308,0),0)</f>
        <v>0</v>
      </c>
      <c r="I310" s="117">
        <f>if(BOM!$B308=I$2,if(OR(BOM!$M308="N",BOM!$M308=""),BOM!$L308,0),0)</f>
        <v>0</v>
      </c>
      <c r="J310" s="117">
        <f>if(BOM!$B308=I$2,if(BOM!$M308="Y",BOM!$L308,0),0)</f>
        <v>0</v>
      </c>
      <c r="K310" s="117">
        <f>if(BOM!$B308=K$2,if(OR(BOM!$M308="N",BOM!$M308=""),BOM!$L308,0),0)</f>
        <v>0</v>
      </c>
      <c r="L310" s="117">
        <f>if(BOM!$B308=K$2,if(BOM!$M308="Y",BOM!$L308,0),0)</f>
        <v>0</v>
      </c>
      <c r="M310" s="117">
        <f>if(BOM!$B308=M$2,if(OR(BOM!$M308="N",BOM!$M308=""),BOM!$L308,0),0)</f>
        <v>0</v>
      </c>
      <c r="N310" s="117">
        <f>if(BOM!$B308=M$2,if(BOM!$M308="Y",BOM!$L308,0),0)</f>
        <v>0</v>
      </c>
      <c r="P310" s="117">
        <f>if(BOM!$C308=P$2,if(OR(BOM!$M308="N",BOM!$M308=""),BOM!$L308,0),0)</f>
        <v>0</v>
      </c>
      <c r="Q310" s="117">
        <f>if(BOM!$C308=P$2,if(BOM!$M308="Y",BOM!$L308,0),0)</f>
        <v>0</v>
      </c>
      <c r="R310" s="117">
        <f>if(BOM!$C308=R$2,if(OR(BOM!$M308="N",BOM!$M308=""),BOM!$L308,0),0)</f>
        <v>0</v>
      </c>
      <c r="S310" s="117">
        <f>if(BOM!$C308=R$2,if(BOM!$M308="Y",BOM!$L308,0),0)</f>
        <v>0</v>
      </c>
      <c r="T310" s="117">
        <f>if(BOM!$C308=T$2,if(OR(BOM!$M308="N",BOM!$M308=""),BOM!$L308,0),0)</f>
        <v>0</v>
      </c>
      <c r="U310" s="117">
        <f>if(BOM!$C308=T$2,if(BOM!$M308="Y",BOM!$L308,0),0)</f>
        <v>0</v>
      </c>
      <c r="V310" s="117">
        <f>if(BOM!$C308=V$2,if(OR(BOM!$M308="N",BOM!$M308=""),BOM!$L308,0),0)</f>
        <v>0</v>
      </c>
      <c r="W310" s="117">
        <f>if(BOM!$C308=V$2,if(BOM!$M308="Y",BOM!$L308,0),0)</f>
        <v>0</v>
      </c>
      <c r="X310" s="117">
        <f>if(BOM!$C308=X$2,if(OR(BOM!$M308="N",BOM!$M308=""),BOM!$L308,0),0)</f>
        <v>0</v>
      </c>
      <c r="Y310" s="117">
        <f>if(BOM!$C308=X$2,if(BOM!$M308="Y",BOM!$L308,0),0)</f>
        <v>0</v>
      </c>
      <c r="Z310" s="117">
        <f>if(BOM!$C308=Z$2,if(OR(BOM!$M308="N",BOM!$M308=""),BOM!$L308,0),0)</f>
        <v>0</v>
      </c>
      <c r="AA310" s="117">
        <f>if(BOM!$C308=Z$2,if(BOM!$M308="Y",BOM!$L308,0),0)</f>
        <v>0</v>
      </c>
      <c r="AB310" s="117">
        <f>if(BOM!$C308=AB$2,if(OR(BOM!$M308="N",BOM!$M308=""),BOM!$L308,0),0)</f>
        <v>0</v>
      </c>
      <c r="AC310" s="117">
        <f>if(BOM!$C308=AB$2,if(BOM!$M308="Y",BOM!$L308,0),0)</f>
        <v>0</v>
      </c>
      <c r="AD310" s="117">
        <f>if(BOM!$C308=AD$2,if(OR(BOM!$M308="N",BOM!$M308=""),BOM!$L308,0),0)</f>
        <v>0</v>
      </c>
      <c r="AE310" s="117">
        <f>if(BOM!$C308=AD$2,if(BOM!$M308="Y",BOM!$L308,0),0)</f>
        <v>0</v>
      </c>
      <c r="AF310" s="117">
        <f>if(BOM!$C308=AF$2,if(OR(BOM!$M308="N",BOM!$M308=""),BOM!$L308,0),0)</f>
        <v>0</v>
      </c>
      <c r="AG310" s="117">
        <f>if(BOM!$C308=AF$2,if(BOM!$M308="Y",BOM!$L308,0),0)</f>
        <v>0</v>
      </c>
      <c r="AH310" s="117">
        <f>if(BOM!$C308=AH$2,if(OR(BOM!$M308="N",BOM!$M308=""),BOM!$L308,0),0)</f>
        <v>0</v>
      </c>
      <c r="AI310" s="117">
        <f>if(BOM!$C308=AH$2,if(BOM!$M308="Y",BOM!$L308,0),0)</f>
        <v>0</v>
      </c>
      <c r="AJ310" s="117">
        <f>if(BOM!$C308=AJ$2,if(OR(BOM!$M308="N",BOM!$M308=""),BOM!$L308,0),0)</f>
        <v>0</v>
      </c>
      <c r="AK310" s="117">
        <f>if(BOM!$C308=AJ$2,if(BOM!$M308="Y",BOM!$L308,0),0)</f>
        <v>0</v>
      </c>
      <c r="AL310" s="117">
        <f>if(BOM!$C308=AL$2,if(OR(BOM!$M308="N",BOM!$M308=""),BOM!$L308,0),0)</f>
        <v>0</v>
      </c>
      <c r="AM310" s="117">
        <f>if(BOM!$C308=AL$2,if(BOM!$M308="Y",BOM!$L308,0),0)</f>
        <v>0</v>
      </c>
    </row>
    <row r="311" hidden="1" outlineLevel="1">
      <c r="A311" s="117">
        <f>if(OR(BOM!$M309="N",BOM!$M309=""),BOM!$L309,0)</f>
        <v>0</v>
      </c>
      <c r="B311" s="117">
        <f>if(BOM!$M309="Y",BOM!$L309,0)</f>
        <v>0</v>
      </c>
      <c r="E311" s="117">
        <f>if(BOM!$B309=E$2,if(OR(BOM!$M309="N",BOM!$M309=""),BOM!$L309,0),0)</f>
        <v>0</v>
      </c>
      <c r="F311" s="117">
        <f>if(BOM!$B309=E$2,if(BOM!$M309="Y",BOM!$L309,0),0)</f>
        <v>0</v>
      </c>
      <c r="G311" s="117">
        <f>if(BOM!$B309=G$2,if(OR(BOM!$M309="N",BOM!$M309=""),BOM!$L309,0),0)</f>
        <v>0</v>
      </c>
      <c r="H311" s="117">
        <f>if(BOM!$B309=G$2,if(BOM!$M309="Y",BOM!$L309,0),0)</f>
        <v>0</v>
      </c>
      <c r="I311" s="117">
        <f>if(BOM!$B309=I$2,if(OR(BOM!$M309="N",BOM!$M309=""),BOM!$L309,0),0)</f>
        <v>0</v>
      </c>
      <c r="J311" s="117">
        <f>if(BOM!$B309=I$2,if(BOM!$M309="Y",BOM!$L309,0),0)</f>
        <v>0</v>
      </c>
      <c r="K311" s="117">
        <f>if(BOM!$B309=K$2,if(OR(BOM!$M309="N",BOM!$M309=""),BOM!$L309,0),0)</f>
        <v>0</v>
      </c>
      <c r="L311" s="117">
        <f>if(BOM!$B309=K$2,if(BOM!$M309="Y",BOM!$L309,0),0)</f>
        <v>0</v>
      </c>
      <c r="M311" s="117">
        <f>if(BOM!$B309=M$2,if(OR(BOM!$M309="N",BOM!$M309=""),BOM!$L309,0),0)</f>
        <v>0</v>
      </c>
      <c r="N311" s="117">
        <f>if(BOM!$B309=M$2,if(BOM!$M309="Y",BOM!$L309,0),0)</f>
        <v>0</v>
      </c>
      <c r="P311" s="117">
        <f>if(BOM!$C309=P$2,if(OR(BOM!$M309="N",BOM!$M309=""),BOM!$L309,0),0)</f>
        <v>0</v>
      </c>
      <c r="Q311" s="117">
        <f>if(BOM!$C309=P$2,if(BOM!$M309="Y",BOM!$L309,0),0)</f>
        <v>0</v>
      </c>
      <c r="R311" s="117">
        <f>if(BOM!$C309=R$2,if(OR(BOM!$M309="N",BOM!$M309=""),BOM!$L309,0),0)</f>
        <v>0</v>
      </c>
      <c r="S311" s="117">
        <f>if(BOM!$C309=R$2,if(BOM!$M309="Y",BOM!$L309,0),0)</f>
        <v>0</v>
      </c>
      <c r="T311" s="117">
        <f>if(BOM!$C309=T$2,if(OR(BOM!$M309="N",BOM!$M309=""),BOM!$L309,0),0)</f>
        <v>0</v>
      </c>
      <c r="U311" s="117">
        <f>if(BOM!$C309=T$2,if(BOM!$M309="Y",BOM!$L309,0),0)</f>
        <v>0</v>
      </c>
      <c r="V311" s="117">
        <f>if(BOM!$C309=V$2,if(OR(BOM!$M309="N",BOM!$M309=""),BOM!$L309,0),0)</f>
        <v>0</v>
      </c>
      <c r="W311" s="117">
        <f>if(BOM!$C309=V$2,if(BOM!$M309="Y",BOM!$L309,0),0)</f>
        <v>0</v>
      </c>
      <c r="X311" s="117">
        <f>if(BOM!$C309=X$2,if(OR(BOM!$M309="N",BOM!$M309=""),BOM!$L309,0),0)</f>
        <v>0</v>
      </c>
      <c r="Y311" s="117">
        <f>if(BOM!$C309=X$2,if(BOM!$M309="Y",BOM!$L309,0),0)</f>
        <v>0</v>
      </c>
      <c r="Z311" s="117">
        <f>if(BOM!$C309=Z$2,if(OR(BOM!$M309="N",BOM!$M309=""),BOM!$L309,0),0)</f>
        <v>0</v>
      </c>
      <c r="AA311" s="117">
        <f>if(BOM!$C309=Z$2,if(BOM!$M309="Y",BOM!$L309,0),0)</f>
        <v>0</v>
      </c>
      <c r="AB311" s="117">
        <f>if(BOM!$C309=AB$2,if(OR(BOM!$M309="N",BOM!$M309=""),BOM!$L309,0),0)</f>
        <v>0</v>
      </c>
      <c r="AC311" s="117">
        <f>if(BOM!$C309=AB$2,if(BOM!$M309="Y",BOM!$L309,0),0)</f>
        <v>0</v>
      </c>
      <c r="AD311" s="117">
        <f>if(BOM!$C309=AD$2,if(OR(BOM!$M309="N",BOM!$M309=""),BOM!$L309,0),0)</f>
        <v>0</v>
      </c>
      <c r="AE311" s="117">
        <f>if(BOM!$C309=AD$2,if(BOM!$M309="Y",BOM!$L309,0),0)</f>
        <v>0</v>
      </c>
      <c r="AF311" s="117">
        <f>if(BOM!$C309=AF$2,if(OR(BOM!$M309="N",BOM!$M309=""),BOM!$L309,0),0)</f>
        <v>0</v>
      </c>
      <c r="AG311" s="117">
        <f>if(BOM!$C309=AF$2,if(BOM!$M309="Y",BOM!$L309,0),0)</f>
        <v>0</v>
      </c>
      <c r="AH311" s="117">
        <f>if(BOM!$C309=AH$2,if(OR(BOM!$M309="N",BOM!$M309=""),BOM!$L309,0),0)</f>
        <v>0</v>
      </c>
      <c r="AI311" s="117">
        <f>if(BOM!$C309=AH$2,if(BOM!$M309="Y",BOM!$L309,0),0)</f>
        <v>0</v>
      </c>
      <c r="AJ311" s="117">
        <f>if(BOM!$C309=AJ$2,if(OR(BOM!$M309="N",BOM!$M309=""),BOM!$L309,0),0)</f>
        <v>0</v>
      </c>
      <c r="AK311" s="117">
        <f>if(BOM!$C309=AJ$2,if(BOM!$M309="Y",BOM!$L309,0),0)</f>
        <v>0</v>
      </c>
      <c r="AL311" s="117">
        <f>if(BOM!$C309=AL$2,if(OR(BOM!$M309="N",BOM!$M309=""),BOM!$L309,0),0)</f>
        <v>0</v>
      </c>
      <c r="AM311" s="117">
        <f>if(BOM!$C309=AL$2,if(BOM!$M309="Y",BOM!$L309,0),0)</f>
        <v>0</v>
      </c>
    </row>
    <row r="312" hidden="1" outlineLevel="1">
      <c r="A312" s="117">
        <f>if(OR(BOM!$M310="N",BOM!$M310=""),BOM!$L310,0)</f>
        <v>0</v>
      </c>
      <c r="B312" s="117">
        <f>if(BOM!$M310="Y",BOM!$L310,0)</f>
        <v>0</v>
      </c>
      <c r="E312" s="117">
        <f>if(BOM!$B310=E$2,if(OR(BOM!$M310="N",BOM!$M310=""),BOM!$L310,0),0)</f>
        <v>0</v>
      </c>
      <c r="F312" s="117">
        <f>if(BOM!$B310=E$2,if(BOM!$M310="Y",BOM!$L310,0),0)</f>
        <v>0</v>
      </c>
      <c r="G312" s="117">
        <f>if(BOM!$B310=G$2,if(OR(BOM!$M310="N",BOM!$M310=""),BOM!$L310,0),0)</f>
        <v>0</v>
      </c>
      <c r="H312" s="117">
        <f>if(BOM!$B310=G$2,if(BOM!$M310="Y",BOM!$L310,0),0)</f>
        <v>0</v>
      </c>
      <c r="I312" s="117">
        <f>if(BOM!$B310=I$2,if(OR(BOM!$M310="N",BOM!$M310=""),BOM!$L310,0),0)</f>
        <v>0</v>
      </c>
      <c r="J312" s="117">
        <f>if(BOM!$B310=I$2,if(BOM!$M310="Y",BOM!$L310,0),0)</f>
        <v>0</v>
      </c>
      <c r="K312" s="117">
        <f>if(BOM!$B310=K$2,if(OR(BOM!$M310="N",BOM!$M310=""),BOM!$L310,0),0)</f>
        <v>0</v>
      </c>
      <c r="L312" s="117">
        <f>if(BOM!$B310=K$2,if(BOM!$M310="Y",BOM!$L310,0),0)</f>
        <v>0</v>
      </c>
      <c r="M312" s="117">
        <f>if(BOM!$B310=M$2,if(OR(BOM!$M310="N",BOM!$M310=""),BOM!$L310,0),0)</f>
        <v>0</v>
      </c>
      <c r="N312" s="117">
        <f>if(BOM!$B310=M$2,if(BOM!$M310="Y",BOM!$L310,0),0)</f>
        <v>0</v>
      </c>
      <c r="P312" s="117">
        <f>if(BOM!$C310=P$2,if(OR(BOM!$M310="N",BOM!$M310=""),BOM!$L310,0),0)</f>
        <v>0</v>
      </c>
      <c r="Q312" s="117">
        <f>if(BOM!$C310=P$2,if(BOM!$M310="Y",BOM!$L310,0),0)</f>
        <v>0</v>
      </c>
      <c r="R312" s="117">
        <f>if(BOM!$C310=R$2,if(OR(BOM!$M310="N",BOM!$M310=""),BOM!$L310,0),0)</f>
        <v>0</v>
      </c>
      <c r="S312" s="117">
        <f>if(BOM!$C310=R$2,if(BOM!$M310="Y",BOM!$L310,0),0)</f>
        <v>0</v>
      </c>
      <c r="T312" s="117">
        <f>if(BOM!$C310=T$2,if(OR(BOM!$M310="N",BOM!$M310=""),BOM!$L310,0),0)</f>
        <v>0</v>
      </c>
      <c r="U312" s="117">
        <f>if(BOM!$C310=T$2,if(BOM!$M310="Y",BOM!$L310,0),0)</f>
        <v>0</v>
      </c>
      <c r="V312" s="117">
        <f>if(BOM!$C310=V$2,if(OR(BOM!$M310="N",BOM!$M310=""),BOM!$L310,0),0)</f>
        <v>0</v>
      </c>
      <c r="W312" s="117">
        <f>if(BOM!$C310=V$2,if(BOM!$M310="Y",BOM!$L310,0),0)</f>
        <v>0</v>
      </c>
      <c r="X312" s="117">
        <f>if(BOM!$C310=X$2,if(OR(BOM!$M310="N",BOM!$M310=""),BOM!$L310,0),0)</f>
        <v>0</v>
      </c>
      <c r="Y312" s="117">
        <f>if(BOM!$C310=X$2,if(BOM!$M310="Y",BOM!$L310,0),0)</f>
        <v>0</v>
      </c>
      <c r="Z312" s="117">
        <f>if(BOM!$C310=Z$2,if(OR(BOM!$M310="N",BOM!$M310=""),BOM!$L310,0),0)</f>
        <v>0</v>
      </c>
      <c r="AA312" s="117">
        <f>if(BOM!$C310=Z$2,if(BOM!$M310="Y",BOM!$L310,0),0)</f>
        <v>0</v>
      </c>
      <c r="AB312" s="117">
        <f>if(BOM!$C310=AB$2,if(OR(BOM!$M310="N",BOM!$M310=""),BOM!$L310,0),0)</f>
        <v>0</v>
      </c>
      <c r="AC312" s="117">
        <f>if(BOM!$C310=AB$2,if(BOM!$M310="Y",BOM!$L310,0),0)</f>
        <v>0</v>
      </c>
      <c r="AD312" s="117">
        <f>if(BOM!$C310=AD$2,if(OR(BOM!$M310="N",BOM!$M310=""),BOM!$L310,0),0)</f>
        <v>0</v>
      </c>
      <c r="AE312" s="117">
        <f>if(BOM!$C310=AD$2,if(BOM!$M310="Y",BOM!$L310,0),0)</f>
        <v>0</v>
      </c>
      <c r="AF312" s="117">
        <f>if(BOM!$C310=AF$2,if(OR(BOM!$M310="N",BOM!$M310=""),BOM!$L310,0),0)</f>
        <v>0</v>
      </c>
      <c r="AG312" s="117">
        <f>if(BOM!$C310=AF$2,if(BOM!$M310="Y",BOM!$L310,0),0)</f>
        <v>0</v>
      </c>
      <c r="AH312" s="117">
        <f>if(BOM!$C310=AH$2,if(OR(BOM!$M310="N",BOM!$M310=""),BOM!$L310,0),0)</f>
        <v>0</v>
      </c>
      <c r="AI312" s="117">
        <f>if(BOM!$C310=AH$2,if(BOM!$M310="Y",BOM!$L310,0),0)</f>
        <v>0</v>
      </c>
      <c r="AJ312" s="117">
        <f>if(BOM!$C310=AJ$2,if(OR(BOM!$M310="N",BOM!$M310=""),BOM!$L310,0),0)</f>
        <v>0</v>
      </c>
      <c r="AK312" s="117">
        <f>if(BOM!$C310=AJ$2,if(BOM!$M310="Y",BOM!$L310,0),0)</f>
        <v>0</v>
      </c>
      <c r="AL312" s="117">
        <f>if(BOM!$C310=AL$2,if(OR(BOM!$M310="N",BOM!$M310=""),BOM!$L310,0),0)</f>
        <v>0</v>
      </c>
      <c r="AM312" s="117">
        <f>if(BOM!$C310=AL$2,if(BOM!$M310="Y",BOM!$L310,0),0)</f>
        <v>0</v>
      </c>
    </row>
    <row r="313" hidden="1" outlineLevel="1">
      <c r="A313" s="117">
        <f>if(OR(BOM!$M311="N",BOM!$M311=""),BOM!$L311,0)</f>
        <v>0</v>
      </c>
      <c r="B313" s="117">
        <f>if(BOM!$M311="Y",BOM!$L311,0)</f>
        <v>0</v>
      </c>
      <c r="E313" s="117">
        <f>if(BOM!$B311=E$2,if(OR(BOM!$M311="N",BOM!$M311=""),BOM!$L311,0),0)</f>
        <v>0</v>
      </c>
      <c r="F313" s="117">
        <f>if(BOM!$B311=E$2,if(BOM!$M311="Y",BOM!$L311,0),0)</f>
        <v>0</v>
      </c>
      <c r="G313" s="117">
        <f>if(BOM!$B311=G$2,if(OR(BOM!$M311="N",BOM!$M311=""),BOM!$L311,0),0)</f>
        <v>0</v>
      </c>
      <c r="H313" s="117">
        <f>if(BOM!$B311=G$2,if(BOM!$M311="Y",BOM!$L311,0),0)</f>
        <v>0</v>
      </c>
      <c r="I313" s="117">
        <f>if(BOM!$B311=I$2,if(OR(BOM!$M311="N",BOM!$M311=""),BOM!$L311,0),0)</f>
        <v>0</v>
      </c>
      <c r="J313" s="117">
        <f>if(BOM!$B311=I$2,if(BOM!$M311="Y",BOM!$L311,0),0)</f>
        <v>0</v>
      </c>
      <c r="K313" s="117">
        <f>if(BOM!$B311=K$2,if(OR(BOM!$M311="N",BOM!$M311=""),BOM!$L311,0),0)</f>
        <v>0</v>
      </c>
      <c r="L313" s="117">
        <f>if(BOM!$B311=K$2,if(BOM!$M311="Y",BOM!$L311,0),0)</f>
        <v>0</v>
      </c>
      <c r="M313" s="117">
        <f>if(BOM!$B311=M$2,if(OR(BOM!$M311="N",BOM!$M311=""),BOM!$L311,0),0)</f>
        <v>0</v>
      </c>
      <c r="N313" s="117">
        <f>if(BOM!$B311=M$2,if(BOM!$M311="Y",BOM!$L311,0),0)</f>
        <v>0</v>
      </c>
      <c r="P313" s="117">
        <f>if(BOM!$C311=P$2,if(OR(BOM!$M311="N",BOM!$M311=""),BOM!$L311,0),0)</f>
        <v>0</v>
      </c>
      <c r="Q313" s="117">
        <f>if(BOM!$C311=P$2,if(BOM!$M311="Y",BOM!$L311,0),0)</f>
        <v>0</v>
      </c>
      <c r="R313" s="117">
        <f>if(BOM!$C311=R$2,if(OR(BOM!$M311="N",BOM!$M311=""),BOM!$L311,0),0)</f>
        <v>0</v>
      </c>
      <c r="S313" s="117">
        <f>if(BOM!$C311=R$2,if(BOM!$M311="Y",BOM!$L311,0),0)</f>
        <v>0</v>
      </c>
      <c r="T313" s="117">
        <f>if(BOM!$C311=T$2,if(OR(BOM!$M311="N",BOM!$M311=""),BOM!$L311,0),0)</f>
        <v>0</v>
      </c>
      <c r="U313" s="117">
        <f>if(BOM!$C311=T$2,if(BOM!$M311="Y",BOM!$L311,0),0)</f>
        <v>0</v>
      </c>
      <c r="V313" s="117">
        <f>if(BOM!$C311=V$2,if(OR(BOM!$M311="N",BOM!$M311=""),BOM!$L311,0),0)</f>
        <v>0</v>
      </c>
      <c r="W313" s="117">
        <f>if(BOM!$C311=V$2,if(BOM!$M311="Y",BOM!$L311,0),0)</f>
        <v>0</v>
      </c>
      <c r="X313" s="117">
        <f>if(BOM!$C311=X$2,if(OR(BOM!$M311="N",BOM!$M311=""),BOM!$L311,0),0)</f>
        <v>0</v>
      </c>
      <c r="Y313" s="117">
        <f>if(BOM!$C311=X$2,if(BOM!$M311="Y",BOM!$L311,0),0)</f>
        <v>0</v>
      </c>
      <c r="Z313" s="117">
        <f>if(BOM!$C311=Z$2,if(OR(BOM!$M311="N",BOM!$M311=""),BOM!$L311,0),0)</f>
        <v>0</v>
      </c>
      <c r="AA313" s="117">
        <f>if(BOM!$C311=Z$2,if(BOM!$M311="Y",BOM!$L311,0),0)</f>
        <v>0</v>
      </c>
      <c r="AB313" s="117">
        <f>if(BOM!$C311=AB$2,if(OR(BOM!$M311="N",BOM!$M311=""),BOM!$L311,0),0)</f>
        <v>0</v>
      </c>
      <c r="AC313" s="117">
        <f>if(BOM!$C311=AB$2,if(BOM!$M311="Y",BOM!$L311,0),0)</f>
        <v>0</v>
      </c>
      <c r="AD313" s="117">
        <f>if(BOM!$C311=AD$2,if(OR(BOM!$M311="N",BOM!$M311=""),BOM!$L311,0),0)</f>
        <v>0</v>
      </c>
      <c r="AE313" s="117">
        <f>if(BOM!$C311=AD$2,if(BOM!$M311="Y",BOM!$L311,0),0)</f>
        <v>0</v>
      </c>
      <c r="AF313" s="117">
        <f>if(BOM!$C311=AF$2,if(OR(BOM!$M311="N",BOM!$M311=""),BOM!$L311,0),0)</f>
        <v>0</v>
      </c>
      <c r="AG313" s="117">
        <f>if(BOM!$C311=AF$2,if(BOM!$M311="Y",BOM!$L311,0),0)</f>
        <v>0</v>
      </c>
      <c r="AH313" s="117">
        <f>if(BOM!$C311=AH$2,if(OR(BOM!$M311="N",BOM!$M311=""),BOM!$L311,0),0)</f>
        <v>0</v>
      </c>
      <c r="AI313" s="117">
        <f>if(BOM!$C311=AH$2,if(BOM!$M311="Y",BOM!$L311,0),0)</f>
        <v>0</v>
      </c>
      <c r="AJ313" s="117">
        <f>if(BOM!$C311=AJ$2,if(OR(BOM!$M311="N",BOM!$M311=""),BOM!$L311,0),0)</f>
        <v>0</v>
      </c>
      <c r="AK313" s="117">
        <f>if(BOM!$C311=AJ$2,if(BOM!$M311="Y",BOM!$L311,0),0)</f>
        <v>0</v>
      </c>
      <c r="AL313" s="117">
        <f>if(BOM!$C311=AL$2,if(OR(BOM!$M311="N",BOM!$M311=""),BOM!$L311,0),0)</f>
        <v>0</v>
      </c>
      <c r="AM313" s="117">
        <f>if(BOM!$C311=AL$2,if(BOM!$M311="Y",BOM!$L311,0),0)</f>
        <v>0</v>
      </c>
    </row>
    <row r="314" hidden="1" outlineLevel="1">
      <c r="A314" s="117">
        <f>if(OR(BOM!$M312="N",BOM!$M312=""),BOM!$L312,0)</f>
        <v>0</v>
      </c>
      <c r="B314" s="117">
        <f>if(BOM!$M312="Y",BOM!$L312,0)</f>
        <v>0</v>
      </c>
      <c r="E314" s="117">
        <f>if(BOM!$B312=E$2,if(OR(BOM!$M312="N",BOM!$M312=""),BOM!$L312,0),0)</f>
        <v>0</v>
      </c>
      <c r="F314" s="117">
        <f>if(BOM!$B312=E$2,if(BOM!$M312="Y",BOM!$L312,0),0)</f>
        <v>0</v>
      </c>
      <c r="G314" s="117">
        <f>if(BOM!$B312=G$2,if(OR(BOM!$M312="N",BOM!$M312=""),BOM!$L312,0),0)</f>
        <v>0</v>
      </c>
      <c r="H314" s="117">
        <f>if(BOM!$B312=G$2,if(BOM!$M312="Y",BOM!$L312,0),0)</f>
        <v>0</v>
      </c>
      <c r="I314" s="117">
        <f>if(BOM!$B312=I$2,if(OR(BOM!$M312="N",BOM!$M312=""),BOM!$L312,0),0)</f>
        <v>0</v>
      </c>
      <c r="J314" s="117">
        <f>if(BOM!$B312=I$2,if(BOM!$M312="Y",BOM!$L312,0),0)</f>
        <v>0</v>
      </c>
      <c r="K314" s="117">
        <f>if(BOM!$B312=K$2,if(OR(BOM!$M312="N",BOM!$M312=""),BOM!$L312,0),0)</f>
        <v>0</v>
      </c>
      <c r="L314" s="117">
        <f>if(BOM!$B312=K$2,if(BOM!$M312="Y",BOM!$L312,0),0)</f>
        <v>0</v>
      </c>
      <c r="M314" s="117">
        <f>if(BOM!$B312=M$2,if(OR(BOM!$M312="N",BOM!$M312=""),BOM!$L312,0),0)</f>
        <v>0</v>
      </c>
      <c r="N314" s="117">
        <f>if(BOM!$B312=M$2,if(BOM!$M312="Y",BOM!$L312,0),0)</f>
        <v>0</v>
      </c>
      <c r="P314" s="117">
        <f>if(BOM!$C312=P$2,if(OR(BOM!$M312="N",BOM!$M312=""),BOM!$L312,0),0)</f>
        <v>0</v>
      </c>
      <c r="Q314" s="117">
        <f>if(BOM!$C312=P$2,if(BOM!$M312="Y",BOM!$L312,0),0)</f>
        <v>0</v>
      </c>
      <c r="R314" s="117">
        <f>if(BOM!$C312=R$2,if(OR(BOM!$M312="N",BOM!$M312=""),BOM!$L312,0),0)</f>
        <v>0</v>
      </c>
      <c r="S314" s="117">
        <f>if(BOM!$C312=R$2,if(BOM!$M312="Y",BOM!$L312,0),0)</f>
        <v>0</v>
      </c>
      <c r="T314" s="117">
        <f>if(BOM!$C312=T$2,if(OR(BOM!$M312="N",BOM!$M312=""),BOM!$L312,0),0)</f>
        <v>0</v>
      </c>
      <c r="U314" s="117">
        <f>if(BOM!$C312=T$2,if(BOM!$M312="Y",BOM!$L312,0),0)</f>
        <v>0</v>
      </c>
      <c r="V314" s="117">
        <f>if(BOM!$C312=V$2,if(OR(BOM!$M312="N",BOM!$M312=""),BOM!$L312,0),0)</f>
        <v>0</v>
      </c>
      <c r="W314" s="117">
        <f>if(BOM!$C312=V$2,if(BOM!$M312="Y",BOM!$L312,0),0)</f>
        <v>0</v>
      </c>
      <c r="X314" s="117">
        <f>if(BOM!$C312=X$2,if(OR(BOM!$M312="N",BOM!$M312=""),BOM!$L312,0),0)</f>
        <v>0</v>
      </c>
      <c r="Y314" s="117">
        <f>if(BOM!$C312=X$2,if(BOM!$M312="Y",BOM!$L312,0),0)</f>
        <v>0</v>
      </c>
      <c r="Z314" s="117">
        <f>if(BOM!$C312=Z$2,if(OR(BOM!$M312="N",BOM!$M312=""),BOM!$L312,0),0)</f>
        <v>0</v>
      </c>
      <c r="AA314" s="117">
        <f>if(BOM!$C312=Z$2,if(BOM!$M312="Y",BOM!$L312,0),0)</f>
        <v>0</v>
      </c>
      <c r="AB314" s="117">
        <f>if(BOM!$C312=AB$2,if(OR(BOM!$M312="N",BOM!$M312=""),BOM!$L312,0),0)</f>
        <v>0</v>
      </c>
      <c r="AC314" s="117">
        <f>if(BOM!$C312=AB$2,if(BOM!$M312="Y",BOM!$L312,0),0)</f>
        <v>0</v>
      </c>
      <c r="AD314" s="117">
        <f>if(BOM!$C312=AD$2,if(OR(BOM!$M312="N",BOM!$M312=""),BOM!$L312,0),0)</f>
        <v>0</v>
      </c>
      <c r="AE314" s="117">
        <f>if(BOM!$C312=AD$2,if(BOM!$M312="Y",BOM!$L312,0),0)</f>
        <v>0</v>
      </c>
      <c r="AF314" s="117">
        <f>if(BOM!$C312=AF$2,if(OR(BOM!$M312="N",BOM!$M312=""),BOM!$L312,0),0)</f>
        <v>0</v>
      </c>
      <c r="AG314" s="117">
        <f>if(BOM!$C312=AF$2,if(BOM!$M312="Y",BOM!$L312,0),0)</f>
        <v>0</v>
      </c>
      <c r="AH314" s="117">
        <f>if(BOM!$C312=AH$2,if(OR(BOM!$M312="N",BOM!$M312=""),BOM!$L312,0),0)</f>
        <v>0</v>
      </c>
      <c r="AI314" s="117">
        <f>if(BOM!$C312=AH$2,if(BOM!$M312="Y",BOM!$L312,0),0)</f>
        <v>0</v>
      </c>
      <c r="AJ314" s="117">
        <f>if(BOM!$C312=AJ$2,if(OR(BOM!$M312="N",BOM!$M312=""),BOM!$L312,0),0)</f>
        <v>0</v>
      </c>
      <c r="AK314" s="117">
        <f>if(BOM!$C312=AJ$2,if(BOM!$M312="Y",BOM!$L312,0),0)</f>
        <v>0</v>
      </c>
      <c r="AL314" s="117">
        <f>if(BOM!$C312=AL$2,if(OR(BOM!$M312="N",BOM!$M312=""),BOM!$L312,0),0)</f>
        <v>0</v>
      </c>
      <c r="AM314" s="117">
        <f>if(BOM!$C312=AL$2,if(BOM!$M312="Y",BOM!$L312,0),0)</f>
        <v>0</v>
      </c>
    </row>
    <row r="315" hidden="1" outlineLevel="1">
      <c r="A315" s="117">
        <f>if(OR(BOM!$M313="N",BOM!$M313=""),BOM!$L313,0)</f>
        <v>0</v>
      </c>
      <c r="B315" s="117">
        <f>if(BOM!$M313="Y",BOM!$L313,0)</f>
        <v>0</v>
      </c>
      <c r="E315" s="117">
        <f>if(BOM!$B313=E$2,if(OR(BOM!$M313="N",BOM!$M313=""),BOM!$L313,0),0)</f>
        <v>0</v>
      </c>
      <c r="F315" s="117">
        <f>if(BOM!$B313=E$2,if(BOM!$M313="Y",BOM!$L313,0),0)</f>
        <v>0</v>
      </c>
      <c r="G315" s="117">
        <f>if(BOM!$B313=G$2,if(OR(BOM!$M313="N",BOM!$M313=""),BOM!$L313,0),0)</f>
        <v>0</v>
      </c>
      <c r="H315" s="117">
        <f>if(BOM!$B313=G$2,if(BOM!$M313="Y",BOM!$L313,0),0)</f>
        <v>0</v>
      </c>
      <c r="I315" s="117">
        <f>if(BOM!$B313=I$2,if(OR(BOM!$M313="N",BOM!$M313=""),BOM!$L313,0),0)</f>
        <v>0</v>
      </c>
      <c r="J315" s="117">
        <f>if(BOM!$B313=I$2,if(BOM!$M313="Y",BOM!$L313,0),0)</f>
        <v>0</v>
      </c>
      <c r="K315" s="117">
        <f>if(BOM!$B313=K$2,if(OR(BOM!$M313="N",BOM!$M313=""),BOM!$L313,0),0)</f>
        <v>0</v>
      </c>
      <c r="L315" s="117">
        <f>if(BOM!$B313=K$2,if(BOM!$M313="Y",BOM!$L313,0),0)</f>
        <v>0</v>
      </c>
      <c r="M315" s="117">
        <f>if(BOM!$B313=M$2,if(OR(BOM!$M313="N",BOM!$M313=""),BOM!$L313,0),0)</f>
        <v>0</v>
      </c>
      <c r="N315" s="117">
        <f>if(BOM!$B313=M$2,if(BOM!$M313="Y",BOM!$L313,0),0)</f>
        <v>0</v>
      </c>
      <c r="P315" s="117">
        <f>if(BOM!$C313=P$2,if(OR(BOM!$M313="N",BOM!$M313=""),BOM!$L313,0),0)</f>
        <v>0</v>
      </c>
      <c r="Q315" s="117">
        <f>if(BOM!$C313=P$2,if(BOM!$M313="Y",BOM!$L313,0),0)</f>
        <v>0</v>
      </c>
      <c r="R315" s="117">
        <f>if(BOM!$C313=R$2,if(OR(BOM!$M313="N",BOM!$M313=""),BOM!$L313,0),0)</f>
        <v>0</v>
      </c>
      <c r="S315" s="117">
        <f>if(BOM!$C313=R$2,if(BOM!$M313="Y",BOM!$L313,0),0)</f>
        <v>0</v>
      </c>
      <c r="T315" s="117">
        <f>if(BOM!$C313=T$2,if(OR(BOM!$M313="N",BOM!$M313=""),BOM!$L313,0),0)</f>
        <v>0</v>
      </c>
      <c r="U315" s="117">
        <f>if(BOM!$C313=T$2,if(BOM!$M313="Y",BOM!$L313,0),0)</f>
        <v>0</v>
      </c>
      <c r="V315" s="117">
        <f>if(BOM!$C313=V$2,if(OR(BOM!$M313="N",BOM!$M313=""),BOM!$L313,0),0)</f>
        <v>0</v>
      </c>
      <c r="W315" s="117">
        <f>if(BOM!$C313=V$2,if(BOM!$M313="Y",BOM!$L313,0),0)</f>
        <v>0</v>
      </c>
      <c r="X315" s="117">
        <f>if(BOM!$C313=X$2,if(OR(BOM!$M313="N",BOM!$M313=""),BOM!$L313,0),0)</f>
        <v>0</v>
      </c>
      <c r="Y315" s="117">
        <f>if(BOM!$C313=X$2,if(BOM!$M313="Y",BOM!$L313,0),0)</f>
        <v>0</v>
      </c>
      <c r="Z315" s="117">
        <f>if(BOM!$C313=Z$2,if(OR(BOM!$M313="N",BOM!$M313=""),BOM!$L313,0),0)</f>
        <v>0</v>
      </c>
      <c r="AA315" s="117">
        <f>if(BOM!$C313=Z$2,if(BOM!$M313="Y",BOM!$L313,0),0)</f>
        <v>0</v>
      </c>
      <c r="AB315" s="117">
        <f>if(BOM!$C313=AB$2,if(OR(BOM!$M313="N",BOM!$M313=""),BOM!$L313,0),0)</f>
        <v>0</v>
      </c>
      <c r="AC315" s="117">
        <f>if(BOM!$C313=AB$2,if(BOM!$M313="Y",BOM!$L313,0),0)</f>
        <v>0</v>
      </c>
      <c r="AD315" s="117">
        <f>if(BOM!$C313=AD$2,if(OR(BOM!$M313="N",BOM!$M313=""),BOM!$L313,0),0)</f>
        <v>0</v>
      </c>
      <c r="AE315" s="117">
        <f>if(BOM!$C313=AD$2,if(BOM!$M313="Y",BOM!$L313,0),0)</f>
        <v>0</v>
      </c>
      <c r="AF315" s="117">
        <f>if(BOM!$C313=AF$2,if(OR(BOM!$M313="N",BOM!$M313=""),BOM!$L313,0),0)</f>
        <v>0</v>
      </c>
      <c r="AG315" s="117">
        <f>if(BOM!$C313=AF$2,if(BOM!$M313="Y",BOM!$L313,0),0)</f>
        <v>0</v>
      </c>
      <c r="AH315" s="117">
        <f>if(BOM!$C313=AH$2,if(OR(BOM!$M313="N",BOM!$M313=""),BOM!$L313,0),0)</f>
        <v>0</v>
      </c>
      <c r="AI315" s="117">
        <f>if(BOM!$C313=AH$2,if(BOM!$M313="Y",BOM!$L313,0),0)</f>
        <v>0</v>
      </c>
      <c r="AJ315" s="117">
        <f>if(BOM!$C313=AJ$2,if(OR(BOM!$M313="N",BOM!$M313=""),BOM!$L313,0),0)</f>
        <v>0</v>
      </c>
      <c r="AK315" s="117">
        <f>if(BOM!$C313=AJ$2,if(BOM!$M313="Y",BOM!$L313,0),0)</f>
        <v>0</v>
      </c>
      <c r="AL315" s="117">
        <f>if(BOM!$C313=AL$2,if(OR(BOM!$M313="N",BOM!$M313=""),BOM!$L313,0),0)</f>
        <v>0</v>
      </c>
      <c r="AM315" s="117">
        <f>if(BOM!$C313=AL$2,if(BOM!$M313="Y",BOM!$L313,0),0)</f>
        <v>0</v>
      </c>
    </row>
    <row r="316" hidden="1" outlineLevel="1">
      <c r="A316" s="117">
        <f>if(OR(BOM!$M314="N",BOM!$M314=""),BOM!$L314,0)</f>
        <v>0</v>
      </c>
      <c r="B316" s="117">
        <f>if(BOM!$M314="Y",BOM!$L314,0)</f>
        <v>0</v>
      </c>
      <c r="E316" s="117">
        <f>if(BOM!$B314=E$2,if(OR(BOM!$M314="N",BOM!$M314=""),BOM!$L314,0),0)</f>
        <v>0</v>
      </c>
      <c r="F316" s="117">
        <f>if(BOM!$B314=E$2,if(BOM!$M314="Y",BOM!$L314,0),0)</f>
        <v>0</v>
      </c>
      <c r="G316" s="117">
        <f>if(BOM!$B314=G$2,if(OR(BOM!$M314="N",BOM!$M314=""),BOM!$L314,0),0)</f>
        <v>0</v>
      </c>
      <c r="H316" s="117">
        <f>if(BOM!$B314=G$2,if(BOM!$M314="Y",BOM!$L314,0),0)</f>
        <v>0</v>
      </c>
      <c r="I316" s="117">
        <f>if(BOM!$B314=I$2,if(OR(BOM!$M314="N",BOM!$M314=""),BOM!$L314,0),0)</f>
        <v>0</v>
      </c>
      <c r="J316" s="117">
        <f>if(BOM!$B314=I$2,if(BOM!$M314="Y",BOM!$L314,0),0)</f>
        <v>0</v>
      </c>
      <c r="K316" s="117">
        <f>if(BOM!$B314=K$2,if(OR(BOM!$M314="N",BOM!$M314=""),BOM!$L314,0),0)</f>
        <v>0</v>
      </c>
      <c r="L316" s="117">
        <f>if(BOM!$B314=K$2,if(BOM!$M314="Y",BOM!$L314,0),0)</f>
        <v>0</v>
      </c>
      <c r="M316" s="117">
        <f>if(BOM!$B314=M$2,if(OR(BOM!$M314="N",BOM!$M314=""),BOM!$L314,0),0)</f>
        <v>0</v>
      </c>
      <c r="N316" s="117">
        <f>if(BOM!$B314=M$2,if(BOM!$M314="Y",BOM!$L314,0),0)</f>
        <v>0</v>
      </c>
      <c r="P316" s="117">
        <f>if(BOM!$C314=P$2,if(OR(BOM!$M314="N",BOM!$M314=""),BOM!$L314,0),0)</f>
        <v>0</v>
      </c>
      <c r="Q316" s="117">
        <f>if(BOM!$C314=P$2,if(BOM!$M314="Y",BOM!$L314,0),0)</f>
        <v>0</v>
      </c>
      <c r="R316" s="117">
        <f>if(BOM!$C314=R$2,if(OR(BOM!$M314="N",BOM!$M314=""),BOM!$L314,0),0)</f>
        <v>0</v>
      </c>
      <c r="S316" s="117">
        <f>if(BOM!$C314=R$2,if(BOM!$M314="Y",BOM!$L314,0),0)</f>
        <v>0</v>
      </c>
      <c r="T316" s="117">
        <f>if(BOM!$C314=T$2,if(OR(BOM!$M314="N",BOM!$M314=""),BOM!$L314,0),0)</f>
        <v>0</v>
      </c>
      <c r="U316" s="117">
        <f>if(BOM!$C314=T$2,if(BOM!$M314="Y",BOM!$L314,0),0)</f>
        <v>0</v>
      </c>
      <c r="V316" s="117">
        <f>if(BOM!$C314=V$2,if(OR(BOM!$M314="N",BOM!$M314=""),BOM!$L314,0),0)</f>
        <v>0</v>
      </c>
      <c r="W316" s="117">
        <f>if(BOM!$C314=V$2,if(BOM!$M314="Y",BOM!$L314,0),0)</f>
        <v>0</v>
      </c>
      <c r="X316" s="117">
        <f>if(BOM!$C314=X$2,if(OR(BOM!$M314="N",BOM!$M314=""),BOM!$L314,0),0)</f>
        <v>0</v>
      </c>
      <c r="Y316" s="117">
        <f>if(BOM!$C314=X$2,if(BOM!$M314="Y",BOM!$L314,0),0)</f>
        <v>0</v>
      </c>
      <c r="Z316" s="117">
        <f>if(BOM!$C314=Z$2,if(OR(BOM!$M314="N",BOM!$M314=""),BOM!$L314,0),0)</f>
        <v>0</v>
      </c>
      <c r="AA316" s="117">
        <f>if(BOM!$C314=Z$2,if(BOM!$M314="Y",BOM!$L314,0),0)</f>
        <v>0</v>
      </c>
      <c r="AB316" s="117">
        <f>if(BOM!$C314=AB$2,if(OR(BOM!$M314="N",BOM!$M314=""),BOM!$L314,0),0)</f>
        <v>0</v>
      </c>
      <c r="AC316" s="117">
        <f>if(BOM!$C314=AB$2,if(BOM!$M314="Y",BOM!$L314,0),0)</f>
        <v>0</v>
      </c>
      <c r="AD316" s="117">
        <f>if(BOM!$C314=AD$2,if(OR(BOM!$M314="N",BOM!$M314=""),BOM!$L314,0),0)</f>
        <v>0</v>
      </c>
      <c r="AE316" s="117">
        <f>if(BOM!$C314=AD$2,if(BOM!$M314="Y",BOM!$L314,0),0)</f>
        <v>0</v>
      </c>
      <c r="AF316" s="117">
        <f>if(BOM!$C314=AF$2,if(OR(BOM!$M314="N",BOM!$M314=""),BOM!$L314,0),0)</f>
        <v>0</v>
      </c>
      <c r="AG316" s="117">
        <f>if(BOM!$C314=AF$2,if(BOM!$M314="Y",BOM!$L314,0),0)</f>
        <v>0</v>
      </c>
      <c r="AH316" s="117">
        <f>if(BOM!$C314=AH$2,if(OR(BOM!$M314="N",BOM!$M314=""),BOM!$L314,0),0)</f>
        <v>0</v>
      </c>
      <c r="AI316" s="117">
        <f>if(BOM!$C314=AH$2,if(BOM!$M314="Y",BOM!$L314,0),0)</f>
        <v>0</v>
      </c>
      <c r="AJ316" s="117">
        <f>if(BOM!$C314=AJ$2,if(OR(BOM!$M314="N",BOM!$M314=""),BOM!$L314,0),0)</f>
        <v>0</v>
      </c>
      <c r="AK316" s="117">
        <f>if(BOM!$C314=AJ$2,if(BOM!$M314="Y",BOM!$L314,0),0)</f>
        <v>0</v>
      </c>
      <c r="AL316" s="117">
        <f>if(BOM!$C314=AL$2,if(OR(BOM!$M314="N",BOM!$M314=""),BOM!$L314,0),0)</f>
        <v>0</v>
      </c>
      <c r="AM316" s="117">
        <f>if(BOM!$C314=AL$2,if(BOM!$M314="Y",BOM!$L314,0),0)</f>
        <v>0</v>
      </c>
    </row>
    <row r="317" hidden="1" outlineLevel="1">
      <c r="A317" s="117">
        <f>if(OR(BOM!$M315="N",BOM!$M315=""),BOM!$L315,0)</f>
        <v>0</v>
      </c>
      <c r="B317" s="117">
        <f>if(BOM!$M315="Y",BOM!$L315,0)</f>
        <v>0</v>
      </c>
      <c r="E317" s="117">
        <f>if(BOM!$B315=E$2,if(OR(BOM!$M315="N",BOM!$M315=""),BOM!$L315,0),0)</f>
        <v>0</v>
      </c>
      <c r="F317" s="117">
        <f>if(BOM!$B315=E$2,if(BOM!$M315="Y",BOM!$L315,0),0)</f>
        <v>0</v>
      </c>
      <c r="G317" s="117">
        <f>if(BOM!$B315=G$2,if(OR(BOM!$M315="N",BOM!$M315=""),BOM!$L315,0),0)</f>
        <v>0</v>
      </c>
      <c r="H317" s="117">
        <f>if(BOM!$B315=G$2,if(BOM!$M315="Y",BOM!$L315,0),0)</f>
        <v>0</v>
      </c>
      <c r="I317" s="117">
        <f>if(BOM!$B315=I$2,if(OR(BOM!$M315="N",BOM!$M315=""),BOM!$L315,0),0)</f>
        <v>0</v>
      </c>
      <c r="J317" s="117">
        <f>if(BOM!$B315=I$2,if(BOM!$M315="Y",BOM!$L315,0),0)</f>
        <v>0</v>
      </c>
      <c r="K317" s="117">
        <f>if(BOM!$B315=K$2,if(OR(BOM!$M315="N",BOM!$M315=""),BOM!$L315,0),0)</f>
        <v>0</v>
      </c>
      <c r="L317" s="117">
        <f>if(BOM!$B315=K$2,if(BOM!$M315="Y",BOM!$L315,0),0)</f>
        <v>0</v>
      </c>
      <c r="M317" s="117">
        <f>if(BOM!$B315=M$2,if(OR(BOM!$M315="N",BOM!$M315=""),BOM!$L315,0),0)</f>
        <v>0</v>
      </c>
      <c r="N317" s="117">
        <f>if(BOM!$B315=M$2,if(BOM!$M315="Y",BOM!$L315,0),0)</f>
        <v>0</v>
      </c>
      <c r="P317" s="117">
        <f>if(BOM!$C315=P$2,if(OR(BOM!$M315="N",BOM!$M315=""),BOM!$L315,0),0)</f>
        <v>0</v>
      </c>
      <c r="Q317" s="117">
        <f>if(BOM!$C315=P$2,if(BOM!$M315="Y",BOM!$L315,0),0)</f>
        <v>0</v>
      </c>
      <c r="R317" s="117">
        <f>if(BOM!$C315=R$2,if(OR(BOM!$M315="N",BOM!$M315=""),BOM!$L315,0),0)</f>
        <v>0</v>
      </c>
      <c r="S317" s="117">
        <f>if(BOM!$C315=R$2,if(BOM!$M315="Y",BOM!$L315,0),0)</f>
        <v>0</v>
      </c>
      <c r="T317" s="117">
        <f>if(BOM!$C315=T$2,if(OR(BOM!$M315="N",BOM!$M315=""),BOM!$L315,0),0)</f>
        <v>0</v>
      </c>
      <c r="U317" s="117">
        <f>if(BOM!$C315=T$2,if(BOM!$M315="Y",BOM!$L315,0),0)</f>
        <v>0</v>
      </c>
      <c r="V317" s="117">
        <f>if(BOM!$C315=V$2,if(OR(BOM!$M315="N",BOM!$M315=""),BOM!$L315,0),0)</f>
        <v>0</v>
      </c>
      <c r="W317" s="117">
        <f>if(BOM!$C315=V$2,if(BOM!$M315="Y",BOM!$L315,0),0)</f>
        <v>0</v>
      </c>
      <c r="X317" s="117">
        <f>if(BOM!$C315=X$2,if(OR(BOM!$M315="N",BOM!$M315=""),BOM!$L315,0),0)</f>
        <v>0</v>
      </c>
      <c r="Y317" s="117">
        <f>if(BOM!$C315=X$2,if(BOM!$M315="Y",BOM!$L315,0),0)</f>
        <v>0</v>
      </c>
      <c r="Z317" s="117">
        <f>if(BOM!$C315=Z$2,if(OR(BOM!$M315="N",BOM!$M315=""),BOM!$L315,0),0)</f>
        <v>0</v>
      </c>
      <c r="AA317" s="117">
        <f>if(BOM!$C315=Z$2,if(BOM!$M315="Y",BOM!$L315,0),0)</f>
        <v>0</v>
      </c>
      <c r="AB317" s="117">
        <f>if(BOM!$C315=AB$2,if(OR(BOM!$M315="N",BOM!$M315=""),BOM!$L315,0),0)</f>
        <v>0</v>
      </c>
      <c r="AC317" s="117">
        <f>if(BOM!$C315=AB$2,if(BOM!$M315="Y",BOM!$L315,0),0)</f>
        <v>0</v>
      </c>
      <c r="AD317" s="117">
        <f>if(BOM!$C315=AD$2,if(OR(BOM!$M315="N",BOM!$M315=""),BOM!$L315,0),0)</f>
        <v>0</v>
      </c>
      <c r="AE317" s="117">
        <f>if(BOM!$C315=AD$2,if(BOM!$M315="Y",BOM!$L315,0),0)</f>
        <v>0</v>
      </c>
      <c r="AF317" s="117">
        <f>if(BOM!$C315=AF$2,if(OR(BOM!$M315="N",BOM!$M315=""),BOM!$L315,0),0)</f>
        <v>0</v>
      </c>
      <c r="AG317" s="117">
        <f>if(BOM!$C315=AF$2,if(BOM!$M315="Y",BOM!$L315,0),0)</f>
        <v>0</v>
      </c>
      <c r="AH317" s="117">
        <f>if(BOM!$C315=AH$2,if(OR(BOM!$M315="N",BOM!$M315=""),BOM!$L315,0),0)</f>
        <v>0</v>
      </c>
      <c r="AI317" s="117">
        <f>if(BOM!$C315=AH$2,if(BOM!$M315="Y",BOM!$L315,0),0)</f>
        <v>0</v>
      </c>
      <c r="AJ317" s="117">
        <f>if(BOM!$C315=AJ$2,if(OR(BOM!$M315="N",BOM!$M315=""),BOM!$L315,0),0)</f>
        <v>0</v>
      </c>
      <c r="AK317" s="117">
        <f>if(BOM!$C315=AJ$2,if(BOM!$M315="Y",BOM!$L315,0),0)</f>
        <v>0</v>
      </c>
      <c r="AL317" s="117">
        <f>if(BOM!$C315=AL$2,if(OR(BOM!$M315="N",BOM!$M315=""),BOM!$L315,0),0)</f>
        <v>0</v>
      </c>
      <c r="AM317" s="117">
        <f>if(BOM!$C315=AL$2,if(BOM!$M315="Y",BOM!$L315,0),0)</f>
        <v>0</v>
      </c>
    </row>
    <row r="318" hidden="1" outlineLevel="1">
      <c r="A318" s="117">
        <f>if(OR(BOM!$M316="N",BOM!$M316=""),BOM!$L316,0)</f>
        <v>0</v>
      </c>
      <c r="B318" s="117">
        <f>if(BOM!$M316="Y",BOM!$L316,0)</f>
        <v>0</v>
      </c>
      <c r="E318" s="117">
        <f>if(BOM!$B316=E$2,if(OR(BOM!$M316="N",BOM!$M316=""),BOM!$L316,0),0)</f>
        <v>0</v>
      </c>
      <c r="F318" s="117">
        <f>if(BOM!$B316=E$2,if(BOM!$M316="Y",BOM!$L316,0),0)</f>
        <v>0</v>
      </c>
      <c r="G318" s="117">
        <f>if(BOM!$B316=G$2,if(OR(BOM!$M316="N",BOM!$M316=""),BOM!$L316,0),0)</f>
        <v>0</v>
      </c>
      <c r="H318" s="117">
        <f>if(BOM!$B316=G$2,if(BOM!$M316="Y",BOM!$L316,0),0)</f>
        <v>0</v>
      </c>
      <c r="I318" s="117">
        <f>if(BOM!$B316=I$2,if(OR(BOM!$M316="N",BOM!$M316=""),BOM!$L316,0),0)</f>
        <v>0</v>
      </c>
      <c r="J318" s="117">
        <f>if(BOM!$B316=I$2,if(BOM!$M316="Y",BOM!$L316,0),0)</f>
        <v>0</v>
      </c>
      <c r="K318" s="117">
        <f>if(BOM!$B316=K$2,if(OR(BOM!$M316="N",BOM!$M316=""),BOM!$L316,0),0)</f>
        <v>0</v>
      </c>
      <c r="L318" s="117">
        <f>if(BOM!$B316=K$2,if(BOM!$M316="Y",BOM!$L316,0),0)</f>
        <v>0</v>
      </c>
      <c r="M318" s="117">
        <f>if(BOM!$B316=M$2,if(OR(BOM!$M316="N",BOM!$M316=""),BOM!$L316,0),0)</f>
        <v>0</v>
      </c>
      <c r="N318" s="117">
        <f>if(BOM!$B316=M$2,if(BOM!$M316="Y",BOM!$L316,0),0)</f>
        <v>0</v>
      </c>
      <c r="P318" s="117">
        <f>if(BOM!$C316=P$2,if(OR(BOM!$M316="N",BOM!$M316=""),BOM!$L316,0),0)</f>
        <v>0</v>
      </c>
      <c r="Q318" s="117">
        <f>if(BOM!$C316=P$2,if(BOM!$M316="Y",BOM!$L316,0),0)</f>
        <v>0</v>
      </c>
      <c r="R318" s="117">
        <f>if(BOM!$C316=R$2,if(OR(BOM!$M316="N",BOM!$M316=""),BOM!$L316,0),0)</f>
        <v>0</v>
      </c>
      <c r="S318" s="117">
        <f>if(BOM!$C316=R$2,if(BOM!$M316="Y",BOM!$L316,0),0)</f>
        <v>0</v>
      </c>
      <c r="T318" s="117">
        <f>if(BOM!$C316=T$2,if(OR(BOM!$M316="N",BOM!$M316=""),BOM!$L316,0),0)</f>
        <v>0</v>
      </c>
      <c r="U318" s="117">
        <f>if(BOM!$C316=T$2,if(BOM!$M316="Y",BOM!$L316,0),0)</f>
        <v>0</v>
      </c>
      <c r="V318" s="117">
        <f>if(BOM!$C316=V$2,if(OR(BOM!$M316="N",BOM!$M316=""),BOM!$L316,0),0)</f>
        <v>0</v>
      </c>
      <c r="W318" s="117">
        <f>if(BOM!$C316=V$2,if(BOM!$M316="Y",BOM!$L316,0),0)</f>
        <v>0</v>
      </c>
      <c r="X318" s="117">
        <f>if(BOM!$C316=X$2,if(OR(BOM!$M316="N",BOM!$M316=""),BOM!$L316,0),0)</f>
        <v>0</v>
      </c>
      <c r="Y318" s="117">
        <f>if(BOM!$C316=X$2,if(BOM!$M316="Y",BOM!$L316,0),0)</f>
        <v>0</v>
      </c>
      <c r="Z318" s="117">
        <f>if(BOM!$C316=Z$2,if(OR(BOM!$M316="N",BOM!$M316=""),BOM!$L316,0),0)</f>
        <v>0</v>
      </c>
      <c r="AA318" s="117">
        <f>if(BOM!$C316=Z$2,if(BOM!$M316="Y",BOM!$L316,0),0)</f>
        <v>0</v>
      </c>
      <c r="AB318" s="117">
        <f>if(BOM!$C316=AB$2,if(OR(BOM!$M316="N",BOM!$M316=""),BOM!$L316,0),0)</f>
        <v>0</v>
      </c>
      <c r="AC318" s="117">
        <f>if(BOM!$C316=AB$2,if(BOM!$M316="Y",BOM!$L316,0),0)</f>
        <v>0</v>
      </c>
      <c r="AD318" s="117">
        <f>if(BOM!$C316=AD$2,if(OR(BOM!$M316="N",BOM!$M316=""),BOM!$L316,0),0)</f>
        <v>0</v>
      </c>
      <c r="AE318" s="117">
        <f>if(BOM!$C316=AD$2,if(BOM!$M316="Y",BOM!$L316,0),0)</f>
        <v>0</v>
      </c>
      <c r="AF318" s="117">
        <f>if(BOM!$C316=AF$2,if(OR(BOM!$M316="N",BOM!$M316=""),BOM!$L316,0),0)</f>
        <v>0</v>
      </c>
      <c r="AG318" s="117">
        <f>if(BOM!$C316=AF$2,if(BOM!$M316="Y",BOM!$L316,0),0)</f>
        <v>0</v>
      </c>
      <c r="AH318" s="117">
        <f>if(BOM!$C316=AH$2,if(OR(BOM!$M316="N",BOM!$M316=""),BOM!$L316,0),0)</f>
        <v>0</v>
      </c>
      <c r="AI318" s="117">
        <f>if(BOM!$C316=AH$2,if(BOM!$M316="Y",BOM!$L316,0),0)</f>
        <v>0</v>
      </c>
      <c r="AJ318" s="117">
        <f>if(BOM!$C316=AJ$2,if(OR(BOM!$M316="N",BOM!$M316=""),BOM!$L316,0),0)</f>
        <v>0</v>
      </c>
      <c r="AK318" s="117">
        <f>if(BOM!$C316=AJ$2,if(BOM!$M316="Y",BOM!$L316,0),0)</f>
        <v>0</v>
      </c>
      <c r="AL318" s="117">
        <f>if(BOM!$C316=AL$2,if(OR(BOM!$M316="N",BOM!$M316=""),BOM!$L316,0),0)</f>
        <v>0</v>
      </c>
      <c r="AM318" s="117">
        <f>if(BOM!$C316=AL$2,if(BOM!$M316="Y",BOM!$L316,0),0)</f>
        <v>0</v>
      </c>
    </row>
    <row r="319" hidden="1" outlineLevel="1">
      <c r="A319" s="117">
        <f>if(OR(BOM!$M317="N",BOM!$M317=""),BOM!$L317,0)</f>
        <v>0</v>
      </c>
      <c r="B319" s="117">
        <f>if(BOM!$M317="Y",BOM!$L317,0)</f>
        <v>0</v>
      </c>
      <c r="E319" s="117">
        <f>if(BOM!$B317=E$2,if(OR(BOM!$M317="N",BOM!$M317=""),BOM!$L317,0),0)</f>
        <v>0</v>
      </c>
      <c r="F319" s="117">
        <f>if(BOM!$B317=E$2,if(BOM!$M317="Y",BOM!$L317,0),0)</f>
        <v>0</v>
      </c>
      <c r="G319" s="117">
        <f>if(BOM!$B317=G$2,if(OR(BOM!$M317="N",BOM!$M317=""),BOM!$L317,0),0)</f>
        <v>0</v>
      </c>
      <c r="H319" s="117">
        <f>if(BOM!$B317=G$2,if(BOM!$M317="Y",BOM!$L317,0),0)</f>
        <v>0</v>
      </c>
      <c r="I319" s="117">
        <f>if(BOM!$B317=I$2,if(OR(BOM!$M317="N",BOM!$M317=""),BOM!$L317,0),0)</f>
        <v>0</v>
      </c>
      <c r="J319" s="117">
        <f>if(BOM!$B317=I$2,if(BOM!$M317="Y",BOM!$L317,0),0)</f>
        <v>0</v>
      </c>
      <c r="K319" s="117">
        <f>if(BOM!$B317=K$2,if(OR(BOM!$M317="N",BOM!$M317=""),BOM!$L317,0),0)</f>
        <v>0</v>
      </c>
      <c r="L319" s="117">
        <f>if(BOM!$B317=K$2,if(BOM!$M317="Y",BOM!$L317,0),0)</f>
        <v>0</v>
      </c>
      <c r="M319" s="117">
        <f>if(BOM!$B317=M$2,if(OR(BOM!$M317="N",BOM!$M317=""),BOM!$L317,0),0)</f>
        <v>0</v>
      </c>
      <c r="N319" s="117">
        <f>if(BOM!$B317=M$2,if(BOM!$M317="Y",BOM!$L317,0),0)</f>
        <v>0</v>
      </c>
      <c r="P319" s="117">
        <f>if(BOM!$C317=P$2,if(OR(BOM!$M317="N",BOM!$M317=""),BOM!$L317,0),0)</f>
        <v>0</v>
      </c>
      <c r="Q319" s="117">
        <f>if(BOM!$C317=P$2,if(BOM!$M317="Y",BOM!$L317,0),0)</f>
        <v>0</v>
      </c>
      <c r="R319" s="117">
        <f>if(BOM!$C317=R$2,if(OR(BOM!$M317="N",BOM!$M317=""),BOM!$L317,0),0)</f>
        <v>0</v>
      </c>
      <c r="S319" s="117">
        <f>if(BOM!$C317=R$2,if(BOM!$M317="Y",BOM!$L317,0),0)</f>
        <v>0</v>
      </c>
      <c r="T319" s="117">
        <f>if(BOM!$C317=T$2,if(OR(BOM!$M317="N",BOM!$M317=""),BOM!$L317,0),0)</f>
        <v>0</v>
      </c>
      <c r="U319" s="117">
        <f>if(BOM!$C317=T$2,if(BOM!$M317="Y",BOM!$L317,0),0)</f>
        <v>0</v>
      </c>
      <c r="V319" s="117">
        <f>if(BOM!$C317=V$2,if(OR(BOM!$M317="N",BOM!$M317=""),BOM!$L317,0),0)</f>
        <v>0</v>
      </c>
      <c r="W319" s="117">
        <f>if(BOM!$C317=V$2,if(BOM!$M317="Y",BOM!$L317,0),0)</f>
        <v>0</v>
      </c>
      <c r="X319" s="117">
        <f>if(BOM!$C317=X$2,if(OR(BOM!$M317="N",BOM!$M317=""),BOM!$L317,0),0)</f>
        <v>0</v>
      </c>
      <c r="Y319" s="117">
        <f>if(BOM!$C317=X$2,if(BOM!$M317="Y",BOM!$L317,0),0)</f>
        <v>0</v>
      </c>
      <c r="Z319" s="117">
        <f>if(BOM!$C317=Z$2,if(OR(BOM!$M317="N",BOM!$M317=""),BOM!$L317,0),0)</f>
        <v>0</v>
      </c>
      <c r="AA319" s="117">
        <f>if(BOM!$C317=Z$2,if(BOM!$M317="Y",BOM!$L317,0),0)</f>
        <v>0</v>
      </c>
      <c r="AB319" s="117">
        <f>if(BOM!$C317=AB$2,if(OR(BOM!$M317="N",BOM!$M317=""),BOM!$L317,0),0)</f>
        <v>0</v>
      </c>
      <c r="AC319" s="117">
        <f>if(BOM!$C317=AB$2,if(BOM!$M317="Y",BOM!$L317,0),0)</f>
        <v>0</v>
      </c>
      <c r="AD319" s="117">
        <f>if(BOM!$C317=AD$2,if(OR(BOM!$M317="N",BOM!$M317=""),BOM!$L317,0),0)</f>
        <v>0</v>
      </c>
      <c r="AE319" s="117">
        <f>if(BOM!$C317=AD$2,if(BOM!$M317="Y",BOM!$L317,0),0)</f>
        <v>0</v>
      </c>
      <c r="AF319" s="117">
        <f>if(BOM!$C317=AF$2,if(OR(BOM!$M317="N",BOM!$M317=""),BOM!$L317,0),0)</f>
        <v>0</v>
      </c>
      <c r="AG319" s="117">
        <f>if(BOM!$C317=AF$2,if(BOM!$M317="Y",BOM!$L317,0),0)</f>
        <v>0</v>
      </c>
      <c r="AH319" s="117">
        <f>if(BOM!$C317=AH$2,if(OR(BOM!$M317="N",BOM!$M317=""),BOM!$L317,0),0)</f>
        <v>0</v>
      </c>
      <c r="AI319" s="117">
        <f>if(BOM!$C317=AH$2,if(BOM!$M317="Y",BOM!$L317,0),0)</f>
        <v>0</v>
      </c>
      <c r="AJ319" s="117">
        <f>if(BOM!$C317=AJ$2,if(OR(BOM!$M317="N",BOM!$M317=""),BOM!$L317,0),0)</f>
        <v>0</v>
      </c>
      <c r="AK319" s="117">
        <f>if(BOM!$C317=AJ$2,if(BOM!$M317="Y",BOM!$L317,0),0)</f>
        <v>0</v>
      </c>
      <c r="AL319" s="117">
        <f>if(BOM!$C317=AL$2,if(OR(BOM!$M317="N",BOM!$M317=""),BOM!$L317,0),0)</f>
        <v>0</v>
      </c>
      <c r="AM319" s="117">
        <f>if(BOM!$C317=AL$2,if(BOM!$M317="Y",BOM!$L317,0),0)</f>
        <v>0</v>
      </c>
    </row>
    <row r="320" hidden="1" outlineLevel="1">
      <c r="A320" s="117">
        <f>if(OR(BOM!$M318="N",BOM!$M318=""),BOM!$L318,0)</f>
        <v>0</v>
      </c>
      <c r="B320" s="117">
        <f>if(BOM!$M318="Y",BOM!$L318,0)</f>
        <v>0</v>
      </c>
      <c r="E320" s="117">
        <f>if(BOM!$B318=E$2,if(OR(BOM!$M318="N",BOM!$M318=""),BOM!$L318,0),0)</f>
        <v>0</v>
      </c>
      <c r="F320" s="117">
        <f>if(BOM!$B318=E$2,if(BOM!$M318="Y",BOM!$L318,0),0)</f>
        <v>0</v>
      </c>
      <c r="G320" s="117">
        <f>if(BOM!$B318=G$2,if(OR(BOM!$M318="N",BOM!$M318=""),BOM!$L318,0),0)</f>
        <v>0</v>
      </c>
      <c r="H320" s="117">
        <f>if(BOM!$B318=G$2,if(BOM!$M318="Y",BOM!$L318,0),0)</f>
        <v>0</v>
      </c>
      <c r="I320" s="117">
        <f>if(BOM!$B318=I$2,if(OR(BOM!$M318="N",BOM!$M318=""),BOM!$L318,0),0)</f>
        <v>0</v>
      </c>
      <c r="J320" s="117">
        <f>if(BOM!$B318=I$2,if(BOM!$M318="Y",BOM!$L318,0),0)</f>
        <v>0</v>
      </c>
      <c r="K320" s="117">
        <f>if(BOM!$B318=K$2,if(OR(BOM!$M318="N",BOM!$M318=""),BOM!$L318,0),0)</f>
        <v>0</v>
      </c>
      <c r="L320" s="117">
        <f>if(BOM!$B318=K$2,if(BOM!$M318="Y",BOM!$L318,0),0)</f>
        <v>0</v>
      </c>
      <c r="M320" s="117">
        <f>if(BOM!$B318=M$2,if(OR(BOM!$M318="N",BOM!$M318=""),BOM!$L318,0),0)</f>
        <v>0</v>
      </c>
      <c r="N320" s="117">
        <f>if(BOM!$B318=M$2,if(BOM!$M318="Y",BOM!$L318,0),0)</f>
        <v>0</v>
      </c>
      <c r="P320" s="117">
        <f>if(BOM!$C318=P$2,if(OR(BOM!$M318="N",BOM!$M318=""),BOM!$L318,0),0)</f>
        <v>0</v>
      </c>
      <c r="Q320" s="117">
        <f>if(BOM!$C318=P$2,if(BOM!$M318="Y",BOM!$L318,0),0)</f>
        <v>0</v>
      </c>
      <c r="R320" s="117">
        <f>if(BOM!$C318=R$2,if(OR(BOM!$M318="N",BOM!$M318=""),BOM!$L318,0),0)</f>
        <v>0</v>
      </c>
      <c r="S320" s="117">
        <f>if(BOM!$C318=R$2,if(BOM!$M318="Y",BOM!$L318,0),0)</f>
        <v>0</v>
      </c>
      <c r="T320" s="117">
        <f>if(BOM!$C318=T$2,if(OR(BOM!$M318="N",BOM!$M318=""),BOM!$L318,0),0)</f>
        <v>0</v>
      </c>
      <c r="U320" s="117">
        <f>if(BOM!$C318=T$2,if(BOM!$M318="Y",BOM!$L318,0),0)</f>
        <v>0</v>
      </c>
      <c r="V320" s="117">
        <f>if(BOM!$C318=V$2,if(OR(BOM!$M318="N",BOM!$M318=""),BOM!$L318,0),0)</f>
        <v>0</v>
      </c>
      <c r="W320" s="117">
        <f>if(BOM!$C318=V$2,if(BOM!$M318="Y",BOM!$L318,0),0)</f>
        <v>0</v>
      </c>
      <c r="X320" s="117">
        <f>if(BOM!$C318=X$2,if(OR(BOM!$M318="N",BOM!$M318=""),BOM!$L318,0),0)</f>
        <v>0</v>
      </c>
      <c r="Y320" s="117">
        <f>if(BOM!$C318=X$2,if(BOM!$M318="Y",BOM!$L318,0),0)</f>
        <v>0</v>
      </c>
      <c r="Z320" s="117">
        <f>if(BOM!$C318=Z$2,if(OR(BOM!$M318="N",BOM!$M318=""),BOM!$L318,0),0)</f>
        <v>0</v>
      </c>
      <c r="AA320" s="117">
        <f>if(BOM!$C318=Z$2,if(BOM!$M318="Y",BOM!$L318,0),0)</f>
        <v>0</v>
      </c>
      <c r="AB320" s="117">
        <f>if(BOM!$C318=AB$2,if(OR(BOM!$M318="N",BOM!$M318=""),BOM!$L318,0),0)</f>
        <v>0</v>
      </c>
      <c r="AC320" s="117">
        <f>if(BOM!$C318=AB$2,if(BOM!$M318="Y",BOM!$L318,0),0)</f>
        <v>0</v>
      </c>
      <c r="AD320" s="117">
        <f>if(BOM!$C318=AD$2,if(OR(BOM!$M318="N",BOM!$M318=""),BOM!$L318,0),0)</f>
        <v>0</v>
      </c>
      <c r="AE320" s="117">
        <f>if(BOM!$C318=AD$2,if(BOM!$M318="Y",BOM!$L318,0),0)</f>
        <v>0</v>
      </c>
      <c r="AF320" s="117">
        <f>if(BOM!$C318=AF$2,if(OR(BOM!$M318="N",BOM!$M318=""),BOM!$L318,0),0)</f>
        <v>0</v>
      </c>
      <c r="AG320" s="117">
        <f>if(BOM!$C318=AF$2,if(BOM!$M318="Y",BOM!$L318,0),0)</f>
        <v>0</v>
      </c>
      <c r="AH320" s="117">
        <f>if(BOM!$C318=AH$2,if(OR(BOM!$M318="N",BOM!$M318=""),BOM!$L318,0),0)</f>
        <v>0</v>
      </c>
      <c r="AI320" s="117">
        <f>if(BOM!$C318=AH$2,if(BOM!$M318="Y",BOM!$L318,0),0)</f>
        <v>0</v>
      </c>
      <c r="AJ320" s="117">
        <f>if(BOM!$C318=AJ$2,if(OR(BOM!$M318="N",BOM!$M318=""),BOM!$L318,0),0)</f>
        <v>0</v>
      </c>
      <c r="AK320" s="117">
        <f>if(BOM!$C318=AJ$2,if(BOM!$M318="Y",BOM!$L318,0),0)</f>
        <v>0</v>
      </c>
      <c r="AL320" s="117">
        <f>if(BOM!$C318=AL$2,if(OR(BOM!$M318="N",BOM!$M318=""),BOM!$L318,0),0)</f>
        <v>0</v>
      </c>
      <c r="AM320" s="117">
        <f>if(BOM!$C318=AL$2,if(BOM!$M318="Y",BOM!$L318,0),0)</f>
        <v>0</v>
      </c>
    </row>
    <row r="321" hidden="1" outlineLevel="1">
      <c r="A321" s="117">
        <f>if(OR(BOM!$M319="N",BOM!$M319=""),BOM!$L319,0)</f>
        <v>0</v>
      </c>
      <c r="B321" s="117">
        <f>if(BOM!$M319="Y",BOM!$L319,0)</f>
        <v>0</v>
      </c>
      <c r="E321" s="117">
        <f>if(BOM!$B319=E$2,if(OR(BOM!$M319="N",BOM!$M319=""),BOM!$L319,0),0)</f>
        <v>0</v>
      </c>
      <c r="F321" s="117">
        <f>if(BOM!$B319=E$2,if(BOM!$M319="Y",BOM!$L319,0),0)</f>
        <v>0</v>
      </c>
      <c r="G321" s="117">
        <f>if(BOM!$B319=G$2,if(OR(BOM!$M319="N",BOM!$M319=""),BOM!$L319,0),0)</f>
        <v>0</v>
      </c>
      <c r="H321" s="117">
        <f>if(BOM!$B319=G$2,if(BOM!$M319="Y",BOM!$L319,0),0)</f>
        <v>0</v>
      </c>
      <c r="I321" s="117">
        <f>if(BOM!$B319=I$2,if(OR(BOM!$M319="N",BOM!$M319=""),BOM!$L319,0),0)</f>
        <v>0</v>
      </c>
      <c r="J321" s="117">
        <f>if(BOM!$B319=I$2,if(BOM!$M319="Y",BOM!$L319,0),0)</f>
        <v>0</v>
      </c>
      <c r="K321" s="117">
        <f>if(BOM!$B319=K$2,if(OR(BOM!$M319="N",BOM!$M319=""),BOM!$L319,0),0)</f>
        <v>0</v>
      </c>
      <c r="L321" s="117">
        <f>if(BOM!$B319=K$2,if(BOM!$M319="Y",BOM!$L319,0),0)</f>
        <v>0</v>
      </c>
      <c r="M321" s="117">
        <f>if(BOM!$B319=M$2,if(OR(BOM!$M319="N",BOM!$M319=""),BOM!$L319,0),0)</f>
        <v>0</v>
      </c>
      <c r="N321" s="117">
        <f>if(BOM!$B319=M$2,if(BOM!$M319="Y",BOM!$L319,0),0)</f>
        <v>0</v>
      </c>
      <c r="P321" s="117">
        <f>if(BOM!$C319=P$2,if(OR(BOM!$M319="N",BOM!$M319=""),BOM!$L319,0),0)</f>
        <v>0</v>
      </c>
      <c r="Q321" s="117">
        <f>if(BOM!$C319=P$2,if(BOM!$M319="Y",BOM!$L319,0),0)</f>
        <v>0</v>
      </c>
      <c r="R321" s="117">
        <f>if(BOM!$C319=R$2,if(OR(BOM!$M319="N",BOM!$M319=""),BOM!$L319,0),0)</f>
        <v>0</v>
      </c>
      <c r="S321" s="117">
        <f>if(BOM!$C319=R$2,if(BOM!$M319="Y",BOM!$L319,0),0)</f>
        <v>0</v>
      </c>
      <c r="T321" s="117">
        <f>if(BOM!$C319=T$2,if(OR(BOM!$M319="N",BOM!$M319=""),BOM!$L319,0),0)</f>
        <v>0</v>
      </c>
      <c r="U321" s="117">
        <f>if(BOM!$C319=T$2,if(BOM!$M319="Y",BOM!$L319,0),0)</f>
        <v>0</v>
      </c>
      <c r="V321" s="117">
        <f>if(BOM!$C319=V$2,if(OR(BOM!$M319="N",BOM!$M319=""),BOM!$L319,0),0)</f>
        <v>0</v>
      </c>
      <c r="W321" s="117">
        <f>if(BOM!$C319=V$2,if(BOM!$M319="Y",BOM!$L319,0),0)</f>
        <v>0</v>
      </c>
      <c r="X321" s="117">
        <f>if(BOM!$C319=X$2,if(OR(BOM!$M319="N",BOM!$M319=""),BOM!$L319,0),0)</f>
        <v>0</v>
      </c>
      <c r="Y321" s="117">
        <f>if(BOM!$C319=X$2,if(BOM!$M319="Y",BOM!$L319,0),0)</f>
        <v>0</v>
      </c>
      <c r="Z321" s="117">
        <f>if(BOM!$C319=Z$2,if(OR(BOM!$M319="N",BOM!$M319=""),BOM!$L319,0),0)</f>
        <v>0</v>
      </c>
      <c r="AA321" s="117">
        <f>if(BOM!$C319=Z$2,if(BOM!$M319="Y",BOM!$L319,0),0)</f>
        <v>0</v>
      </c>
      <c r="AB321" s="117">
        <f>if(BOM!$C319=AB$2,if(OR(BOM!$M319="N",BOM!$M319=""),BOM!$L319,0),0)</f>
        <v>0</v>
      </c>
      <c r="AC321" s="117">
        <f>if(BOM!$C319=AB$2,if(BOM!$M319="Y",BOM!$L319,0),0)</f>
        <v>0</v>
      </c>
      <c r="AD321" s="117">
        <f>if(BOM!$C319=AD$2,if(OR(BOM!$M319="N",BOM!$M319=""),BOM!$L319,0),0)</f>
        <v>0</v>
      </c>
      <c r="AE321" s="117">
        <f>if(BOM!$C319=AD$2,if(BOM!$M319="Y",BOM!$L319,0),0)</f>
        <v>0</v>
      </c>
      <c r="AF321" s="117">
        <f>if(BOM!$C319=AF$2,if(OR(BOM!$M319="N",BOM!$M319=""),BOM!$L319,0),0)</f>
        <v>0</v>
      </c>
      <c r="AG321" s="117">
        <f>if(BOM!$C319=AF$2,if(BOM!$M319="Y",BOM!$L319,0),0)</f>
        <v>0</v>
      </c>
      <c r="AH321" s="117">
        <f>if(BOM!$C319=AH$2,if(OR(BOM!$M319="N",BOM!$M319=""),BOM!$L319,0),0)</f>
        <v>0</v>
      </c>
      <c r="AI321" s="117">
        <f>if(BOM!$C319=AH$2,if(BOM!$M319="Y",BOM!$L319,0),0)</f>
        <v>0</v>
      </c>
      <c r="AJ321" s="117">
        <f>if(BOM!$C319=AJ$2,if(OR(BOM!$M319="N",BOM!$M319=""),BOM!$L319,0),0)</f>
        <v>0</v>
      </c>
      <c r="AK321" s="117">
        <f>if(BOM!$C319=AJ$2,if(BOM!$M319="Y",BOM!$L319,0),0)</f>
        <v>0</v>
      </c>
      <c r="AL321" s="117">
        <f>if(BOM!$C319=AL$2,if(OR(BOM!$M319="N",BOM!$M319=""),BOM!$L319,0),0)</f>
        <v>0</v>
      </c>
      <c r="AM321" s="117">
        <f>if(BOM!$C319=AL$2,if(BOM!$M319="Y",BOM!$L319,0),0)</f>
        <v>0</v>
      </c>
    </row>
    <row r="322" hidden="1" outlineLevel="1">
      <c r="A322" s="117">
        <f>if(OR(BOM!$M320="N",BOM!$M320=""),BOM!$L320,0)</f>
        <v>0</v>
      </c>
      <c r="B322" s="117">
        <f>if(BOM!$M320="Y",BOM!$L320,0)</f>
        <v>0</v>
      </c>
      <c r="E322" s="117">
        <f>if(BOM!$B320=E$2,if(OR(BOM!$M320="N",BOM!$M320=""),BOM!$L320,0),0)</f>
        <v>0</v>
      </c>
      <c r="F322" s="117">
        <f>if(BOM!$B320=E$2,if(BOM!$M320="Y",BOM!$L320,0),0)</f>
        <v>0</v>
      </c>
      <c r="G322" s="117">
        <f>if(BOM!$B320=G$2,if(OR(BOM!$M320="N",BOM!$M320=""),BOM!$L320,0),0)</f>
        <v>0</v>
      </c>
      <c r="H322" s="117">
        <f>if(BOM!$B320=G$2,if(BOM!$M320="Y",BOM!$L320,0),0)</f>
        <v>0</v>
      </c>
      <c r="I322" s="117">
        <f>if(BOM!$B320=I$2,if(OR(BOM!$M320="N",BOM!$M320=""),BOM!$L320,0),0)</f>
        <v>0</v>
      </c>
      <c r="J322" s="117">
        <f>if(BOM!$B320=I$2,if(BOM!$M320="Y",BOM!$L320,0),0)</f>
        <v>0</v>
      </c>
      <c r="K322" s="117">
        <f>if(BOM!$B320=K$2,if(OR(BOM!$M320="N",BOM!$M320=""),BOM!$L320,0),0)</f>
        <v>0</v>
      </c>
      <c r="L322" s="117">
        <f>if(BOM!$B320=K$2,if(BOM!$M320="Y",BOM!$L320,0),0)</f>
        <v>0</v>
      </c>
      <c r="M322" s="117">
        <f>if(BOM!$B320=M$2,if(OR(BOM!$M320="N",BOM!$M320=""),BOM!$L320,0),0)</f>
        <v>0</v>
      </c>
      <c r="N322" s="117">
        <f>if(BOM!$B320=M$2,if(BOM!$M320="Y",BOM!$L320,0),0)</f>
        <v>0</v>
      </c>
      <c r="P322" s="117">
        <f>if(BOM!$C320=P$2,if(OR(BOM!$M320="N",BOM!$M320=""),BOM!$L320,0),0)</f>
        <v>0</v>
      </c>
      <c r="Q322" s="117">
        <f>if(BOM!$C320=P$2,if(BOM!$M320="Y",BOM!$L320,0),0)</f>
        <v>0</v>
      </c>
      <c r="R322" s="117">
        <f>if(BOM!$C320=R$2,if(OR(BOM!$M320="N",BOM!$M320=""),BOM!$L320,0),0)</f>
        <v>0</v>
      </c>
      <c r="S322" s="117">
        <f>if(BOM!$C320=R$2,if(BOM!$M320="Y",BOM!$L320,0),0)</f>
        <v>0</v>
      </c>
      <c r="T322" s="117">
        <f>if(BOM!$C320=T$2,if(OR(BOM!$M320="N",BOM!$M320=""),BOM!$L320,0),0)</f>
        <v>0</v>
      </c>
      <c r="U322" s="117">
        <f>if(BOM!$C320=T$2,if(BOM!$M320="Y",BOM!$L320,0),0)</f>
        <v>0</v>
      </c>
      <c r="V322" s="117">
        <f>if(BOM!$C320=V$2,if(OR(BOM!$M320="N",BOM!$M320=""),BOM!$L320,0),0)</f>
        <v>0</v>
      </c>
      <c r="W322" s="117">
        <f>if(BOM!$C320=V$2,if(BOM!$M320="Y",BOM!$L320,0),0)</f>
        <v>0</v>
      </c>
      <c r="X322" s="117">
        <f>if(BOM!$C320=X$2,if(OR(BOM!$M320="N",BOM!$M320=""),BOM!$L320,0),0)</f>
        <v>0</v>
      </c>
      <c r="Y322" s="117">
        <f>if(BOM!$C320=X$2,if(BOM!$M320="Y",BOM!$L320,0),0)</f>
        <v>0</v>
      </c>
      <c r="Z322" s="117">
        <f>if(BOM!$C320=Z$2,if(OR(BOM!$M320="N",BOM!$M320=""),BOM!$L320,0),0)</f>
        <v>0</v>
      </c>
      <c r="AA322" s="117">
        <f>if(BOM!$C320=Z$2,if(BOM!$M320="Y",BOM!$L320,0),0)</f>
        <v>0</v>
      </c>
      <c r="AB322" s="117">
        <f>if(BOM!$C320=AB$2,if(OR(BOM!$M320="N",BOM!$M320=""),BOM!$L320,0),0)</f>
        <v>0</v>
      </c>
      <c r="AC322" s="117">
        <f>if(BOM!$C320=AB$2,if(BOM!$M320="Y",BOM!$L320,0),0)</f>
        <v>0</v>
      </c>
      <c r="AD322" s="117">
        <f>if(BOM!$C320=AD$2,if(OR(BOM!$M320="N",BOM!$M320=""),BOM!$L320,0),0)</f>
        <v>0</v>
      </c>
      <c r="AE322" s="117">
        <f>if(BOM!$C320=AD$2,if(BOM!$M320="Y",BOM!$L320,0),0)</f>
        <v>0</v>
      </c>
      <c r="AF322" s="117">
        <f>if(BOM!$C320=AF$2,if(OR(BOM!$M320="N",BOM!$M320=""),BOM!$L320,0),0)</f>
        <v>0</v>
      </c>
      <c r="AG322" s="117">
        <f>if(BOM!$C320=AF$2,if(BOM!$M320="Y",BOM!$L320,0),0)</f>
        <v>0</v>
      </c>
      <c r="AH322" s="117">
        <f>if(BOM!$C320=AH$2,if(OR(BOM!$M320="N",BOM!$M320=""),BOM!$L320,0),0)</f>
        <v>0</v>
      </c>
      <c r="AI322" s="117">
        <f>if(BOM!$C320=AH$2,if(BOM!$M320="Y",BOM!$L320,0),0)</f>
        <v>0</v>
      </c>
      <c r="AJ322" s="117">
        <f>if(BOM!$C320=AJ$2,if(OR(BOM!$M320="N",BOM!$M320=""),BOM!$L320,0),0)</f>
        <v>0</v>
      </c>
      <c r="AK322" s="117">
        <f>if(BOM!$C320=AJ$2,if(BOM!$M320="Y",BOM!$L320,0),0)</f>
        <v>0</v>
      </c>
      <c r="AL322" s="117">
        <f>if(BOM!$C320=AL$2,if(OR(BOM!$M320="N",BOM!$M320=""),BOM!$L320,0),0)</f>
        <v>0</v>
      </c>
      <c r="AM322" s="117">
        <f>if(BOM!$C320=AL$2,if(BOM!$M320="Y",BOM!$L320,0),0)</f>
        <v>0</v>
      </c>
    </row>
    <row r="323" hidden="1" outlineLevel="1">
      <c r="A323" s="117">
        <f>if(OR(BOM!$M321="N",BOM!$M321=""),BOM!$L321,0)</f>
        <v>0</v>
      </c>
      <c r="B323" s="117">
        <f>if(BOM!$M321="Y",BOM!$L321,0)</f>
        <v>0</v>
      </c>
      <c r="E323" s="117">
        <f>if(BOM!$B321=E$2,if(OR(BOM!$M321="N",BOM!$M321=""),BOM!$L321,0),0)</f>
        <v>0</v>
      </c>
      <c r="F323" s="117">
        <f>if(BOM!$B321=E$2,if(BOM!$M321="Y",BOM!$L321,0),0)</f>
        <v>0</v>
      </c>
      <c r="G323" s="117">
        <f>if(BOM!$B321=G$2,if(OR(BOM!$M321="N",BOM!$M321=""),BOM!$L321,0),0)</f>
        <v>0</v>
      </c>
      <c r="H323" s="117">
        <f>if(BOM!$B321=G$2,if(BOM!$M321="Y",BOM!$L321,0),0)</f>
        <v>0</v>
      </c>
      <c r="I323" s="117">
        <f>if(BOM!$B321=I$2,if(OR(BOM!$M321="N",BOM!$M321=""),BOM!$L321,0),0)</f>
        <v>0</v>
      </c>
      <c r="J323" s="117">
        <f>if(BOM!$B321=I$2,if(BOM!$M321="Y",BOM!$L321,0),0)</f>
        <v>0</v>
      </c>
      <c r="K323" s="117">
        <f>if(BOM!$B321=K$2,if(OR(BOM!$M321="N",BOM!$M321=""),BOM!$L321,0),0)</f>
        <v>0</v>
      </c>
      <c r="L323" s="117">
        <f>if(BOM!$B321=K$2,if(BOM!$M321="Y",BOM!$L321,0),0)</f>
        <v>0</v>
      </c>
      <c r="M323" s="117">
        <f>if(BOM!$B321=M$2,if(OR(BOM!$M321="N",BOM!$M321=""),BOM!$L321,0),0)</f>
        <v>0</v>
      </c>
      <c r="N323" s="117">
        <f>if(BOM!$B321=M$2,if(BOM!$M321="Y",BOM!$L321,0),0)</f>
        <v>0</v>
      </c>
      <c r="P323" s="117">
        <f>if(BOM!$C321=P$2,if(OR(BOM!$M321="N",BOM!$M321=""),BOM!$L321,0),0)</f>
        <v>0</v>
      </c>
      <c r="Q323" s="117">
        <f>if(BOM!$C321=P$2,if(BOM!$M321="Y",BOM!$L321,0),0)</f>
        <v>0</v>
      </c>
      <c r="R323" s="117">
        <f>if(BOM!$C321=R$2,if(OR(BOM!$M321="N",BOM!$M321=""),BOM!$L321,0),0)</f>
        <v>0</v>
      </c>
      <c r="S323" s="117">
        <f>if(BOM!$C321=R$2,if(BOM!$M321="Y",BOM!$L321,0),0)</f>
        <v>0</v>
      </c>
      <c r="T323" s="117">
        <f>if(BOM!$C321=T$2,if(OR(BOM!$M321="N",BOM!$M321=""),BOM!$L321,0),0)</f>
        <v>0</v>
      </c>
      <c r="U323" s="117">
        <f>if(BOM!$C321=T$2,if(BOM!$M321="Y",BOM!$L321,0),0)</f>
        <v>0</v>
      </c>
      <c r="V323" s="117">
        <f>if(BOM!$C321=V$2,if(OR(BOM!$M321="N",BOM!$M321=""),BOM!$L321,0),0)</f>
        <v>0</v>
      </c>
      <c r="W323" s="117">
        <f>if(BOM!$C321=V$2,if(BOM!$M321="Y",BOM!$L321,0),0)</f>
        <v>0</v>
      </c>
      <c r="X323" s="117">
        <f>if(BOM!$C321=X$2,if(OR(BOM!$M321="N",BOM!$M321=""),BOM!$L321,0),0)</f>
        <v>0</v>
      </c>
      <c r="Y323" s="117">
        <f>if(BOM!$C321=X$2,if(BOM!$M321="Y",BOM!$L321,0),0)</f>
        <v>0</v>
      </c>
      <c r="Z323" s="117">
        <f>if(BOM!$C321=Z$2,if(OR(BOM!$M321="N",BOM!$M321=""),BOM!$L321,0),0)</f>
        <v>0</v>
      </c>
      <c r="AA323" s="117">
        <f>if(BOM!$C321=Z$2,if(BOM!$M321="Y",BOM!$L321,0),0)</f>
        <v>0</v>
      </c>
      <c r="AB323" s="117">
        <f>if(BOM!$C321=AB$2,if(OR(BOM!$M321="N",BOM!$M321=""),BOM!$L321,0),0)</f>
        <v>0</v>
      </c>
      <c r="AC323" s="117">
        <f>if(BOM!$C321=AB$2,if(BOM!$M321="Y",BOM!$L321,0),0)</f>
        <v>0</v>
      </c>
      <c r="AD323" s="117">
        <f>if(BOM!$C321=AD$2,if(OR(BOM!$M321="N",BOM!$M321=""),BOM!$L321,0),0)</f>
        <v>0</v>
      </c>
      <c r="AE323" s="117">
        <f>if(BOM!$C321=AD$2,if(BOM!$M321="Y",BOM!$L321,0),0)</f>
        <v>0</v>
      </c>
      <c r="AF323" s="117">
        <f>if(BOM!$C321=AF$2,if(OR(BOM!$M321="N",BOM!$M321=""),BOM!$L321,0),0)</f>
        <v>0</v>
      </c>
      <c r="AG323" s="117">
        <f>if(BOM!$C321=AF$2,if(BOM!$M321="Y",BOM!$L321,0),0)</f>
        <v>0</v>
      </c>
      <c r="AH323" s="117">
        <f>if(BOM!$C321=AH$2,if(OR(BOM!$M321="N",BOM!$M321=""),BOM!$L321,0),0)</f>
        <v>0</v>
      </c>
      <c r="AI323" s="117">
        <f>if(BOM!$C321=AH$2,if(BOM!$M321="Y",BOM!$L321,0),0)</f>
        <v>0</v>
      </c>
      <c r="AJ323" s="117">
        <f>if(BOM!$C321=AJ$2,if(OR(BOM!$M321="N",BOM!$M321=""),BOM!$L321,0),0)</f>
        <v>0</v>
      </c>
      <c r="AK323" s="117">
        <f>if(BOM!$C321=AJ$2,if(BOM!$M321="Y",BOM!$L321,0),0)</f>
        <v>0</v>
      </c>
      <c r="AL323" s="117">
        <f>if(BOM!$C321=AL$2,if(OR(BOM!$M321="N",BOM!$M321=""),BOM!$L321,0),0)</f>
        <v>0</v>
      </c>
      <c r="AM323" s="117">
        <f>if(BOM!$C321=AL$2,if(BOM!$M321="Y",BOM!$L321,0),0)</f>
        <v>0</v>
      </c>
    </row>
    <row r="324" hidden="1" outlineLevel="1">
      <c r="A324" s="117">
        <f>if(OR(BOM!$M322="N",BOM!$M322=""),BOM!$L322,0)</f>
        <v>0</v>
      </c>
      <c r="B324" s="117">
        <f>if(BOM!$M322="Y",BOM!$L322,0)</f>
        <v>0</v>
      </c>
      <c r="E324" s="117">
        <f>if(BOM!$B322=E$2,if(OR(BOM!$M322="N",BOM!$M322=""),BOM!$L322,0),0)</f>
        <v>0</v>
      </c>
      <c r="F324" s="117">
        <f>if(BOM!$B322=E$2,if(BOM!$M322="Y",BOM!$L322,0),0)</f>
        <v>0</v>
      </c>
      <c r="G324" s="117">
        <f>if(BOM!$B322=G$2,if(OR(BOM!$M322="N",BOM!$M322=""),BOM!$L322,0),0)</f>
        <v>0</v>
      </c>
      <c r="H324" s="117">
        <f>if(BOM!$B322=G$2,if(BOM!$M322="Y",BOM!$L322,0),0)</f>
        <v>0</v>
      </c>
      <c r="I324" s="117">
        <f>if(BOM!$B322=I$2,if(OR(BOM!$M322="N",BOM!$M322=""),BOM!$L322,0),0)</f>
        <v>0</v>
      </c>
      <c r="J324" s="117">
        <f>if(BOM!$B322=I$2,if(BOM!$M322="Y",BOM!$L322,0),0)</f>
        <v>0</v>
      </c>
      <c r="K324" s="117">
        <f>if(BOM!$B322=K$2,if(OR(BOM!$M322="N",BOM!$M322=""),BOM!$L322,0),0)</f>
        <v>0</v>
      </c>
      <c r="L324" s="117">
        <f>if(BOM!$B322=K$2,if(BOM!$M322="Y",BOM!$L322,0),0)</f>
        <v>0</v>
      </c>
      <c r="M324" s="117">
        <f>if(BOM!$B322=M$2,if(OR(BOM!$M322="N",BOM!$M322=""),BOM!$L322,0),0)</f>
        <v>0</v>
      </c>
      <c r="N324" s="117">
        <f>if(BOM!$B322=M$2,if(BOM!$M322="Y",BOM!$L322,0),0)</f>
        <v>0</v>
      </c>
      <c r="P324" s="117">
        <f>if(BOM!$C322=P$2,if(OR(BOM!$M322="N",BOM!$M322=""),BOM!$L322,0),0)</f>
        <v>0</v>
      </c>
      <c r="Q324" s="117">
        <f>if(BOM!$C322=P$2,if(BOM!$M322="Y",BOM!$L322,0),0)</f>
        <v>0</v>
      </c>
      <c r="R324" s="117">
        <f>if(BOM!$C322=R$2,if(OR(BOM!$M322="N",BOM!$M322=""),BOM!$L322,0),0)</f>
        <v>0</v>
      </c>
      <c r="S324" s="117">
        <f>if(BOM!$C322=R$2,if(BOM!$M322="Y",BOM!$L322,0),0)</f>
        <v>0</v>
      </c>
      <c r="T324" s="117">
        <f>if(BOM!$C322=T$2,if(OR(BOM!$M322="N",BOM!$M322=""),BOM!$L322,0),0)</f>
        <v>0</v>
      </c>
      <c r="U324" s="117">
        <f>if(BOM!$C322=T$2,if(BOM!$M322="Y",BOM!$L322,0),0)</f>
        <v>0</v>
      </c>
      <c r="V324" s="117">
        <f>if(BOM!$C322=V$2,if(OR(BOM!$M322="N",BOM!$M322=""),BOM!$L322,0),0)</f>
        <v>0</v>
      </c>
      <c r="W324" s="117">
        <f>if(BOM!$C322=V$2,if(BOM!$M322="Y",BOM!$L322,0),0)</f>
        <v>0</v>
      </c>
      <c r="X324" s="117">
        <f>if(BOM!$C322=X$2,if(OR(BOM!$M322="N",BOM!$M322=""),BOM!$L322,0),0)</f>
        <v>0</v>
      </c>
      <c r="Y324" s="117">
        <f>if(BOM!$C322=X$2,if(BOM!$M322="Y",BOM!$L322,0),0)</f>
        <v>0</v>
      </c>
      <c r="Z324" s="117">
        <f>if(BOM!$C322=Z$2,if(OR(BOM!$M322="N",BOM!$M322=""),BOM!$L322,0),0)</f>
        <v>0</v>
      </c>
      <c r="AA324" s="117">
        <f>if(BOM!$C322=Z$2,if(BOM!$M322="Y",BOM!$L322,0),0)</f>
        <v>0</v>
      </c>
      <c r="AB324" s="117">
        <f>if(BOM!$C322=AB$2,if(OR(BOM!$M322="N",BOM!$M322=""),BOM!$L322,0),0)</f>
        <v>0</v>
      </c>
      <c r="AC324" s="117">
        <f>if(BOM!$C322=AB$2,if(BOM!$M322="Y",BOM!$L322,0),0)</f>
        <v>0</v>
      </c>
      <c r="AD324" s="117">
        <f>if(BOM!$C322=AD$2,if(OR(BOM!$M322="N",BOM!$M322=""),BOM!$L322,0),0)</f>
        <v>0</v>
      </c>
      <c r="AE324" s="117">
        <f>if(BOM!$C322=AD$2,if(BOM!$M322="Y",BOM!$L322,0),0)</f>
        <v>0</v>
      </c>
      <c r="AF324" s="117">
        <f>if(BOM!$C322=AF$2,if(OR(BOM!$M322="N",BOM!$M322=""),BOM!$L322,0),0)</f>
        <v>0</v>
      </c>
      <c r="AG324" s="117">
        <f>if(BOM!$C322=AF$2,if(BOM!$M322="Y",BOM!$L322,0),0)</f>
        <v>0</v>
      </c>
      <c r="AH324" s="117">
        <f>if(BOM!$C322=AH$2,if(OR(BOM!$M322="N",BOM!$M322=""),BOM!$L322,0),0)</f>
        <v>0</v>
      </c>
      <c r="AI324" s="117">
        <f>if(BOM!$C322=AH$2,if(BOM!$M322="Y",BOM!$L322,0),0)</f>
        <v>0</v>
      </c>
      <c r="AJ324" s="117">
        <f>if(BOM!$C322=AJ$2,if(OR(BOM!$M322="N",BOM!$M322=""),BOM!$L322,0),0)</f>
        <v>0</v>
      </c>
      <c r="AK324" s="117">
        <f>if(BOM!$C322=AJ$2,if(BOM!$M322="Y",BOM!$L322,0),0)</f>
        <v>0</v>
      </c>
      <c r="AL324" s="117">
        <f>if(BOM!$C322=AL$2,if(OR(BOM!$M322="N",BOM!$M322=""),BOM!$L322,0),0)</f>
        <v>0</v>
      </c>
      <c r="AM324" s="117">
        <f>if(BOM!$C322=AL$2,if(BOM!$M322="Y",BOM!$L322,0),0)</f>
        <v>0</v>
      </c>
    </row>
    <row r="325" hidden="1" outlineLevel="1">
      <c r="A325" s="117">
        <f>if(OR(BOM!$M323="N",BOM!$M323=""),BOM!$L323,0)</f>
        <v>0</v>
      </c>
      <c r="B325" s="117">
        <f>if(BOM!$M323="Y",BOM!$L323,0)</f>
        <v>0</v>
      </c>
      <c r="E325" s="117">
        <f>if(BOM!$B323=E$2,if(OR(BOM!$M323="N",BOM!$M323=""),BOM!$L323,0),0)</f>
        <v>0</v>
      </c>
      <c r="F325" s="117">
        <f>if(BOM!$B323=E$2,if(BOM!$M323="Y",BOM!$L323,0),0)</f>
        <v>0</v>
      </c>
      <c r="G325" s="117">
        <f>if(BOM!$B323=G$2,if(OR(BOM!$M323="N",BOM!$M323=""),BOM!$L323,0),0)</f>
        <v>0</v>
      </c>
      <c r="H325" s="117">
        <f>if(BOM!$B323=G$2,if(BOM!$M323="Y",BOM!$L323,0),0)</f>
        <v>0</v>
      </c>
      <c r="I325" s="117">
        <f>if(BOM!$B323=I$2,if(OR(BOM!$M323="N",BOM!$M323=""),BOM!$L323,0),0)</f>
        <v>0</v>
      </c>
      <c r="J325" s="117">
        <f>if(BOM!$B323=I$2,if(BOM!$M323="Y",BOM!$L323,0),0)</f>
        <v>0</v>
      </c>
      <c r="K325" s="117">
        <f>if(BOM!$B323=K$2,if(OR(BOM!$M323="N",BOM!$M323=""),BOM!$L323,0),0)</f>
        <v>0</v>
      </c>
      <c r="L325" s="117">
        <f>if(BOM!$B323=K$2,if(BOM!$M323="Y",BOM!$L323,0),0)</f>
        <v>0</v>
      </c>
      <c r="M325" s="117">
        <f>if(BOM!$B323=M$2,if(OR(BOM!$M323="N",BOM!$M323=""),BOM!$L323,0),0)</f>
        <v>0</v>
      </c>
      <c r="N325" s="117">
        <f>if(BOM!$B323=M$2,if(BOM!$M323="Y",BOM!$L323,0),0)</f>
        <v>0</v>
      </c>
      <c r="P325" s="117">
        <f>if(BOM!$C323=P$2,if(OR(BOM!$M323="N",BOM!$M323=""),BOM!$L323,0),0)</f>
        <v>0</v>
      </c>
      <c r="Q325" s="117">
        <f>if(BOM!$C323=P$2,if(BOM!$M323="Y",BOM!$L323,0),0)</f>
        <v>0</v>
      </c>
      <c r="R325" s="117">
        <f>if(BOM!$C323=R$2,if(OR(BOM!$M323="N",BOM!$M323=""),BOM!$L323,0),0)</f>
        <v>0</v>
      </c>
      <c r="S325" s="117">
        <f>if(BOM!$C323=R$2,if(BOM!$M323="Y",BOM!$L323,0),0)</f>
        <v>0</v>
      </c>
      <c r="T325" s="117">
        <f>if(BOM!$C323=T$2,if(OR(BOM!$M323="N",BOM!$M323=""),BOM!$L323,0),0)</f>
        <v>0</v>
      </c>
      <c r="U325" s="117">
        <f>if(BOM!$C323=T$2,if(BOM!$M323="Y",BOM!$L323,0),0)</f>
        <v>0</v>
      </c>
      <c r="V325" s="117">
        <f>if(BOM!$C323=V$2,if(OR(BOM!$M323="N",BOM!$M323=""),BOM!$L323,0),0)</f>
        <v>0</v>
      </c>
      <c r="W325" s="117">
        <f>if(BOM!$C323=V$2,if(BOM!$M323="Y",BOM!$L323,0),0)</f>
        <v>0</v>
      </c>
      <c r="X325" s="117">
        <f>if(BOM!$C323=X$2,if(OR(BOM!$M323="N",BOM!$M323=""),BOM!$L323,0),0)</f>
        <v>0</v>
      </c>
      <c r="Y325" s="117">
        <f>if(BOM!$C323=X$2,if(BOM!$M323="Y",BOM!$L323,0),0)</f>
        <v>0</v>
      </c>
      <c r="Z325" s="117">
        <f>if(BOM!$C323=Z$2,if(OR(BOM!$M323="N",BOM!$M323=""),BOM!$L323,0),0)</f>
        <v>0</v>
      </c>
      <c r="AA325" s="117">
        <f>if(BOM!$C323=Z$2,if(BOM!$M323="Y",BOM!$L323,0),0)</f>
        <v>0</v>
      </c>
      <c r="AB325" s="117">
        <f>if(BOM!$C323=AB$2,if(OR(BOM!$M323="N",BOM!$M323=""),BOM!$L323,0),0)</f>
        <v>0</v>
      </c>
      <c r="AC325" s="117">
        <f>if(BOM!$C323=AB$2,if(BOM!$M323="Y",BOM!$L323,0),0)</f>
        <v>0</v>
      </c>
      <c r="AD325" s="117">
        <f>if(BOM!$C323=AD$2,if(OR(BOM!$M323="N",BOM!$M323=""),BOM!$L323,0),0)</f>
        <v>0</v>
      </c>
      <c r="AE325" s="117">
        <f>if(BOM!$C323=AD$2,if(BOM!$M323="Y",BOM!$L323,0),0)</f>
        <v>0</v>
      </c>
      <c r="AF325" s="117">
        <f>if(BOM!$C323=AF$2,if(OR(BOM!$M323="N",BOM!$M323=""),BOM!$L323,0),0)</f>
        <v>0</v>
      </c>
      <c r="AG325" s="117">
        <f>if(BOM!$C323=AF$2,if(BOM!$M323="Y",BOM!$L323,0),0)</f>
        <v>0</v>
      </c>
      <c r="AH325" s="117">
        <f>if(BOM!$C323=AH$2,if(OR(BOM!$M323="N",BOM!$M323=""),BOM!$L323,0),0)</f>
        <v>0</v>
      </c>
      <c r="AI325" s="117">
        <f>if(BOM!$C323=AH$2,if(BOM!$M323="Y",BOM!$L323,0),0)</f>
        <v>0</v>
      </c>
      <c r="AJ325" s="117">
        <f>if(BOM!$C323=AJ$2,if(OR(BOM!$M323="N",BOM!$M323=""),BOM!$L323,0),0)</f>
        <v>0</v>
      </c>
      <c r="AK325" s="117">
        <f>if(BOM!$C323=AJ$2,if(BOM!$M323="Y",BOM!$L323,0),0)</f>
        <v>0</v>
      </c>
      <c r="AL325" s="117">
        <f>if(BOM!$C323=AL$2,if(OR(BOM!$M323="N",BOM!$M323=""),BOM!$L323,0),0)</f>
        <v>0</v>
      </c>
      <c r="AM325" s="117">
        <f>if(BOM!$C323=AL$2,if(BOM!$M323="Y",BOM!$L323,0),0)</f>
        <v>0</v>
      </c>
    </row>
    <row r="326" hidden="1" outlineLevel="1">
      <c r="A326" s="117">
        <f>if(OR(BOM!$M324="N",BOM!$M324=""),BOM!$L324,0)</f>
        <v>0</v>
      </c>
      <c r="B326" s="117">
        <f>if(BOM!$M324="Y",BOM!$L324,0)</f>
        <v>0</v>
      </c>
      <c r="E326" s="117">
        <f>if(BOM!$B324=E$2,if(OR(BOM!$M324="N",BOM!$M324=""),BOM!$L324,0),0)</f>
        <v>0</v>
      </c>
      <c r="F326" s="117">
        <f>if(BOM!$B324=E$2,if(BOM!$M324="Y",BOM!$L324,0),0)</f>
        <v>0</v>
      </c>
      <c r="G326" s="117">
        <f>if(BOM!$B324=G$2,if(OR(BOM!$M324="N",BOM!$M324=""),BOM!$L324,0),0)</f>
        <v>0</v>
      </c>
      <c r="H326" s="117">
        <f>if(BOM!$B324=G$2,if(BOM!$M324="Y",BOM!$L324,0),0)</f>
        <v>0</v>
      </c>
      <c r="I326" s="117">
        <f>if(BOM!$B324=I$2,if(OR(BOM!$M324="N",BOM!$M324=""),BOM!$L324,0),0)</f>
        <v>0</v>
      </c>
      <c r="J326" s="117">
        <f>if(BOM!$B324=I$2,if(BOM!$M324="Y",BOM!$L324,0),0)</f>
        <v>0</v>
      </c>
      <c r="K326" s="117">
        <f>if(BOM!$B324=K$2,if(OR(BOM!$M324="N",BOM!$M324=""),BOM!$L324,0),0)</f>
        <v>0</v>
      </c>
      <c r="L326" s="117">
        <f>if(BOM!$B324=K$2,if(BOM!$M324="Y",BOM!$L324,0),0)</f>
        <v>0</v>
      </c>
      <c r="M326" s="117">
        <f>if(BOM!$B324=M$2,if(OR(BOM!$M324="N",BOM!$M324=""),BOM!$L324,0),0)</f>
        <v>0</v>
      </c>
      <c r="N326" s="117">
        <f>if(BOM!$B324=M$2,if(BOM!$M324="Y",BOM!$L324,0),0)</f>
        <v>0</v>
      </c>
      <c r="P326" s="117">
        <f>if(BOM!$C324=P$2,if(OR(BOM!$M324="N",BOM!$M324=""),BOM!$L324,0),0)</f>
        <v>0</v>
      </c>
      <c r="Q326" s="117">
        <f>if(BOM!$C324=P$2,if(BOM!$M324="Y",BOM!$L324,0),0)</f>
        <v>0</v>
      </c>
      <c r="R326" s="117">
        <f>if(BOM!$C324=R$2,if(OR(BOM!$M324="N",BOM!$M324=""),BOM!$L324,0),0)</f>
        <v>0</v>
      </c>
      <c r="S326" s="117">
        <f>if(BOM!$C324=R$2,if(BOM!$M324="Y",BOM!$L324,0),0)</f>
        <v>0</v>
      </c>
      <c r="T326" s="117">
        <f>if(BOM!$C324=T$2,if(OR(BOM!$M324="N",BOM!$M324=""),BOM!$L324,0),0)</f>
        <v>0</v>
      </c>
      <c r="U326" s="117">
        <f>if(BOM!$C324=T$2,if(BOM!$M324="Y",BOM!$L324,0),0)</f>
        <v>0</v>
      </c>
      <c r="V326" s="117">
        <f>if(BOM!$C324=V$2,if(OR(BOM!$M324="N",BOM!$M324=""),BOM!$L324,0),0)</f>
        <v>0</v>
      </c>
      <c r="W326" s="117">
        <f>if(BOM!$C324=V$2,if(BOM!$M324="Y",BOM!$L324,0),0)</f>
        <v>0</v>
      </c>
      <c r="X326" s="117">
        <f>if(BOM!$C324=X$2,if(OR(BOM!$M324="N",BOM!$M324=""),BOM!$L324,0),0)</f>
        <v>0</v>
      </c>
      <c r="Y326" s="117">
        <f>if(BOM!$C324=X$2,if(BOM!$M324="Y",BOM!$L324,0),0)</f>
        <v>0</v>
      </c>
      <c r="Z326" s="117">
        <f>if(BOM!$C324=Z$2,if(OR(BOM!$M324="N",BOM!$M324=""),BOM!$L324,0),0)</f>
        <v>0</v>
      </c>
      <c r="AA326" s="117">
        <f>if(BOM!$C324=Z$2,if(BOM!$M324="Y",BOM!$L324,0),0)</f>
        <v>0</v>
      </c>
      <c r="AB326" s="117">
        <f>if(BOM!$C324=AB$2,if(OR(BOM!$M324="N",BOM!$M324=""),BOM!$L324,0),0)</f>
        <v>0</v>
      </c>
      <c r="AC326" s="117">
        <f>if(BOM!$C324=AB$2,if(BOM!$M324="Y",BOM!$L324,0),0)</f>
        <v>0</v>
      </c>
      <c r="AD326" s="117">
        <f>if(BOM!$C324=AD$2,if(OR(BOM!$M324="N",BOM!$M324=""),BOM!$L324,0),0)</f>
        <v>0</v>
      </c>
      <c r="AE326" s="117">
        <f>if(BOM!$C324=AD$2,if(BOM!$M324="Y",BOM!$L324,0),0)</f>
        <v>0</v>
      </c>
      <c r="AF326" s="117">
        <f>if(BOM!$C324=AF$2,if(OR(BOM!$M324="N",BOM!$M324=""),BOM!$L324,0),0)</f>
        <v>0</v>
      </c>
      <c r="AG326" s="117">
        <f>if(BOM!$C324=AF$2,if(BOM!$M324="Y",BOM!$L324,0),0)</f>
        <v>0</v>
      </c>
      <c r="AH326" s="117">
        <f>if(BOM!$C324=AH$2,if(OR(BOM!$M324="N",BOM!$M324=""),BOM!$L324,0),0)</f>
        <v>0</v>
      </c>
      <c r="AI326" s="117">
        <f>if(BOM!$C324=AH$2,if(BOM!$M324="Y",BOM!$L324,0),0)</f>
        <v>0</v>
      </c>
      <c r="AJ326" s="117">
        <f>if(BOM!$C324=AJ$2,if(OR(BOM!$M324="N",BOM!$M324=""),BOM!$L324,0),0)</f>
        <v>0</v>
      </c>
      <c r="AK326" s="117">
        <f>if(BOM!$C324=AJ$2,if(BOM!$M324="Y",BOM!$L324,0),0)</f>
        <v>0</v>
      </c>
      <c r="AL326" s="117">
        <f>if(BOM!$C324=AL$2,if(OR(BOM!$M324="N",BOM!$M324=""),BOM!$L324,0),0)</f>
        <v>0</v>
      </c>
      <c r="AM326" s="117">
        <f>if(BOM!$C324=AL$2,if(BOM!$M324="Y",BOM!$L324,0),0)</f>
        <v>0</v>
      </c>
    </row>
    <row r="327" hidden="1" outlineLevel="1">
      <c r="A327" s="117">
        <f>if(OR(BOM!$M325="N",BOM!$M325=""),BOM!$L325,0)</f>
        <v>0</v>
      </c>
      <c r="B327" s="117">
        <f>if(BOM!$M325="Y",BOM!$L325,0)</f>
        <v>0</v>
      </c>
      <c r="E327" s="117">
        <f>if(BOM!$B325=E$2,if(OR(BOM!$M325="N",BOM!$M325=""),BOM!$L325,0),0)</f>
        <v>0</v>
      </c>
      <c r="F327" s="117">
        <f>if(BOM!$B325=E$2,if(BOM!$M325="Y",BOM!$L325,0),0)</f>
        <v>0</v>
      </c>
      <c r="G327" s="117">
        <f>if(BOM!$B325=G$2,if(OR(BOM!$M325="N",BOM!$M325=""),BOM!$L325,0),0)</f>
        <v>0</v>
      </c>
      <c r="H327" s="117">
        <f>if(BOM!$B325=G$2,if(BOM!$M325="Y",BOM!$L325,0),0)</f>
        <v>0</v>
      </c>
      <c r="I327" s="117">
        <f>if(BOM!$B325=I$2,if(OR(BOM!$M325="N",BOM!$M325=""),BOM!$L325,0),0)</f>
        <v>0</v>
      </c>
      <c r="J327" s="117">
        <f>if(BOM!$B325=I$2,if(BOM!$M325="Y",BOM!$L325,0),0)</f>
        <v>0</v>
      </c>
      <c r="K327" s="117">
        <f>if(BOM!$B325=K$2,if(OR(BOM!$M325="N",BOM!$M325=""),BOM!$L325,0),0)</f>
        <v>0</v>
      </c>
      <c r="L327" s="117">
        <f>if(BOM!$B325=K$2,if(BOM!$M325="Y",BOM!$L325,0),0)</f>
        <v>0</v>
      </c>
      <c r="M327" s="117">
        <f>if(BOM!$B325=M$2,if(OR(BOM!$M325="N",BOM!$M325=""),BOM!$L325,0),0)</f>
        <v>0</v>
      </c>
      <c r="N327" s="117">
        <f>if(BOM!$B325=M$2,if(BOM!$M325="Y",BOM!$L325,0),0)</f>
        <v>0</v>
      </c>
      <c r="P327" s="117">
        <f>if(BOM!$C325=P$2,if(OR(BOM!$M325="N",BOM!$M325=""),BOM!$L325,0),0)</f>
        <v>0</v>
      </c>
      <c r="Q327" s="117">
        <f>if(BOM!$C325=P$2,if(BOM!$M325="Y",BOM!$L325,0),0)</f>
        <v>0</v>
      </c>
      <c r="R327" s="117">
        <f>if(BOM!$C325=R$2,if(OR(BOM!$M325="N",BOM!$M325=""),BOM!$L325,0),0)</f>
        <v>0</v>
      </c>
      <c r="S327" s="117">
        <f>if(BOM!$C325=R$2,if(BOM!$M325="Y",BOM!$L325,0),0)</f>
        <v>0</v>
      </c>
      <c r="T327" s="117">
        <f>if(BOM!$C325=T$2,if(OR(BOM!$M325="N",BOM!$M325=""),BOM!$L325,0),0)</f>
        <v>0</v>
      </c>
      <c r="U327" s="117">
        <f>if(BOM!$C325=T$2,if(BOM!$M325="Y",BOM!$L325,0),0)</f>
        <v>0</v>
      </c>
      <c r="V327" s="117">
        <f>if(BOM!$C325=V$2,if(OR(BOM!$M325="N",BOM!$M325=""),BOM!$L325,0),0)</f>
        <v>0</v>
      </c>
      <c r="W327" s="117">
        <f>if(BOM!$C325=V$2,if(BOM!$M325="Y",BOM!$L325,0),0)</f>
        <v>0</v>
      </c>
      <c r="X327" s="117">
        <f>if(BOM!$C325=X$2,if(OR(BOM!$M325="N",BOM!$M325=""),BOM!$L325,0),0)</f>
        <v>0</v>
      </c>
      <c r="Y327" s="117">
        <f>if(BOM!$C325=X$2,if(BOM!$M325="Y",BOM!$L325,0),0)</f>
        <v>0</v>
      </c>
      <c r="Z327" s="117">
        <f>if(BOM!$C325=Z$2,if(OR(BOM!$M325="N",BOM!$M325=""),BOM!$L325,0),0)</f>
        <v>0</v>
      </c>
      <c r="AA327" s="117">
        <f>if(BOM!$C325=Z$2,if(BOM!$M325="Y",BOM!$L325,0),0)</f>
        <v>0</v>
      </c>
      <c r="AB327" s="117">
        <f>if(BOM!$C325=AB$2,if(OR(BOM!$M325="N",BOM!$M325=""),BOM!$L325,0),0)</f>
        <v>0</v>
      </c>
      <c r="AC327" s="117">
        <f>if(BOM!$C325=AB$2,if(BOM!$M325="Y",BOM!$L325,0),0)</f>
        <v>0</v>
      </c>
      <c r="AD327" s="117">
        <f>if(BOM!$C325=AD$2,if(OR(BOM!$M325="N",BOM!$M325=""),BOM!$L325,0),0)</f>
        <v>0</v>
      </c>
      <c r="AE327" s="117">
        <f>if(BOM!$C325=AD$2,if(BOM!$M325="Y",BOM!$L325,0),0)</f>
        <v>0</v>
      </c>
      <c r="AF327" s="117">
        <f>if(BOM!$C325=AF$2,if(OR(BOM!$M325="N",BOM!$M325=""),BOM!$L325,0),0)</f>
        <v>0</v>
      </c>
      <c r="AG327" s="117">
        <f>if(BOM!$C325=AF$2,if(BOM!$M325="Y",BOM!$L325,0),0)</f>
        <v>0</v>
      </c>
      <c r="AH327" s="117">
        <f>if(BOM!$C325=AH$2,if(OR(BOM!$M325="N",BOM!$M325=""),BOM!$L325,0),0)</f>
        <v>0</v>
      </c>
      <c r="AI327" s="117">
        <f>if(BOM!$C325=AH$2,if(BOM!$M325="Y",BOM!$L325,0),0)</f>
        <v>0</v>
      </c>
      <c r="AJ327" s="117">
        <f>if(BOM!$C325=AJ$2,if(OR(BOM!$M325="N",BOM!$M325=""),BOM!$L325,0),0)</f>
        <v>0</v>
      </c>
      <c r="AK327" s="117">
        <f>if(BOM!$C325=AJ$2,if(BOM!$M325="Y",BOM!$L325,0),0)</f>
        <v>0</v>
      </c>
      <c r="AL327" s="117">
        <f>if(BOM!$C325=AL$2,if(OR(BOM!$M325="N",BOM!$M325=""),BOM!$L325,0),0)</f>
        <v>0</v>
      </c>
      <c r="AM327" s="117">
        <f>if(BOM!$C325=AL$2,if(BOM!$M325="Y",BOM!$L325,0),0)</f>
        <v>0</v>
      </c>
    </row>
    <row r="328" hidden="1" outlineLevel="1">
      <c r="A328" s="117">
        <f>if(OR(BOM!$M326="N",BOM!$M326=""),BOM!$L326,0)</f>
        <v>0</v>
      </c>
      <c r="B328" s="117">
        <f>if(BOM!$M326="Y",BOM!$L326,0)</f>
        <v>0</v>
      </c>
      <c r="E328" s="117">
        <f>if(BOM!$B326=E$2,if(OR(BOM!$M326="N",BOM!$M326=""),BOM!$L326,0),0)</f>
        <v>0</v>
      </c>
      <c r="F328" s="117">
        <f>if(BOM!$B326=E$2,if(BOM!$M326="Y",BOM!$L326,0),0)</f>
        <v>0</v>
      </c>
      <c r="G328" s="117">
        <f>if(BOM!$B326=G$2,if(OR(BOM!$M326="N",BOM!$M326=""),BOM!$L326,0),0)</f>
        <v>0</v>
      </c>
      <c r="H328" s="117">
        <f>if(BOM!$B326=G$2,if(BOM!$M326="Y",BOM!$L326,0),0)</f>
        <v>0</v>
      </c>
      <c r="I328" s="117">
        <f>if(BOM!$B326=I$2,if(OR(BOM!$M326="N",BOM!$M326=""),BOM!$L326,0),0)</f>
        <v>0</v>
      </c>
      <c r="J328" s="117">
        <f>if(BOM!$B326=I$2,if(BOM!$M326="Y",BOM!$L326,0),0)</f>
        <v>0</v>
      </c>
      <c r="K328" s="117">
        <f>if(BOM!$B326=K$2,if(OR(BOM!$M326="N",BOM!$M326=""),BOM!$L326,0),0)</f>
        <v>0</v>
      </c>
      <c r="L328" s="117">
        <f>if(BOM!$B326=K$2,if(BOM!$M326="Y",BOM!$L326,0),0)</f>
        <v>0</v>
      </c>
      <c r="M328" s="117">
        <f>if(BOM!$B326=M$2,if(OR(BOM!$M326="N",BOM!$M326=""),BOM!$L326,0),0)</f>
        <v>0</v>
      </c>
      <c r="N328" s="117">
        <f>if(BOM!$B326=M$2,if(BOM!$M326="Y",BOM!$L326,0),0)</f>
        <v>0</v>
      </c>
      <c r="P328" s="117">
        <f>if(BOM!$C326=P$2,if(OR(BOM!$M326="N",BOM!$M326=""),BOM!$L326,0),0)</f>
        <v>0</v>
      </c>
      <c r="Q328" s="117">
        <f>if(BOM!$C326=P$2,if(BOM!$M326="Y",BOM!$L326,0),0)</f>
        <v>0</v>
      </c>
      <c r="R328" s="117">
        <f>if(BOM!$C326=R$2,if(OR(BOM!$M326="N",BOM!$M326=""),BOM!$L326,0),0)</f>
        <v>0</v>
      </c>
      <c r="S328" s="117">
        <f>if(BOM!$C326=R$2,if(BOM!$M326="Y",BOM!$L326,0),0)</f>
        <v>0</v>
      </c>
      <c r="T328" s="117">
        <f>if(BOM!$C326=T$2,if(OR(BOM!$M326="N",BOM!$M326=""),BOM!$L326,0),0)</f>
        <v>0</v>
      </c>
      <c r="U328" s="117">
        <f>if(BOM!$C326=T$2,if(BOM!$M326="Y",BOM!$L326,0),0)</f>
        <v>0</v>
      </c>
      <c r="V328" s="117">
        <f>if(BOM!$C326=V$2,if(OR(BOM!$M326="N",BOM!$M326=""),BOM!$L326,0),0)</f>
        <v>0</v>
      </c>
      <c r="W328" s="117">
        <f>if(BOM!$C326=V$2,if(BOM!$M326="Y",BOM!$L326,0),0)</f>
        <v>0</v>
      </c>
      <c r="X328" s="117">
        <f>if(BOM!$C326=X$2,if(OR(BOM!$M326="N",BOM!$M326=""),BOM!$L326,0),0)</f>
        <v>0</v>
      </c>
      <c r="Y328" s="117">
        <f>if(BOM!$C326=X$2,if(BOM!$M326="Y",BOM!$L326,0),0)</f>
        <v>0</v>
      </c>
      <c r="Z328" s="117">
        <f>if(BOM!$C326=Z$2,if(OR(BOM!$M326="N",BOM!$M326=""),BOM!$L326,0),0)</f>
        <v>0</v>
      </c>
      <c r="AA328" s="117">
        <f>if(BOM!$C326=Z$2,if(BOM!$M326="Y",BOM!$L326,0),0)</f>
        <v>0</v>
      </c>
      <c r="AB328" s="117">
        <f>if(BOM!$C326=AB$2,if(OR(BOM!$M326="N",BOM!$M326=""),BOM!$L326,0),0)</f>
        <v>0</v>
      </c>
      <c r="AC328" s="117">
        <f>if(BOM!$C326=AB$2,if(BOM!$M326="Y",BOM!$L326,0),0)</f>
        <v>0</v>
      </c>
      <c r="AD328" s="117">
        <f>if(BOM!$C326=AD$2,if(OR(BOM!$M326="N",BOM!$M326=""),BOM!$L326,0),0)</f>
        <v>0</v>
      </c>
      <c r="AE328" s="117">
        <f>if(BOM!$C326=AD$2,if(BOM!$M326="Y",BOM!$L326,0),0)</f>
        <v>0</v>
      </c>
      <c r="AF328" s="117">
        <f>if(BOM!$C326=AF$2,if(OR(BOM!$M326="N",BOM!$M326=""),BOM!$L326,0),0)</f>
        <v>0</v>
      </c>
      <c r="AG328" s="117">
        <f>if(BOM!$C326=AF$2,if(BOM!$M326="Y",BOM!$L326,0),0)</f>
        <v>0</v>
      </c>
      <c r="AH328" s="117">
        <f>if(BOM!$C326=AH$2,if(OR(BOM!$M326="N",BOM!$M326=""),BOM!$L326,0),0)</f>
        <v>0</v>
      </c>
      <c r="AI328" s="117">
        <f>if(BOM!$C326=AH$2,if(BOM!$M326="Y",BOM!$L326,0),0)</f>
        <v>0</v>
      </c>
      <c r="AJ328" s="117">
        <f>if(BOM!$C326=AJ$2,if(OR(BOM!$M326="N",BOM!$M326=""),BOM!$L326,0),0)</f>
        <v>0</v>
      </c>
      <c r="AK328" s="117">
        <f>if(BOM!$C326=AJ$2,if(BOM!$M326="Y",BOM!$L326,0),0)</f>
        <v>0</v>
      </c>
      <c r="AL328" s="117">
        <f>if(BOM!$C326=AL$2,if(OR(BOM!$M326="N",BOM!$M326=""),BOM!$L326,0),0)</f>
        <v>0</v>
      </c>
      <c r="AM328" s="117">
        <f>if(BOM!$C326=AL$2,if(BOM!$M326="Y",BOM!$L326,0),0)</f>
        <v>0</v>
      </c>
    </row>
    <row r="329" hidden="1" outlineLevel="1">
      <c r="A329" s="117">
        <f>if(OR(BOM!$M327="N",BOM!$M327=""),BOM!$L327,0)</f>
        <v>0</v>
      </c>
      <c r="B329" s="117">
        <f>if(BOM!$M327="Y",BOM!$L327,0)</f>
        <v>0</v>
      </c>
      <c r="E329" s="117">
        <f>if(BOM!$B327=E$2,if(OR(BOM!$M327="N",BOM!$M327=""),BOM!$L327,0),0)</f>
        <v>0</v>
      </c>
      <c r="F329" s="117">
        <f>if(BOM!$B327=E$2,if(BOM!$M327="Y",BOM!$L327,0),0)</f>
        <v>0</v>
      </c>
      <c r="G329" s="117">
        <f>if(BOM!$B327=G$2,if(OR(BOM!$M327="N",BOM!$M327=""),BOM!$L327,0),0)</f>
        <v>0</v>
      </c>
      <c r="H329" s="117">
        <f>if(BOM!$B327=G$2,if(BOM!$M327="Y",BOM!$L327,0),0)</f>
        <v>0</v>
      </c>
      <c r="I329" s="117">
        <f>if(BOM!$B327=I$2,if(OR(BOM!$M327="N",BOM!$M327=""),BOM!$L327,0),0)</f>
        <v>0</v>
      </c>
      <c r="J329" s="117">
        <f>if(BOM!$B327=I$2,if(BOM!$M327="Y",BOM!$L327,0),0)</f>
        <v>0</v>
      </c>
      <c r="K329" s="117">
        <f>if(BOM!$B327=K$2,if(OR(BOM!$M327="N",BOM!$M327=""),BOM!$L327,0),0)</f>
        <v>0</v>
      </c>
      <c r="L329" s="117">
        <f>if(BOM!$B327=K$2,if(BOM!$M327="Y",BOM!$L327,0),0)</f>
        <v>0</v>
      </c>
      <c r="M329" s="117">
        <f>if(BOM!$B327=M$2,if(OR(BOM!$M327="N",BOM!$M327=""),BOM!$L327,0),0)</f>
        <v>0</v>
      </c>
      <c r="N329" s="117">
        <f>if(BOM!$B327=M$2,if(BOM!$M327="Y",BOM!$L327,0),0)</f>
        <v>0</v>
      </c>
      <c r="P329" s="117">
        <f>if(BOM!$C327=P$2,if(OR(BOM!$M327="N",BOM!$M327=""),BOM!$L327,0),0)</f>
        <v>0</v>
      </c>
      <c r="Q329" s="117">
        <f>if(BOM!$C327=P$2,if(BOM!$M327="Y",BOM!$L327,0),0)</f>
        <v>0</v>
      </c>
      <c r="R329" s="117">
        <f>if(BOM!$C327=R$2,if(OR(BOM!$M327="N",BOM!$M327=""),BOM!$L327,0),0)</f>
        <v>0</v>
      </c>
      <c r="S329" s="117">
        <f>if(BOM!$C327=R$2,if(BOM!$M327="Y",BOM!$L327,0),0)</f>
        <v>0</v>
      </c>
      <c r="T329" s="117">
        <f>if(BOM!$C327=T$2,if(OR(BOM!$M327="N",BOM!$M327=""),BOM!$L327,0),0)</f>
        <v>0</v>
      </c>
      <c r="U329" s="117">
        <f>if(BOM!$C327=T$2,if(BOM!$M327="Y",BOM!$L327,0),0)</f>
        <v>0</v>
      </c>
      <c r="V329" s="117">
        <f>if(BOM!$C327=V$2,if(OR(BOM!$M327="N",BOM!$M327=""),BOM!$L327,0),0)</f>
        <v>0</v>
      </c>
      <c r="W329" s="117">
        <f>if(BOM!$C327=V$2,if(BOM!$M327="Y",BOM!$L327,0),0)</f>
        <v>0</v>
      </c>
      <c r="X329" s="117">
        <f>if(BOM!$C327=X$2,if(OR(BOM!$M327="N",BOM!$M327=""),BOM!$L327,0),0)</f>
        <v>0</v>
      </c>
      <c r="Y329" s="117">
        <f>if(BOM!$C327=X$2,if(BOM!$M327="Y",BOM!$L327,0),0)</f>
        <v>0</v>
      </c>
      <c r="Z329" s="117">
        <f>if(BOM!$C327=Z$2,if(OR(BOM!$M327="N",BOM!$M327=""),BOM!$L327,0),0)</f>
        <v>0</v>
      </c>
      <c r="AA329" s="117">
        <f>if(BOM!$C327=Z$2,if(BOM!$M327="Y",BOM!$L327,0),0)</f>
        <v>0</v>
      </c>
      <c r="AB329" s="117">
        <f>if(BOM!$C327=AB$2,if(OR(BOM!$M327="N",BOM!$M327=""),BOM!$L327,0),0)</f>
        <v>0</v>
      </c>
      <c r="AC329" s="117">
        <f>if(BOM!$C327=AB$2,if(BOM!$M327="Y",BOM!$L327,0),0)</f>
        <v>0</v>
      </c>
      <c r="AD329" s="117">
        <f>if(BOM!$C327=AD$2,if(OR(BOM!$M327="N",BOM!$M327=""),BOM!$L327,0),0)</f>
        <v>0</v>
      </c>
      <c r="AE329" s="117">
        <f>if(BOM!$C327=AD$2,if(BOM!$M327="Y",BOM!$L327,0),0)</f>
        <v>0</v>
      </c>
      <c r="AF329" s="117">
        <f>if(BOM!$C327=AF$2,if(OR(BOM!$M327="N",BOM!$M327=""),BOM!$L327,0),0)</f>
        <v>0</v>
      </c>
      <c r="AG329" s="117">
        <f>if(BOM!$C327=AF$2,if(BOM!$M327="Y",BOM!$L327,0),0)</f>
        <v>0</v>
      </c>
      <c r="AH329" s="117">
        <f>if(BOM!$C327=AH$2,if(OR(BOM!$M327="N",BOM!$M327=""),BOM!$L327,0),0)</f>
        <v>0</v>
      </c>
      <c r="AI329" s="117">
        <f>if(BOM!$C327=AH$2,if(BOM!$M327="Y",BOM!$L327,0),0)</f>
        <v>0</v>
      </c>
      <c r="AJ329" s="117">
        <f>if(BOM!$C327=AJ$2,if(OR(BOM!$M327="N",BOM!$M327=""),BOM!$L327,0),0)</f>
        <v>0</v>
      </c>
      <c r="AK329" s="117">
        <f>if(BOM!$C327=AJ$2,if(BOM!$M327="Y",BOM!$L327,0),0)</f>
        <v>0</v>
      </c>
      <c r="AL329" s="117">
        <f>if(BOM!$C327=AL$2,if(OR(BOM!$M327="N",BOM!$M327=""),BOM!$L327,0),0)</f>
        <v>0</v>
      </c>
      <c r="AM329" s="117">
        <f>if(BOM!$C327=AL$2,if(BOM!$M327="Y",BOM!$L327,0),0)</f>
        <v>0</v>
      </c>
    </row>
    <row r="330" hidden="1" outlineLevel="1">
      <c r="A330" s="117">
        <f>if(OR(BOM!$M328="N",BOM!$M328=""),BOM!$L328,0)</f>
        <v>0</v>
      </c>
      <c r="B330" s="117">
        <f>if(BOM!$M328="Y",BOM!$L328,0)</f>
        <v>0</v>
      </c>
      <c r="E330" s="117">
        <f>if(BOM!$B328=E$2,if(OR(BOM!$M328="N",BOM!$M328=""),BOM!$L328,0),0)</f>
        <v>0</v>
      </c>
      <c r="F330" s="117">
        <f>if(BOM!$B328=E$2,if(BOM!$M328="Y",BOM!$L328,0),0)</f>
        <v>0</v>
      </c>
      <c r="G330" s="117">
        <f>if(BOM!$B328=G$2,if(OR(BOM!$M328="N",BOM!$M328=""),BOM!$L328,0),0)</f>
        <v>0</v>
      </c>
      <c r="H330" s="117">
        <f>if(BOM!$B328=G$2,if(BOM!$M328="Y",BOM!$L328,0),0)</f>
        <v>0</v>
      </c>
      <c r="I330" s="117">
        <f>if(BOM!$B328=I$2,if(OR(BOM!$M328="N",BOM!$M328=""),BOM!$L328,0),0)</f>
        <v>0</v>
      </c>
      <c r="J330" s="117">
        <f>if(BOM!$B328=I$2,if(BOM!$M328="Y",BOM!$L328,0),0)</f>
        <v>0</v>
      </c>
      <c r="K330" s="117">
        <f>if(BOM!$B328=K$2,if(OR(BOM!$M328="N",BOM!$M328=""),BOM!$L328,0),0)</f>
        <v>0</v>
      </c>
      <c r="L330" s="117">
        <f>if(BOM!$B328=K$2,if(BOM!$M328="Y",BOM!$L328,0),0)</f>
        <v>0</v>
      </c>
      <c r="M330" s="117">
        <f>if(BOM!$B328=M$2,if(OR(BOM!$M328="N",BOM!$M328=""),BOM!$L328,0),0)</f>
        <v>0</v>
      </c>
      <c r="N330" s="117">
        <f>if(BOM!$B328=M$2,if(BOM!$M328="Y",BOM!$L328,0),0)</f>
        <v>0</v>
      </c>
      <c r="P330" s="117">
        <f>if(BOM!$C328=P$2,if(OR(BOM!$M328="N",BOM!$M328=""),BOM!$L328,0),0)</f>
        <v>0</v>
      </c>
      <c r="Q330" s="117">
        <f>if(BOM!$C328=P$2,if(BOM!$M328="Y",BOM!$L328,0),0)</f>
        <v>0</v>
      </c>
      <c r="R330" s="117">
        <f>if(BOM!$C328=R$2,if(OR(BOM!$M328="N",BOM!$M328=""),BOM!$L328,0),0)</f>
        <v>0</v>
      </c>
      <c r="S330" s="117">
        <f>if(BOM!$C328=R$2,if(BOM!$M328="Y",BOM!$L328,0),0)</f>
        <v>0</v>
      </c>
      <c r="T330" s="117">
        <f>if(BOM!$C328=T$2,if(OR(BOM!$M328="N",BOM!$M328=""),BOM!$L328,0),0)</f>
        <v>0</v>
      </c>
      <c r="U330" s="117">
        <f>if(BOM!$C328=T$2,if(BOM!$M328="Y",BOM!$L328,0),0)</f>
        <v>0</v>
      </c>
      <c r="V330" s="117">
        <f>if(BOM!$C328=V$2,if(OR(BOM!$M328="N",BOM!$M328=""),BOM!$L328,0),0)</f>
        <v>0</v>
      </c>
      <c r="W330" s="117">
        <f>if(BOM!$C328=V$2,if(BOM!$M328="Y",BOM!$L328,0),0)</f>
        <v>0</v>
      </c>
      <c r="X330" s="117">
        <f>if(BOM!$C328=X$2,if(OR(BOM!$M328="N",BOM!$M328=""),BOM!$L328,0),0)</f>
        <v>0</v>
      </c>
      <c r="Y330" s="117">
        <f>if(BOM!$C328=X$2,if(BOM!$M328="Y",BOM!$L328,0),0)</f>
        <v>0</v>
      </c>
      <c r="Z330" s="117">
        <f>if(BOM!$C328=Z$2,if(OR(BOM!$M328="N",BOM!$M328=""),BOM!$L328,0),0)</f>
        <v>0</v>
      </c>
      <c r="AA330" s="117">
        <f>if(BOM!$C328=Z$2,if(BOM!$M328="Y",BOM!$L328,0),0)</f>
        <v>0</v>
      </c>
      <c r="AB330" s="117">
        <f>if(BOM!$C328=AB$2,if(OR(BOM!$M328="N",BOM!$M328=""),BOM!$L328,0),0)</f>
        <v>0</v>
      </c>
      <c r="AC330" s="117">
        <f>if(BOM!$C328=AB$2,if(BOM!$M328="Y",BOM!$L328,0),0)</f>
        <v>0</v>
      </c>
      <c r="AD330" s="117">
        <f>if(BOM!$C328=AD$2,if(OR(BOM!$M328="N",BOM!$M328=""),BOM!$L328,0),0)</f>
        <v>0</v>
      </c>
      <c r="AE330" s="117">
        <f>if(BOM!$C328=AD$2,if(BOM!$M328="Y",BOM!$L328,0),0)</f>
        <v>0</v>
      </c>
      <c r="AF330" s="117">
        <f>if(BOM!$C328=AF$2,if(OR(BOM!$M328="N",BOM!$M328=""),BOM!$L328,0),0)</f>
        <v>0</v>
      </c>
      <c r="AG330" s="117">
        <f>if(BOM!$C328=AF$2,if(BOM!$M328="Y",BOM!$L328,0),0)</f>
        <v>0</v>
      </c>
      <c r="AH330" s="117">
        <f>if(BOM!$C328=AH$2,if(OR(BOM!$M328="N",BOM!$M328=""),BOM!$L328,0),0)</f>
        <v>0</v>
      </c>
      <c r="AI330" s="117">
        <f>if(BOM!$C328=AH$2,if(BOM!$M328="Y",BOM!$L328,0),0)</f>
        <v>0</v>
      </c>
      <c r="AJ330" s="117">
        <f>if(BOM!$C328=AJ$2,if(OR(BOM!$M328="N",BOM!$M328=""),BOM!$L328,0),0)</f>
        <v>0</v>
      </c>
      <c r="AK330" s="117">
        <f>if(BOM!$C328=AJ$2,if(BOM!$M328="Y",BOM!$L328,0),0)</f>
        <v>0</v>
      </c>
      <c r="AL330" s="117">
        <f>if(BOM!$C328=AL$2,if(OR(BOM!$M328="N",BOM!$M328=""),BOM!$L328,0),0)</f>
        <v>0</v>
      </c>
      <c r="AM330" s="117">
        <f>if(BOM!$C328=AL$2,if(BOM!$M328="Y",BOM!$L328,0),0)</f>
        <v>0</v>
      </c>
    </row>
    <row r="331" hidden="1" outlineLevel="1">
      <c r="A331" s="117">
        <f>if(OR(BOM!$M329="N",BOM!$M329=""),BOM!$L329,0)</f>
        <v>0</v>
      </c>
      <c r="B331" s="117">
        <f>if(BOM!$M329="Y",BOM!$L329,0)</f>
        <v>0</v>
      </c>
      <c r="E331" s="117">
        <f>if(BOM!$B329=E$2,if(OR(BOM!$M329="N",BOM!$M329=""),BOM!$L329,0),0)</f>
        <v>0</v>
      </c>
      <c r="F331" s="117">
        <f>if(BOM!$B329=E$2,if(BOM!$M329="Y",BOM!$L329,0),0)</f>
        <v>0</v>
      </c>
      <c r="G331" s="117">
        <f>if(BOM!$B329=G$2,if(OR(BOM!$M329="N",BOM!$M329=""),BOM!$L329,0),0)</f>
        <v>0</v>
      </c>
      <c r="H331" s="117">
        <f>if(BOM!$B329=G$2,if(BOM!$M329="Y",BOM!$L329,0),0)</f>
        <v>0</v>
      </c>
      <c r="I331" s="117">
        <f>if(BOM!$B329=I$2,if(OR(BOM!$M329="N",BOM!$M329=""),BOM!$L329,0),0)</f>
        <v>0</v>
      </c>
      <c r="J331" s="117">
        <f>if(BOM!$B329=I$2,if(BOM!$M329="Y",BOM!$L329,0),0)</f>
        <v>0</v>
      </c>
      <c r="K331" s="117">
        <f>if(BOM!$B329=K$2,if(OR(BOM!$M329="N",BOM!$M329=""),BOM!$L329,0),0)</f>
        <v>0</v>
      </c>
      <c r="L331" s="117">
        <f>if(BOM!$B329=K$2,if(BOM!$M329="Y",BOM!$L329,0),0)</f>
        <v>0</v>
      </c>
      <c r="M331" s="117">
        <f>if(BOM!$B329=M$2,if(OR(BOM!$M329="N",BOM!$M329=""),BOM!$L329,0),0)</f>
        <v>0</v>
      </c>
      <c r="N331" s="117">
        <f>if(BOM!$B329=M$2,if(BOM!$M329="Y",BOM!$L329,0),0)</f>
        <v>0</v>
      </c>
      <c r="P331" s="117">
        <f>if(BOM!$C329=P$2,if(OR(BOM!$M329="N",BOM!$M329=""),BOM!$L329,0),0)</f>
        <v>0</v>
      </c>
      <c r="Q331" s="117">
        <f>if(BOM!$C329=P$2,if(BOM!$M329="Y",BOM!$L329,0),0)</f>
        <v>0</v>
      </c>
      <c r="R331" s="117">
        <f>if(BOM!$C329=R$2,if(OR(BOM!$M329="N",BOM!$M329=""),BOM!$L329,0),0)</f>
        <v>0</v>
      </c>
      <c r="S331" s="117">
        <f>if(BOM!$C329=R$2,if(BOM!$M329="Y",BOM!$L329,0),0)</f>
        <v>0</v>
      </c>
      <c r="T331" s="117">
        <f>if(BOM!$C329=T$2,if(OR(BOM!$M329="N",BOM!$M329=""),BOM!$L329,0),0)</f>
        <v>0</v>
      </c>
      <c r="U331" s="117">
        <f>if(BOM!$C329=T$2,if(BOM!$M329="Y",BOM!$L329,0),0)</f>
        <v>0</v>
      </c>
      <c r="V331" s="117">
        <f>if(BOM!$C329=V$2,if(OR(BOM!$M329="N",BOM!$M329=""),BOM!$L329,0),0)</f>
        <v>0</v>
      </c>
      <c r="W331" s="117">
        <f>if(BOM!$C329=V$2,if(BOM!$M329="Y",BOM!$L329,0),0)</f>
        <v>0</v>
      </c>
      <c r="X331" s="117">
        <f>if(BOM!$C329=X$2,if(OR(BOM!$M329="N",BOM!$M329=""),BOM!$L329,0),0)</f>
        <v>0</v>
      </c>
      <c r="Y331" s="117">
        <f>if(BOM!$C329=X$2,if(BOM!$M329="Y",BOM!$L329,0),0)</f>
        <v>0</v>
      </c>
      <c r="Z331" s="117">
        <f>if(BOM!$C329=Z$2,if(OR(BOM!$M329="N",BOM!$M329=""),BOM!$L329,0),0)</f>
        <v>0</v>
      </c>
      <c r="AA331" s="117">
        <f>if(BOM!$C329=Z$2,if(BOM!$M329="Y",BOM!$L329,0),0)</f>
        <v>0</v>
      </c>
      <c r="AB331" s="117">
        <f>if(BOM!$C329=AB$2,if(OR(BOM!$M329="N",BOM!$M329=""),BOM!$L329,0),0)</f>
        <v>0</v>
      </c>
      <c r="AC331" s="117">
        <f>if(BOM!$C329=AB$2,if(BOM!$M329="Y",BOM!$L329,0),0)</f>
        <v>0</v>
      </c>
      <c r="AD331" s="117">
        <f>if(BOM!$C329=AD$2,if(OR(BOM!$M329="N",BOM!$M329=""),BOM!$L329,0),0)</f>
        <v>0</v>
      </c>
      <c r="AE331" s="117">
        <f>if(BOM!$C329=AD$2,if(BOM!$M329="Y",BOM!$L329,0),0)</f>
        <v>0</v>
      </c>
      <c r="AF331" s="117">
        <f>if(BOM!$C329=AF$2,if(OR(BOM!$M329="N",BOM!$M329=""),BOM!$L329,0),0)</f>
        <v>0</v>
      </c>
      <c r="AG331" s="117">
        <f>if(BOM!$C329=AF$2,if(BOM!$M329="Y",BOM!$L329,0),0)</f>
        <v>0</v>
      </c>
      <c r="AH331" s="117">
        <f>if(BOM!$C329=AH$2,if(OR(BOM!$M329="N",BOM!$M329=""),BOM!$L329,0),0)</f>
        <v>0</v>
      </c>
      <c r="AI331" s="117">
        <f>if(BOM!$C329=AH$2,if(BOM!$M329="Y",BOM!$L329,0),0)</f>
        <v>0</v>
      </c>
      <c r="AJ331" s="117">
        <f>if(BOM!$C329=AJ$2,if(OR(BOM!$M329="N",BOM!$M329=""),BOM!$L329,0),0)</f>
        <v>0</v>
      </c>
      <c r="AK331" s="117">
        <f>if(BOM!$C329=AJ$2,if(BOM!$M329="Y",BOM!$L329,0),0)</f>
        <v>0</v>
      </c>
      <c r="AL331" s="117">
        <f>if(BOM!$C329=AL$2,if(OR(BOM!$M329="N",BOM!$M329=""),BOM!$L329,0),0)</f>
        <v>0</v>
      </c>
      <c r="AM331" s="117">
        <f>if(BOM!$C329=AL$2,if(BOM!$M329="Y",BOM!$L329,0),0)</f>
        <v>0</v>
      </c>
    </row>
    <row r="332" hidden="1" outlineLevel="1">
      <c r="A332" s="117">
        <f>if(OR(BOM!$M330="N",BOM!$M330=""),BOM!$L330,0)</f>
        <v>0</v>
      </c>
      <c r="B332" s="117">
        <f>if(BOM!$M330="Y",BOM!$L330,0)</f>
        <v>0</v>
      </c>
      <c r="E332" s="117">
        <f>if(BOM!$B330=E$2,if(OR(BOM!$M330="N",BOM!$M330=""),BOM!$L330,0),0)</f>
        <v>0</v>
      </c>
      <c r="F332" s="117">
        <f>if(BOM!$B330=E$2,if(BOM!$M330="Y",BOM!$L330,0),0)</f>
        <v>0</v>
      </c>
      <c r="G332" s="117">
        <f>if(BOM!$B330=G$2,if(OR(BOM!$M330="N",BOM!$M330=""),BOM!$L330,0),0)</f>
        <v>0</v>
      </c>
      <c r="H332" s="117">
        <f>if(BOM!$B330=G$2,if(BOM!$M330="Y",BOM!$L330,0),0)</f>
        <v>0</v>
      </c>
      <c r="I332" s="117">
        <f>if(BOM!$B330=I$2,if(OR(BOM!$M330="N",BOM!$M330=""),BOM!$L330,0),0)</f>
        <v>0</v>
      </c>
      <c r="J332" s="117">
        <f>if(BOM!$B330=I$2,if(BOM!$M330="Y",BOM!$L330,0),0)</f>
        <v>0</v>
      </c>
      <c r="K332" s="117">
        <f>if(BOM!$B330=K$2,if(OR(BOM!$M330="N",BOM!$M330=""),BOM!$L330,0),0)</f>
        <v>0</v>
      </c>
      <c r="L332" s="117">
        <f>if(BOM!$B330=K$2,if(BOM!$M330="Y",BOM!$L330,0),0)</f>
        <v>0</v>
      </c>
      <c r="M332" s="117">
        <f>if(BOM!$B330=M$2,if(OR(BOM!$M330="N",BOM!$M330=""),BOM!$L330,0),0)</f>
        <v>0</v>
      </c>
      <c r="N332" s="117">
        <f>if(BOM!$B330=M$2,if(BOM!$M330="Y",BOM!$L330,0),0)</f>
        <v>0</v>
      </c>
      <c r="P332" s="117">
        <f>if(BOM!$C330=P$2,if(OR(BOM!$M330="N",BOM!$M330=""),BOM!$L330,0),0)</f>
        <v>0</v>
      </c>
      <c r="Q332" s="117">
        <f>if(BOM!$C330=P$2,if(BOM!$M330="Y",BOM!$L330,0),0)</f>
        <v>0</v>
      </c>
      <c r="R332" s="117">
        <f>if(BOM!$C330=R$2,if(OR(BOM!$M330="N",BOM!$M330=""),BOM!$L330,0),0)</f>
        <v>0</v>
      </c>
      <c r="S332" s="117">
        <f>if(BOM!$C330=R$2,if(BOM!$M330="Y",BOM!$L330,0),0)</f>
        <v>0</v>
      </c>
      <c r="T332" s="117">
        <f>if(BOM!$C330=T$2,if(OR(BOM!$M330="N",BOM!$M330=""),BOM!$L330,0),0)</f>
        <v>0</v>
      </c>
      <c r="U332" s="117">
        <f>if(BOM!$C330=T$2,if(BOM!$M330="Y",BOM!$L330,0),0)</f>
        <v>0</v>
      </c>
      <c r="V332" s="117">
        <f>if(BOM!$C330=V$2,if(OR(BOM!$M330="N",BOM!$M330=""),BOM!$L330,0),0)</f>
        <v>0</v>
      </c>
      <c r="W332" s="117">
        <f>if(BOM!$C330=V$2,if(BOM!$M330="Y",BOM!$L330,0),0)</f>
        <v>0</v>
      </c>
      <c r="X332" s="117">
        <f>if(BOM!$C330=X$2,if(OR(BOM!$M330="N",BOM!$M330=""),BOM!$L330,0),0)</f>
        <v>0</v>
      </c>
      <c r="Y332" s="117">
        <f>if(BOM!$C330=X$2,if(BOM!$M330="Y",BOM!$L330,0),0)</f>
        <v>0</v>
      </c>
      <c r="Z332" s="117">
        <f>if(BOM!$C330=Z$2,if(OR(BOM!$M330="N",BOM!$M330=""),BOM!$L330,0),0)</f>
        <v>0</v>
      </c>
      <c r="AA332" s="117">
        <f>if(BOM!$C330=Z$2,if(BOM!$M330="Y",BOM!$L330,0),0)</f>
        <v>0</v>
      </c>
      <c r="AB332" s="117">
        <f>if(BOM!$C330=AB$2,if(OR(BOM!$M330="N",BOM!$M330=""),BOM!$L330,0),0)</f>
        <v>0</v>
      </c>
      <c r="AC332" s="117">
        <f>if(BOM!$C330=AB$2,if(BOM!$M330="Y",BOM!$L330,0),0)</f>
        <v>0</v>
      </c>
      <c r="AD332" s="117">
        <f>if(BOM!$C330=AD$2,if(OR(BOM!$M330="N",BOM!$M330=""),BOM!$L330,0),0)</f>
        <v>0</v>
      </c>
      <c r="AE332" s="117">
        <f>if(BOM!$C330=AD$2,if(BOM!$M330="Y",BOM!$L330,0),0)</f>
        <v>0</v>
      </c>
      <c r="AF332" s="117">
        <f>if(BOM!$C330=AF$2,if(OR(BOM!$M330="N",BOM!$M330=""),BOM!$L330,0),0)</f>
        <v>0</v>
      </c>
      <c r="AG332" s="117">
        <f>if(BOM!$C330=AF$2,if(BOM!$M330="Y",BOM!$L330,0),0)</f>
        <v>0</v>
      </c>
      <c r="AH332" s="117">
        <f>if(BOM!$C330=AH$2,if(OR(BOM!$M330="N",BOM!$M330=""),BOM!$L330,0),0)</f>
        <v>0</v>
      </c>
      <c r="AI332" s="117">
        <f>if(BOM!$C330=AH$2,if(BOM!$M330="Y",BOM!$L330,0),0)</f>
        <v>0</v>
      </c>
      <c r="AJ332" s="117">
        <f>if(BOM!$C330=AJ$2,if(OR(BOM!$M330="N",BOM!$M330=""),BOM!$L330,0),0)</f>
        <v>0</v>
      </c>
      <c r="AK332" s="117">
        <f>if(BOM!$C330=AJ$2,if(BOM!$M330="Y",BOM!$L330,0),0)</f>
        <v>0</v>
      </c>
      <c r="AL332" s="117">
        <f>if(BOM!$C330=AL$2,if(OR(BOM!$M330="N",BOM!$M330=""),BOM!$L330,0),0)</f>
        <v>0</v>
      </c>
      <c r="AM332" s="117">
        <f>if(BOM!$C330=AL$2,if(BOM!$M330="Y",BOM!$L330,0),0)</f>
        <v>0</v>
      </c>
    </row>
    <row r="333" hidden="1" outlineLevel="1">
      <c r="A333" s="117">
        <f>if(OR(BOM!$M331="N",BOM!$M331=""),BOM!$L331,0)</f>
        <v>0</v>
      </c>
      <c r="B333" s="117">
        <f>if(BOM!$M331="Y",BOM!$L331,0)</f>
        <v>0</v>
      </c>
      <c r="E333" s="117">
        <f>if(BOM!$B331=E$2,if(OR(BOM!$M331="N",BOM!$M331=""),BOM!$L331,0),0)</f>
        <v>0</v>
      </c>
      <c r="F333" s="117">
        <f>if(BOM!$B331=E$2,if(BOM!$M331="Y",BOM!$L331,0),0)</f>
        <v>0</v>
      </c>
      <c r="G333" s="117">
        <f>if(BOM!$B331=G$2,if(OR(BOM!$M331="N",BOM!$M331=""),BOM!$L331,0),0)</f>
        <v>0</v>
      </c>
      <c r="H333" s="117">
        <f>if(BOM!$B331=G$2,if(BOM!$M331="Y",BOM!$L331,0),0)</f>
        <v>0</v>
      </c>
      <c r="I333" s="117">
        <f>if(BOM!$B331=I$2,if(OR(BOM!$M331="N",BOM!$M331=""),BOM!$L331,0),0)</f>
        <v>0</v>
      </c>
      <c r="J333" s="117">
        <f>if(BOM!$B331=I$2,if(BOM!$M331="Y",BOM!$L331,0),0)</f>
        <v>0</v>
      </c>
      <c r="K333" s="117">
        <f>if(BOM!$B331=K$2,if(OR(BOM!$M331="N",BOM!$M331=""),BOM!$L331,0),0)</f>
        <v>0</v>
      </c>
      <c r="L333" s="117">
        <f>if(BOM!$B331=K$2,if(BOM!$M331="Y",BOM!$L331,0),0)</f>
        <v>0</v>
      </c>
      <c r="M333" s="117">
        <f>if(BOM!$B331=M$2,if(OR(BOM!$M331="N",BOM!$M331=""),BOM!$L331,0),0)</f>
        <v>0</v>
      </c>
      <c r="N333" s="117">
        <f>if(BOM!$B331=M$2,if(BOM!$M331="Y",BOM!$L331,0),0)</f>
        <v>0</v>
      </c>
      <c r="P333" s="117">
        <f>if(BOM!$C331=P$2,if(OR(BOM!$M331="N",BOM!$M331=""),BOM!$L331,0),0)</f>
        <v>0</v>
      </c>
      <c r="Q333" s="117">
        <f>if(BOM!$C331=P$2,if(BOM!$M331="Y",BOM!$L331,0),0)</f>
        <v>0</v>
      </c>
      <c r="R333" s="117">
        <f>if(BOM!$C331=R$2,if(OR(BOM!$M331="N",BOM!$M331=""),BOM!$L331,0),0)</f>
        <v>0</v>
      </c>
      <c r="S333" s="117">
        <f>if(BOM!$C331=R$2,if(BOM!$M331="Y",BOM!$L331,0),0)</f>
        <v>0</v>
      </c>
      <c r="T333" s="117">
        <f>if(BOM!$C331=T$2,if(OR(BOM!$M331="N",BOM!$M331=""),BOM!$L331,0),0)</f>
        <v>0</v>
      </c>
      <c r="U333" s="117">
        <f>if(BOM!$C331=T$2,if(BOM!$M331="Y",BOM!$L331,0),0)</f>
        <v>0</v>
      </c>
      <c r="V333" s="117">
        <f>if(BOM!$C331=V$2,if(OR(BOM!$M331="N",BOM!$M331=""),BOM!$L331,0),0)</f>
        <v>0</v>
      </c>
      <c r="W333" s="117">
        <f>if(BOM!$C331=V$2,if(BOM!$M331="Y",BOM!$L331,0),0)</f>
        <v>0</v>
      </c>
      <c r="X333" s="117">
        <f>if(BOM!$C331=X$2,if(OR(BOM!$M331="N",BOM!$M331=""),BOM!$L331,0),0)</f>
        <v>0</v>
      </c>
      <c r="Y333" s="117">
        <f>if(BOM!$C331=X$2,if(BOM!$M331="Y",BOM!$L331,0),0)</f>
        <v>0</v>
      </c>
      <c r="Z333" s="117">
        <f>if(BOM!$C331=Z$2,if(OR(BOM!$M331="N",BOM!$M331=""),BOM!$L331,0),0)</f>
        <v>0</v>
      </c>
      <c r="AA333" s="117">
        <f>if(BOM!$C331=Z$2,if(BOM!$M331="Y",BOM!$L331,0),0)</f>
        <v>0</v>
      </c>
      <c r="AB333" s="117">
        <f>if(BOM!$C331=AB$2,if(OR(BOM!$M331="N",BOM!$M331=""),BOM!$L331,0),0)</f>
        <v>0</v>
      </c>
      <c r="AC333" s="117">
        <f>if(BOM!$C331=AB$2,if(BOM!$M331="Y",BOM!$L331,0),0)</f>
        <v>0</v>
      </c>
      <c r="AD333" s="117">
        <f>if(BOM!$C331=AD$2,if(OR(BOM!$M331="N",BOM!$M331=""),BOM!$L331,0),0)</f>
        <v>0</v>
      </c>
      <c r="AE333" s="117">
        <f>if(BOM!$C331=AD$2,if(BOM!$M331="Y",BOM!$L331,0),0)</f>
        <v>0</v>
      </c>
      <c r="AF333" s="117">
        <f>if(BOM!$C331=AF$2,if(OR(BOM!$M331="N",BOM!$M331=""),BOM!$L331,0),0)</f>
        <v>0</v>
      </c>
      <c r="AG333" s="117">
        <f>if(BOM!$C331=AF$2,if(BOM!$M331="Y",BOM!$L331,0),0)</f>
        <v>0</v>
      </c>
      <c r="AH333" s="117">
        <f>if(BOM!$C331=AH$2,if(OR(BOM!$M331="N",BOM!$M331=""),BOM!$L331,0),0)</f>
        <v>0</v>
      </c>
      <c r="AI333" s="117">
        <f>if(BOM!$C331=AH$2,if(BOM!$M331="Y",BOM!$L331,0),0)</f>
        <v>0</v>
      </c>
      <c r="AJ333" s="117">
        <f>if(BOM!$C331=AJ$2,if(OR(BOM!$M331="N",BOM!$M331=""),BOM!$L331,0),0)</f>
        <v>0</v>
      </c>
      <c r="AK333" s="117">
        <f>if(BOM!$C331=AJ$2,if(BOM!$M331="Y",BOM!$L331,0),0)</f>
        <v>0</v>
      </c>
      <c r="AL333" s="117">
        <f>if(BOM!$C331=AL$2,if(OR(BOM!$M331="N",BOM!$M331=""),BOM!$L331,0),0)</f>
        <v>0</v>
      </c>
      <c r="AM333" s="117">
        <f>if(BOM!$C331=AL$2,if(BOM!$M331="Y",BOM!$L331,0),0)</f>
        <v>0</v>
      </c>
    </row>
    <row r="334" hidden="1" outlineLevel="1">
      <c r="A334" s="117">
        <f>if(OR(BOM!$M332="N",BOM!$M332=""),BOM!$L332,0)</f>
        <v>0</v>
      </c>
      <c r="B334" s="117">
        <f>if(BOM!$M332="Y",BOM!$L332,0)</f>
        <v>0</v>
      </c>
      <c r="E334" s="117">
        <f>if(BOM!$B332=E$2,if(OR(BOM!$M332="N",BOM!$M332=""),BOM!$L332,0),0)</f>
        <v>0</v>
      </c>
      <c r="F334" s="117">
        <f>if(BOM!$B332=E$2,if(BOM!$M332="Y",BOM!$L332,0),0)</f>
        <v>0</v>
      </c>
      <c r="G334" s="117">
        <f>if(BOM!$B332=G$2,if(OR(BOM!$M332="N",BOM!$M332=""),BOM!$L332,0),0)</f>
        <v>0</v>
      </c>
      <c r="H334" s="117">
        <f>if(BOM!$B332=G$2,if(BOM!$M332="Y",BOM!$L332,0),0)</f>
        <v>0</v>
      </c>
      <c r="I334" s="117">
        <f>if(BOM!$B332=I$2,if(OR(BOM!$M332="N",BOM!$M332=""),BOM!$L332,0),0)</f>
        <v>0</v>
      </c>
      <c r="J334" s="117">
        <f>if(BOM!$B332=I$2,if(BOM!$M332="Y",BOM!$L332,0),0)</f>
        <v>0</v>
      </c>
      <c r="K334" s="117">
        <f>if(BOM!$B332=K$2,if(OR(BOM!$M332="N",BOM!$M332=""),BOM!$L332,0),0)</f>
        <v>0</v>
      </c>
      <c r="L334" s="117">
        <f>if(BOM!$B332=K$2,if(BOM!$M332="Y",BOM!$L332,0),0)</f>
        <v>0</v>
      </c>
      <c r="M334" s="117">
        <f>if(BOM!$B332=M$2,if(OR(BOM!$M332="N",BOM!$M332=""),BOM!$L332,0),0)</f>
        <v>0</v>
      </c>
      <c r="N334" s="117">
        <f>if(BOM!$B332=M$2,if(BOM!$M332="Y",BOM!$L332,0),0)</f>
        <v>0</v>
      </c>
      <c r="P334" s="117">
        <f>if(BOM!$C332=P$2,if(OR(BOM!$M332="N",BOM!$M332=""),BOM!$L332,0),0)</f>
        <v>0</v>
      </c>
      <c r="Q334" s="117">
        <f>if(BOM!$C332=P$2,if(BOM!$M332="Y",BOM!$L332,0),0)</f>
        <v>0</v>
      </c>
      <c r="R334" s="117">
        <f>if(BOM!$C332=R$2,if(OR(BOM!$M332="N",BOM!$M332=""),BOM!$L332,0),0)</f>
        <v>0</v>
      </c>
      <c r="S334" s="117">
        <f>if(BOM!$C332=R$2,if(BOM!$M332="Y",BOM!$L332,0),0)</f>
        <v>0</v>
      </c>
      <c r="T334" s="117">
        <f>if(BOM!$C332=T$2,if(OR(BOM!$M332="N",BOM!$M332=""),BOM!$L332,0),0)</f>
        <v>0</v>
      </c>
      <c r="U334" s="117">
        <f>if(BOM!$C332=T$2,if(BOM!$M332="Y",BOM!$L332,0),0)</f>
        <v>0</v>
      </c>
      <c r="V334" s="117">
        <f>if(BOM!$C332=V$2,if(OR(BOM!$M332="N",BOM!$M332=""),BOM!$L332,0),0)</f>
        <v>0</v>
      </c>
      <c r="W334" s="117">
        <f>if(BOM!$C332=V$2,if(BOM!$M332="Y",BOM!$L332,0),0)</f>
        <v>0</v>
      </c>
      <c r="X334" s="117">
        <f>if(BOM!$C332=X$2,if(OR(BOM!$M332="N",BOM!$M332=""),BOM!$L332,0),0)</f>
        <v>0</v>
      </c>
      <c r="Y334" s="117">
        <f>if(BOM!$C332=X$2,if(BOM!$M332="Y",BOM!$L332,0),0)</f>
        <v>0</v>
      </c>
      <c r="Z334" s="117">
        <f>if(BOM!$C332=Z$2,if(OR(BOM!$M332="N",BOM!$M332=""),BOM!$L332,0),0)</f>
        <v>0</v>
      </c>
      <c r="AA334" s="117">
        <f>if(BOM!$C332=Z$2,if(BOM!$M332="Y",BOM!$L332,0),0)</f>
        <v>0</v>
      </c>
      <c r="AB334" s="117">
        <f>if(BOM!$C332=AB$2,if(OR(BOM!$M332="N",BOM!$M332=""),BOM!$L332,0),0)</f>
        <v>0</v>
      </c>
      <c r="AC334" s="117">
        <f>if(BOM!$C332=AB$2,if(BOM!$M332="Y",BOM!$L332,0),0)</f>
        <v>0</v>
      </c>
      <c r="AD334" s="117">
        <f>if(BOM!$C332=AD$2,if(OR(BOM!$M332="N",BOM!$M332=""),BOM!$L332,0),0)</f>
        <v>0</v>
      </c>
      <c r="AE334" s="117">
        <f>if(BOM!$C332=AD$2,if(BOM!$M332="Y",BOM!$L332,0),0)</f>
        <v>0</v>
      </c>
      <c r="AF334" s="117">
        <f>if(BOM!$C332=AF$2,if(OR(BOM!$M332="N",BOM!$M332=""),BOM!$L332,0),0)</f>
        <v>0</v>
      </c>
      <c r="AG334" s="117">
        <f>if(BOM!$C332=AF$2,if(BOM!$M332="Y",BOM!$L332,0),0)</f>
        <v>0</v>
      </c>
      <c r="AH334" s="117">
        <f>if(BOM!$C332=AH$2,if(OR(BOM!$M332="N",BOM!$M332=""),BOM!$L332,0),0)</f>
        <v>0</v>
      </c>
      <c r="AI334" s="117">
        <f>if(BOM!$C332=AH$2,if(BOM!$M332="Y",BOM!$L332,0),0)</f>
        <v>0</v>
      </c>
      <c r="AJ334" s="117">
        <f>if(BOM!$C332=AJ$2,if(OR(BOM!$M332="N",BOM!$M332=""),BOM!$L332,0),0)</f>
        <v>0</v>
      </c>
      <c r="AK334" s="117">
        <f>if(BOM!$C332=AJ$2,if(BOM!$M332="Y",BOM!$L332,0),0)</f>
        <v>0</v>
      </c>
      <c r="AL334" s="117">
        <f>if(BOM!$C332=AL$2,if(OR(BOM!$M332="N",BOM!$M332=""),BOM!$L332,0),0)</f>
        <v>0</v>
      </c>
      <c r="AM334" s="117">
        <f>if(BOM!$C332=AL$2,if(BOM!$M332="Y",BOM!$L332,0),0)</f>
        <v>0</v>
      </c>
    </row>
    <row r="335" hidden="1" outlineLevel="1">
      <c r="A335" s="117">
        <f>if(OR(BOM!$M333="N",BOM!$M333=""),BOM!$L333,0)</f>
        <v>0</v>
      </c>
      <c r="B335" s="117">
        <f>if(BOM!$M333="Y",BOM!$L333,0)</f>
        <v>0</v>
      </c>
      <c r="E335" s="117">
        <f>if(BOM!$B333=E$2,if(OR(BOM!$M333="N",BOM!$M333=""),BOM!$L333,0),0)</f>
        <v>0</v>
      </c>
      <c r="F335" s="117">
        <f>if(BOM!$B333=E$2,if(BOM!$M333="Y",BOM!$L333,0),0)</f>
        <v>0</v>
      </c>
      <c r="G335" s="117">
        <f>if(BOM!$B333=G$2,if(OR(BOM!$M333="N",BOM!$M333=""),BOM!$L333,0),0)</f>
        <v>0</v>
      </c>
      <c r="H335" s="117">
        <f>if(BOM!$B333=G$2,if(BOM!$M333="Y",BOM!$L333,0),0)</f>
        <v>0</v>
      </c>
      <c r="I335" s="117">
        <f>if(BOM!$B333=I$2,if(OR(BOM!$M333="N",BOM!$M333=""),BOM!$L333,0),0)</f>
        <v>0</v>
      </c>
      <c r="J335" s="117">
        <f>if(BOM!$B333=I$2,if(BOM!$M333="Y",BOM!$L333,0),0)</f>
        <v>0</v>
      </c>
      <c r="K335" s="117">
        <f>if(BOM!$B333=K$2,if(OR(BOM!$M333="N",BOM!$M333=""),BOM!$L333,0),0)</f>
        <v>0</v>
      </c>
      <c r="L335" s="117">
        <f>if(BOM!$B333=K$2,if(BOM!$M333="Y",BOM!$L333,0),0)</f>
        <v>0</v>
      </c>
      <c r="M335" s="117">
        <f>if(BOM!$B333=M$2,if(OR(BOM!$M333="N",BOM!$M333=""),BOM!$L333,0),0)</f>
        <v>0</v>
      </c>
      <c r="N335" s="117">
        <f>if(BOM!$B333=M$2,if(BOM!$M333="Y",BOM!$L333,0),0)</f>
        <v>0</v>
      </c>
      <c r="P335" s="117">
        <f>if(BOM!$C333=P$2,if(OR(BOM!$M333="N",BOM!$M333=""),BOM!$L333,0),0)</f>
        <v>0</v>
      </c>
      <c r="Q335" s="117">
        <f>if(BOM!$C333=P$2,if(BOM!$M333="Y",BOM!$L333,0),0)</f>
        <v>0</v>
      </c>
      <c r="R335" s="117">
        <f>if(BOM!$C333=R$2,if(OR(BOM!$M333="N",BOM!$M333=""),BOM!$L333,0),0)</f>
        <v>0</v>
      </c>
      <c r="S335" s="117">
        <f>if(BOM!$C333=R$2,if(BOM!$M333="Y",BOM!$L333,0),0)</f>
        <v>0</v>
      </c>
      <c r="T335" s="117">
        <f>if(BOM!$C333=T$2,if(OR(BOM!$M333="N",BOM!$M333=""),BOM!$L333,0),0)</f>
        <v>0</v>
      </c>
      <c r="U335" s="117">
        <f>if(BOM!$C333=T$2,if(BOM!$M333="Y",BOM!$L333,0),0)</f>
        <v>0</v>
      </c>
      <c r="V335" s="117">
        <f>if(BOM!$C333=V$2,if(OR(BOM!$M333="N",BOM!$M333=""),BOM!$L333,0),0)</f>
        <v>0</v>
      </c>
      <c r="W335" s="117">
        <f>if(BOM!$C333=V$2,if(BOM!$M333="Y",BOM!$L333,0),0)</f>
        <v>0</v>
      </c>
      <c r="X335" s="117">
        <f>if(BOM!$C333=X$2,if(OR(BOM!$M333="N",BOM!$M333=""),BOM!$L333,0),0)</f>
        <v>0</v>
      </c>
      <c r="Y335" s="117">
        <f>if(BOM!$C333=X$2,if(BOM!$M333="Y",BOM!$L333,0),0)</f>
        <v>0</v>
      </c>
      <c r="Z335" s="117">
        <f>if(BOM!$C333=Z$2,if(OR(BOM!$M333="N",BOM!$M333=""),BOM!$L333,0),0)</f>
        <v>0</v>
      </c>
      <c r="AA335" s="117">
        <f>if(BOM!$C333=Z$2,if(BOM!$M333="Y",BOM!$L333,0),0)</f>
        <v>0</v>
      </c>
      <c r="AB335" s="117">
        <f>if(BOM!$C333=AB$2,if(OR(BOM!$M333="N",BOM!$M333=""),BOM!$L333,0),0)</f>
        <v>0</v>
      </c>
      <c r="AC335" s="117">
        <f>if(BOM!$C333=AB$2,if(BOM!$M333="Y",BOM!$L333,0),0)</f>
        <v>0</v>
      </c>
      <c r="AD335" s="117">
        <f>if(BOM!$C333=AD$2,if(OR(BOM!$M333="N",BOM!$M333=""),BOM!$L333,0),0)</f>
        <v>0</v>
      </c>
      <c r="AE335" s="117">
        <f>if(BOM!$C333=AD$2,if(BOM!$M333="Y",BOM!$L333,0),0)</f>
        <v>0</v>
      </c>
      <c r="AF335" s="117">
        <f>if(BOM!$C333=AF$2,if(OR(BOM!$M333="N",BOM!$M333=""),BOM!$L333,0),0)</f>
        <v>0</v>
      </c>
      <c r="AG335" s="117">
        <f>if(BOM!$C333=AF$2,if(BOM!$M333="Y",BOM!$L333,0),0)</f>
        <v>0</v>
      </c>
      <c r="AH335" s="117">
        <f>if(BOM!$C333=AH$2,if(OR(BOM!$M333="N",BOM!$M333=""),BOM!$L333,0),0)</f>
        <v>0</v>
      </c>
      <c r="AI335" s="117">
        <f>if(BOM!$C333=AH$2,if(BOM!$M333="Y",BOM!$L333,0),0)</f>
        <v>0</v>
      </c>
      <c r="AJ335" s="117">
        <f>if(BOM!$C333=AJ$2,if(OR(BOM!$M333="N",BOM!$M333=""),BOM!$L333,0),0)</f>
        <v>0</v>
      </c>
      <c r="AK335" s="117">
        <f>if(BOM!$C333=AJ$2,if(BOM!$M333="Y",BOM!$L333,0),0)</f>
        <v>0</v>
      </c>
      <c r="AL335" s="117">
        <f>if(BOM!$C333=AL$2,if(OR(BOM!$M333="N",BOM!$M333=""),BOM!$L333,0),0)</f>
        <v>0</v>
      </c>
      <c r="AM335" s="117">
        <f>if(BOM!$C333=AL$2,if(BOM!$M333="Y",BOM!$L333,0),0)</f>
        <v>0</v>
      </c>
    </row>
    <row r="336" hidden="1" outlineLevel="1">
      <c r="A336" s="117">
        <f>if(OR(BOM!$M334="N",BOM!$M334=""),BOM!$L334,0)</f>
        <v>0</v>
      </c>
      <c r="B336" s="117">
        <f>if(BOM!$M334="Y",BOM!$L334,0)</f>
        <v>0</v>
      </c>
      <c r="E336" s="117">
        <f>if(BOM!$B334=E$2,if(OR(BOM!$M334="N",BOM!$M334=""),BOM!$L334,0),0)</f>
        <v>0</v>
      </c>
      <c r="F336" s="117">
        <f>if(BOM!$B334=E$2,if(BOM!$M334="Y",BOM!$L334,0),0)</f>
        <v>0</v>
      </c>
      <c r="G336" s="117">
        <f>if(BOM!$B334=G$2,if(OR(BOM!$M334="N",BOM!$M334=""),BOM!$L334,0),0)</f>
        <v>0</v>
      </c>
      <c r="H336" s="117">
        <f>if(BOM!$B334=G$2,if(BOM!$M334="Y",BOM!$L334,0),0)</f>
        <v>0</v>
      </c>
      <c r="I336" s="117">
        <f>if(BOM!$B334=I$2,if(OR(BOM!$M334="N",BOM!$M334=""),BOM!$L334,0),0)</f>
        <v>0</v>
      </c>
      <c r="J336" s="117">
        <f>if(BOM!$B334=I$2,if(BOM!$M334="Y",BOM!$L334,0),0)</f>
        <v>0</v>
      </c>
      <c r="K336" s="117">
        <f>if(BOM!$B334=K$2,if(OR(BOM!$M334="N",BOM!$M334=""),BOM!$L334,0),0)</f>
        <v>0</v>
      </c>
      <c r="L336" s="117">
        <f>if(BOM!$B334=K$2,if(BOM!$M334="Y",BOM!$L334,0),0)</f>
        <v>0</v>
      </c>
      <c r="M336" s="117">
        <f>if(BOM!$B334=M$2,if(OR(BOM!$M334="N",BOM!$M334=""),BOM!$L334,0),0)</f>
        <v>0</v>
      </c>
      <c r="N336" s="117">
        <f>if(BOM!$B334=M$2,if(BOM!$M334="Y",BOM!$L334,0),0)</f>
        <v>0</v>
      </c>
      <c r="P336" s="117">
        <f>if(BOM!$C334=P$2,if(OR(BOM!$M334="N",BOM!$M334=""),BOM!$L334,0),0)</f>
        <v>0</v>
      </c>
      <c r="Q336" s="117">
        <f>if(BOM!$C334=P$2,if(BOM!$M334="Y",BOM!$L334,0),0)</f>
        <v>0</v>
      </c>
      <c r="R336" s="117">
        <f>if(BOM!$C334=R$2,if(OR(BOM!$M334="N",BOM!$M334=""),BOM!$L334,0),0)</f>
        <v>0</v>
      </c>
      <c r="S336" s="117">
        <f>if(BOM!$C334=R$2,if(BOM!$M334="Y",BOM!$L334,0),0)</f>
        <v>0</v>
      </c>
      <c r="T336" s="117">
        <f>if(BOM!$C334=T$2,if(OR(BOM!$M334="N",BOM!$M334=""),BOM!$L334,0),0)</f>
        <v>0</v>
      </c>
      <c r="U336" s="117">
        <f>if(BOM!$C334=T$2,if(BOM!$M334="Y",BOM!$L334,0),0)</f>
        <v>0</v>
      </c>
      <c r="V336" s="117">
        <f>if(BOM!$C334=V$2,if(OR(BOM!$M334="N",BOM!$M334=""),BOM!$L334,0),0)</f>
        <v>0</v>
      </c>
      <c r="W336" s="117">
        <f>if(BOM!$C334=V$2,if(BOM!$M334="Y",BOM!$L334,0),0)</f>
        <v>0</v>
      </c>
      <c r="X336" s="117">
        <f>if(BOM!$C334=X$2,if(OR(BOM!$M334="N",BOM!$M334=""),BOM!$L334,0),0)</f>
        <v>0</v>
      </c>
      <c r="Y336" s="117">
        <f>if(BOM!$C334=X$2,if(BOM!$M334="Y",BOM!$L334,0),0)</f>
        <v>0</v>
      </c>
      <c r="Z336" s="117">
        <f>if(BOM!$C334=Z$2,if(OR(BOM!$M334="N",BOM!$M334=""),BOM!$L334,0),0)</f>
        <v>0</v>
      </c>
      <c r="AA336" s="117">
        <f>if(BOM!$C334=Z$2,if(BOM!$M334="Y",BOM!$L334,0),0)</f>
        <v>0</v>
      </c>
      <c r="AB336" s="117">
        <f>if(BOM!$C334=AB$2,if(OR(BOM!$M334="N",BOM!$M334=""),BOM!$L334,0),0)</f>
        <v>0</v>
      </c>
      <c r="AC336" s="117">
        <f>if(BOM!$C334=AB$2,if(BOM!$M334="Y",BOM!$L334,0),0)</f>
        <v>0</v>
      </c>
      <c r="AD336" s="117">
        <f>if(BOM!$C334=AD$2,if(OR(BOM!$M334="N",BOM!$M334=""),BOM!$L334,0),0)</f>
        <v>0</v>
      </c>
      <c r="AE336" s="117">
        <f>if(BOM!$C334=AD$2,if(BOM!$M334="Y",BOM!$L334,0),0)</f>
        <v>0</v>
      </c>
      <c r="AF336" s="117">
        <f>if(BOM!$C334=AF$2,if(OR(BOM!$M334="N",BOM!$M334=""),BOM!$L334,0),0)</f>
        <v>0</v>
      </c>
      <c r="AG336" s="117">
        <f>if(BOM!$C334=AF$2,if(BOM!$M334="Y",BOM!$L334,0),0)</f>
        <v>0</v>
      </c>
      <c r="AH336" s="117">
        <f>if(BOM!$C334=AH$2,if(OR(BOM!$M334="N",BOM!$M334=""),BOM!$L334,0),0)</f>
        <v>0</v>
      </c>
      <c r="AI336" s="117">
        <f>if(BOM!$C334=AH$2,if(BOM!$M334="Y",BOM!$L334,0),0)</f>
        <v>0</v>
      </c>
      <c r="AJ336" s="117">
        <f>if(BOM!$C334=AJ$2,if(OR(BOM!$M334="N",BOM!$M334=""),BOM!$L334,0),0)</f>
        <v>0</v>
      </c>
      <c r="AK336" s="117">
        <f>if(BOM!$C334=AJ$2,if(BOM!$M334="Y",BOM!$L334,0),0)</f>
        <v>0</v>
      </c>
      <c r="AL336" s="117">
        <f>if(BOM!$C334=AL$2,if(OR(BOM!$M334="N",BOM!$M334=""),BOM!$L334,0),0)</f>
        <v>0</v>
      </c>
      <c r="AM336" s="117">
        <f>if(BOM!$C334=AL$2,if(BOM!$M334="Y",BOM!$L334,0),0)</f>
        <v>0</v>
      </c>
    </row>
    <row r="337" hidden="1" outlineLevel="1">
      <c r="A337" s="117">
        <f>if(OR(BOM!$M335="N",BOM!$M335=""),BOM!$L335,0)</f>
        <v>0</v>
      </c>
      <c r="B337" s="117">
        <f>if(BOM!$M335="Y",BOM!$L335,0)</f>
        <v>0</v>
      </c>
      <c r="E337" s="117">
        <f>if(BOM!$B335=E$2,if(OR(BOM!$M335="N",BOM!$M335=""),BOM!$L335,0),0)</f>
        <v>0</v>
      </c>
      <c r="F337" s="117">
        <f>if(BOM!$B335=E$2,if(BOM!$M335="Y",BOM!$L335,0),0)</f>
        <v>0</v>
      </c>
      <c r="G337" s="117">
        <f>if(BOM!$B335=G$2,if(OR(BOM!$M335="N",BOM!$M335=""),BOM!$L335,0),0)</f>
        <v>0</v>
      </c>
      <c r="H337" s="117">
        <f>if(BOM!$B335=G$2,if(BOM!$M335="Y",BOM!$L335,0),0)</f>
        <v>0</v>
      </c>
      <c r="I337" s="117">
        <f>if(BOM!$B335=I$2,if(OR(BOM!$M335="N",BOM!$M335=""),BOM!$L335,0),0)</f>
        <v>0</v>
      </c>
      <c r="J337" s="117">
        <f>if(BOM!$B335=I$2,if(BOM!$M335="Y",BOM!$L335,0),0)</f>
        <v>0</v>
      </c>
      <c r="K337" s="117">
        <f>if(BOM!$B335=K$2,if(OR(BOM!$M335="N",BOM!$M335=""),BOM!$L335,0),0)</f>
        <v>0</v>
      </c>
      <c r="L337" s="117">
        <f>if(BOM!$B335=K$2,if(BOM!$M335="Y",BOM!$L335,0),0)</f>
        <v>0</v>
      </c>
      <c r="M337" s="117">
        <f>if(BOM!$B335=M$2,if(OR(BOM!$M335="N",BOM!$M335=""),BOM!$L335,0),0)</f>
        <v>0</v>
      </c>
      <c r="N337" s="117">
        <f>if(BOM!$B335=M$2,if(BOM!$M335="Y",BOM!$L335,0),0)</f>
        <v>0</v>
      </c>
      <c r="P337" s="117">
        <f>if(BOM!$C335=P$2,if(OR(BOM!$M335="N",BOM!$M335=""),BOM!$L335,0),0)</f>
        <v>0</v>
      </c>
      <c r="Q337" s="117">
        <f>if(BOM!$C335=P$2,if(BOM!$M335="Y",BOM!$L335,0),0)</f>
        <v>0</v>
      </c>
      <c r="R337" s="117">
        <f>if(BOM!$C335=R$2,if(OR(BOM!$M335="N",BOM!$M335=""),BOM!$L335,0),0)</f>
        <v>0</v>
      </c>
      <c r="S337" s="117">
        <f>if(BOM!$C335=R$2,if(BOM!$M335="Y",BOM!$L335,0),0)</f>
        <v>0</v>
      </c>
      <c r="T337" s="117">
        <f>if(BOM!$C335=T$2,if(OR(BOM!$M335="N",BOM!$M335=""),BOM!$L335,0),0)</f>
        <v>0</v>
      </c>
      <c r="U337" s="117">
        <f>if(BOM!$C335=T$2,if(BOM!$M335="Y",BOM!$L335,0),0)</f>
        <v>0</v>
      </c>
      <c r="V337" s="117">
        <f>if(BOM!$C335=V$2,if(OR(BOM!$M335="N",BOM!$M335=""),BOM!$L335,0),0)</f>
        <v>0</v>
      </c>
      <c r="W337" s="117">
        <f>if(BOM!$C335=V$2,if(BOM!$M335="Y",BOM!$L335,0),0)</f>
        <v>0</v>
      </c>
      <c r="X337" s="117">
        <f>if(BOM!$C335=X$2,if(OR(BOM!$M335="N",BOM!$M335=""),BOM!$L335,0),0)</f>
        <v>0</v>
      </c>
      <c r="Y337" s="117">
        <f>if(BOM!$C335=X$2,if(BOM!$M335="Y",BOM!$L335,0),0)</f>
        <v>0</v>
      </c>
      <c r="Z337" s="117">
        <f>if(BOM!$C335=Z$2,if(OR(BOM!$M335="N",BOM!$M335=""),BOM!$L335,0),0)</f>
        <v>0</v>
      </c>
      <c r="AA337" s="117">
        <f>if(BOM!$C335=Z$2,if(BOM!$M335="Y",BOM!$L335,0),0)</f>
        <v>0</v>
      </c>
      <c r="AB337" s="117">
        <f>if(BOM!$C335=AB$2,if(OR(BOM!$M335="N",BOM!$M335=""),BOM!$L335,0),0)</f>
        <v>0</v>
      </c>
      <c r="AC337" s="117">
        <f>if(BOM!$C335=AB$2,if(BOM!$M335="Y",BOM!$L335,0),0)</f>
        <v>0</v>
      </c>
      <c r="AD337" s="117">
        <f>if(BOM!$C335=AD$2,if(OR(BOM!$M335="N",BOM!$M335=""),BOM!$L335,0),0)</f>
        <v>0</v>
      </c>
      <c r="AE337" s="117">
        <f>if(BOM!$C335=AD$2,if(BOM!$M335="Y",BOM!$L335,0),0)</f>
        <v>0</v>
      </c>
      <c r="AF337" s="117">
        <f>if(BOM!$C335=AF$2,if(OR(BOM!$M335="N",BOM!$M335=""),BOM!$L335,0),0)</f>
        <v>0</v>
      </c>
      <c r="AG337" s="117">
        <f>if(BOM!$C335=AF$2,if(BOM!$M335="Y",BOM!$L335,0),0)</f>
        <v>0</v>
      </c>
      <c r="AH337" s="117">
        <f>if(BOM!$C335=AH$2,if(OR(BOM!$M335="N",BOM!$M335=""),BOM!$L335,0),0)</f>
        <v>0</v>
      </c>
      <c r="AI337" s="117">
        <f>if(BOM!$C335=AH$2,if(BOM!$M335="Y",BOM!$L335,0),0)</f>
        <v>0</v>
      </c>
      <c r="AJ337" s="117">
        <f>if(BOM!$C335=AJ$2,if(OR(BOM!$M335="N",BOM!$M335=""),BOM!$L335,0),0)</f>
        <v>0</v>
      </c>
      <c r="AK337" s="117">
        <f>if(BOM!$C335=AJ$2,if(BOM!$M335="Y",BOM!$L335,0),0)</f>
        <v>0</v>
      </c>
      <c r="AL337" s="117">
        <f>if(BOM!$C335=AL$2,if(OR(BOM!$M335="N",BOM!$M335=""),BOM!$L335,0),0)</f>
        <v>0</v>
      </c>
      <c r="AM337" s="117">
        <f>if(BOM!$C335=AL$2,if(BOM!$M335="Y",BOM!$L335,0),0)</f>
        <v>0</v>
      </c>
    </row>
    <row r="338" hidden="1" outlineLevel="1">
      <c r="A338" s="117">
        <f>if(OR(BOM!$M336="N",BOM!$M336=""),BOM!$L336,0)</f>
        <v>0</v>
      </c>
      <c r="B338" s="117">
        <f>if(BOM!$M336="Y",BOM!$L336,0)</f>
        <v>0</v>
      </c>
      <c r="E338" s="117">
        <f>if(BOM!$B336=E$2,if(OR(BOM!$M336="N",BOM!$M336=""),BOM!$L336,0),0)</f>
        <v>0</v>
      </c>
      <c r="F338" s="117">
        <f>if(BOM!$B336=E$2,if(BOM!$M336="Y",BOM!$L336,0),0)</f>
        <v>0</v>
      </c>
      <c r="G338" s="117">
        <f>if(BOM!$B336=G$2,if(OR(BOM!$M336="N",BOM!$M336=""),BOM!$L336,0),0)</f>
        <v>0</v>
      </c>
      <c r="H338" s="117">
        <f>if(BOM!$B336=G$2,if(BOM!$M336="Y",BOM!$L336,0),0)</f>
        <v>0</v>
      </c>
      <c r="I338" s="117">
        <f>if(BOM!$B336=I$2,if(OR(BOM!$M336="N",BOM!$M336=""),BOM!$L336,0),0)</f>
        <v>0</v>
      </c>
      <c r="J338" s="117">
        <f>if(BOM!$B336=I$2,if(BOM!$M336="Y",BOM!$L336,0),0)</f>
        <v>0</v>
      </c>
      <c r="K338" s="117">
        <f>if(BOM!$B336=K$2,if(OR(BOM!$M336="N",BOM!$M336=""),BOM!$L336,0),0)</f>
        <v>0</v>
      </c>
      <c r="L338" s="117">
        <f>if(BOM!$B336=K$2,if(BOM!$M336="Y",BOM!$L336,0),0)</f>
        <v>0</v>
      </c>
      <c r="M338" s="117">
        <f>if(BOM!$B336=M$2,if(OR(BOM!$M336="N",BOM!$M336=""),BOM!$L336,0),0)</f>
        <v>0</v>
      </c>
      <c r="N338" s="117">
        <f>if(BOM!$B336=M$2,if(BOM!$M336="Y",BOM!$L336,0),0)</f>
        <v>0</v>
      </c>
      <c r="P338" s="117">
        <f>if(BOM!$C336=P$2,if(OR(BOM!$M336="N",BOM!$M336=""),BOM!$L336,0),0)</f>
        <v>0</v>
      </c>
      <c r="Q338" s="117">
        <f>if(BOM!$C336=P$2,if(BOM!$M336="Y",BOM!$L336,0),0)</f>
        <v>0</v>
      </c>
      <c r="R338" s="117">
        <f>if(BOM!$C336=R$2,if(OR(BOM!$M336="N",BOM!$M336=""),BOM!$L336,0),0)</f>
        <v>0</v>
      </c>
      <c r="S338" s="117">
        <f>if(BOM!$C336=R$2,if(BOM!$M336="Y",BOM!$L336,0),0)</f>
        <v>0</v>
      </c>
      <c r="T338" s="117">
        <f>if(BOM!$C336=T$2,if(OR(BOM!$M336="N",BOM!$M336=""),BOM!$L336,0),0)</f>
        <v>0</v>
      </c>
      <c r="U338" s="117">
        <f>if(BOM!$C336=T$2,if(BOM!$M336="Y",BOM!$L336,0),0)</f>
        <v>0</v>
      </c>
      <c r="V338" s="117">
        <f>if(BOM!$C336=V$2,if(OR(BOM!$M336="N",BOM!$M336=""),BOM!$L336,0),0)</f>
        <v>0</v>
      </c>
      <c r="W338" s="117">
        <f>if(BOM!$C336=V$2,if(BOM!$M336="Y",BOM!$L336,0),0)</f>
        <v>0</v>
      </c>
      <c r="X338" s="117">
        <f>if(BOM!$C336=X$2,if(OR(BOM!$M336="N",BOM!$M336=""),BOM!$L336,0),0)</f>
        <v>0</v>
      </c>
      <c r="Y338" s="117">
        <f>if(BOM!$C336=X$2,if(BOM!$M336="Y",BOM!$L336,0),0)</f>
        <v>0</v>
      </c>
      <c r="Z338" s="117">
        <f>if(BOM!$C336=Z$2,if(OR(BOM!$M336="N",BOM!$M336=""),BOM!$L336,0),0)</f>
        <v>0</v>
      </c>
      <c r="AA338" s="117">
        <f>if(BOM!$C336=Z$2,if(BOM!$M336="Y",BOM!$L336,0),0)</f>
        <v>0</v>
      </c>
      <c r="AB338" s="117">
        <f>if(BOM!$C336=AB$2,if(OR(BOM!$M336="N",BOM!$M336=""),BOM!$L336,0),0)</f>
        <v>0</v>
      </c>
      <c r="AC338" s="117">
        <f>if(BOM!$C336=AB$2,if(BOM!$M336="Y",BOM!$L336,0),0)</f>
        <v>0</v>
      </c>
      <c r="AD338" s="117">
        <f>if(BOM!$C336=AD$2,if(OR(BOM!$M336="N",BOM!$M336=""),BOM!$L336,0),0)</f>
        <v>0</v>
      </c>
      <c r="AE338" s="117">
        <f>if(BOM!$C336=AD$2,if(BOM!$M336="Y",BOM!$L336,0),0)</f>
        <v>0</v>
      </c>
      <c r="AF338" s="117">
        <f>if(BOM!$C336=AF$2,if(OR(BOM!$M336="N",BOM!$M336=""),BOM!$L336,0),0)</f>
        <v>0</v>
      </c>
      <c r="AG338" s="117">
        <f>if(BOM!$C336=AF$2,if(BOM!$M336="Y",BOM!$L336,0),0)</f>
        <v>0</v>
      </c>
      <c r="AH338" s="117">
        <f>if(BOM!$C336=AH$2,if(OR(BOM!$M336="N",BOM!$M336=""),BOM!$L336,0),0)</f>
        <v>0</v>
      </c>
      <c r="AI338" s="117">
        <f>if(BOM!$C336=AH$2,if(BOM!$M336="Y",BOM!$L336,0),0)</f>
        <v>0</v>
      </c>
      <c r="AJ338" s="117">
        <f>if(BOM!$C336=AJ$2,if(OR(BOM!$M336="N",BOM!$M336=""),BOM!$L336,0),0)</f>
        <v>0</v>
      </c>
      <c r="AK338" s="117">
        <f>if(BOM!$C336=AJ$2,if(BOM!$M336="Y",BOM!$L336,0),0)</f>
        <v>0</v>
      </c>
      <c r="AL338" s="117">
        <f>if(BOM!$C336=AL$2,if(OR(BOM!$M336="N",BOM!$M336=""),BOM!$L336,0),0)</f>
        <v>0</v>
      </c>
      <c r="AM338" s="117">
        <f>if(BOM!$C336=AL$2,if(BOM!$M336="Y",BOM!$L336,0),0)</f>
        <v>0</v>
      </c>
    </row>
    <row r="339" hidden="1" outlineLevel="1">
      <c r="A339" s="117">
        <f>if(OR(BOM!$M337="N",BOM!$M337=""),BOM!$L337,0)</f>
        <v>0</v>
      </c>
      <c r="B339" s="117">
        <f>if(BOM!$M337="Y",BOM!$L337,0)</f>
        <v>0</v>
      </c>
      <c r="E339" s="117">
        <f>if(BOM!$B337=E$2,if(OR(BOM!$M337="N",BOM!$M337=""),BOM!$L337,0),0)</f>
        <v>0</v>
      </c>
      <c r="F339" s="117">
        <f>if(BOM!$B337=E$2,if(BOM!$M337="Y",BOM!$L337,0),0)</f>
        <v>0</v>
      </c>
      <c r="G339" s="117">
        <f>if(BOM!$B337=G$2,if(OR(BOM!$M337="N",BOM!$M337=""),BOM!$L337,0),0)</f>
        <v>0</v>
      </c>
      <c r="H339" s="117">
        <f>if(BOM!$B337=G$2,if(BOM!$M337="Y",BOM!$L337,0),0)</f>
        <v>0</v>
      </c>
      <c r="I339" s="117">
        <f>if(BOM!$B337=I$2,if(OR(BOM!$M337="N",BOM!$M337=""),BOM!$L337,0),0)</f>
        <v>0</v>
      </c>
      <c r="J339" s="117">
        <f>if(BOM!$B337=I$2,if(BOM!$M337="Y",BOM!$L337,0),0)</f>
        <v>0</v>
      </c>
      <c r="K339" s="117">
        <f>if(BOM!$B337=K$2,if(OR(BOM!$M337="N",BOM!$M337=""),BOM!$L337,0),0)</f>
        <v>0</v>
      </c>
      <c r="L339" s="117">
        <f>if(BOM!$B337=K$2,if(BOM!$M337="Y",BOM!$L337,0),0)</f>
        <v>0</v>
      </c>
      <c r="M339" s="117">
        <f>if(BOM!$B337=M$2,if(OR(BOM!$M337="N",BOM!$M337=""),BOM!$L337,0),0)</f>
        <v>0</v>
      </c>
      <c r="N339" s="117">
        <f>if(BOM!$B337=M$2,if(BOM!$M337="Y",BOM!$L337,0),0)</f>
        <v>0</v>
      </c>
      <c r="P339" s="117">
        <f>if(BOM!$C337=P$2,if(OR(BOM!$M337="N",BOM!$M337=""),BOM!$L337,0),0)</f>
        <v>0</v>
      </c>
      <c r="Q339" s="117">
        <f>if(BOM!$C337=P$2,if(BOM!$M337="Y",BOM!$L337,0),0)</f>
        <v>0</v>
      </c>
      <c r="R339" s="117">
        <f>if(BOM!$C337=R$2,if(OR(BOM!$M337="N",BOM!$M337=""),BOM!$L337,0),0)</f>
        <v>0</v>
      </c>
      <c r="S339" s="117">
        <f>if(BOM!$C337=R$2,if(BOM!$M337="Y",BOM!$L337,0),0)</f>
        <v>0</v>
      </c>
      <c r="T339" s="117">
        <f>if(BOM!$C337=T$2,if(OR(BOM!$M337="N",BOM!$M337=""),BOM!$L337,0),0)</f>
        <v>0</v>
      </c>
      <c r="U339" s="117">
        <f>if(BOM!$C337=T$2,if(BOM!$M337="Y",BOM!$L337,0),0)</f>
        <v>0</v>
      </c>
      <c r="V339" s="117">
        <f>if(BOM!$C337=V$2,if(OR(BOM!$M337="N",BOM!$M337=""),BOM!$L337,0),0)</f>
        <v>0</v>
      </c>
      <c r="W339" s="117">
        <f>if(BOM!$C337=V$2,if(BOM!$M337="Y",BOM!$L337,0),0)</f>
        <v>0</v>
      </c>
      <c r="X339" s="117">
        <f>if(BOM!$C337=X$2,if(OR(BOM!$M337="N",BOM!$M337=""),BOM!$L337,0),0)</f>
        <v>0</v>
      </c>
      <c r="Y339" s="117">
        <f>if(BOM!$C337=X$2,if(BOM!$M337="Y",BOM!$L337,0),0)</f>
        <v>0</v>
      </c>
      <c r="Z339" s="117">
        <f>if(BOM!$C337=Z$2,if(OR(BOM!$M337="N",BOM!$M337=""),BOM!$L337,0),0)</f>
        <v>0</v>
      </c>
      <c r="AA339" s="117">
        <f>if(BOM!$C337=Z$2,if(BOM!$M337="Y",BOM!$L337,0),0)</f>
        <v>0</v>
      </c>
      <c r="AB339" s="117">
        <f>if(BOM!$C337=AB$2,if(OR(BOM!$M337="N",BOM!$M337=""),BOM!$L337,0),0)</f>
        <v>0</v>
      </c>
      <c r="AC339" s="117">
        <f>if(BOM!$C337=AB$2,if(BOM!$M337="Y",BOM!$L337,0),0)</f>
        <v>0</v>
      </c>
      <c r="AD339" s="117">
        <f>if(BOM!$C337=AD$2,if(OR(BOM!$M337="N",BOM!$M337=""),BOM!$L337,0),0)</f>
        <v>0</v>
      </c>
      <c r="AE339" s="117">
        <f>if(BOM!$C337=AD$2,if(BOM!$M337="Y",BOM!$L337,0),0)</f>
        <v>0</v>
      </c>
      <c r="AF339" s="117">
        <f>if(BOM!$C337=AF$2,if(OR(BOM!$M337="N",BOM!$M337=""),BOM!$L337,0),0)</f>
        <v>0</v>
      </c>
      <c r="AG339" s="117">
        <f>if(BOM!$C337=AF$2,if(BOM!$M337="Y",BOM!$L337,0),0)</f>
        <v>0</v>
      </c>
      <c r="AH339" s="117">
        <f>if(BOM!$C337=AH$2,if(OR(BOM!$M337="N",BOM!$M337=""),BOM!$L337,0),0)</f>
        <v>0</v>
      </c>
      <c r="AI339" s="117">
        <f>if(BOM!$C337=AH$2,if(BOM!$M337="Y",BOM!$L337,0),0)</f>
        <v>0</v>
      </c>
      <c r="AJ339" s="117">
        <f>if(BOM!$C337=AJ$2,if(OR(BOM!$M337="N",BOM!$M337=""),BOM!$L337,0),0)</f>
        <v>0</v>
      </c>
      <c r="AK339" s="117">
        <f>if(BOM!$C337=AJ$2,if(BOM!$M337="Y",BOM!$L337,0),0)</f>
        <v>0</v>
      </c>
      <c r="AL339" s="117">
        <f>if(BOM!$C337=AL$2,if(OR(BOM!$M337="N",BOM!$M337=""),BOM!$L337,0),0)</f>
        <v>0</v>
      </c>
      <c r="AM339" s="117">
        <f>if(BOM!$C337=AL$2,if(BOM!$M337="Y",BOM!$L337,0),0)</f>
        <v>0</v>
      </c>
    </row>
    <row r="340" hidden="1" outlineLevel="1">
      <c r="A340" s="117">
        <f>if(OR(BOM!$M338="N",BOM!$M338=""),BOM!$L338,0)</f>
        <v>0</v>
      </c>
      <c r="B340" s="117">
        <f>if(BOM!$M338="Y",BOM!$L338,0)</f>
        <v>0</v>
      </c>
      <c r="E340" s="117">
        <f>if(BOM!$B338=E$2,if(OR(BOM!$M338="N",BOM!$M338=""),BOM!$L338,0),0)</f>
        <v>0</v>
      </c>
      <c r="F340" s="117">
        <f>if(BOM!$B338=E$2,if(BOM!$M338="Y",BOM!$L338,0),0)</f>
        <v>0</v>
      </c>
      <c r="G340" s="117">
        <f>if(BOM!$B338=G$2,if(OR(BOM!$M338="N",BOM!$M338=""),BOM!$L338,0),0)</f>
        <v>0</v>
      </c>
      <c r="H340" s="117">
        <f>if(BOM!$B338=G$2,if(BOM!$M338="Y",BOM!$L338,0),0)</f>
        <v>0</v>
      </c>
      <c r="I340" s="117">
        <f>if(BOM!$B338=I$2,if(OR(BOM!$M338="N",BOM!$M338=""),BOM!$L338,0),0)</f>
        <v>0</v>
      </c>
      <c r="J340" s="117">
        <f>if(BOM!$B338=I$2,if(BOM!$M338="Y",BOM!$L338,0),0)</f>
        <v>0</v>
      </c>
      <c r="K340" s="117">
        <f>if(BOM!$B338=K$2,if(OR(BOM!$M338="N",BOM!$M338=""),BOM!$L338,0),0)</f>
        <v>0</v>
      </c>
      <c r="L340" s="117">
        <f>if(BOM!$B338=K$2,if(BOM!$M338="Y",BOM!$L338,0),0)</f>
        <v>0</v>
      </c>
      <c r="M340" s="117">
        <f>if(BOM!$B338=M$2,if(OR(BOM!$M338="N",BOM!$M338=""),BOM!$L338,0),0)</f>
        <v>0</v>
      </c>
      <c r="N340" s="117">
        <f>if(BOM!$B338=M$2,if(BOM!$M338="Y",BOM!$L338,0),0)</f>
        <v>0</v>
      </c>
      <c r="P340" s="117">
        <f>if(BOM!$C338=P$2,if(OR(BOM!$M338="N",BOM!$M338=""),BOM!$L338,0),0)</f>
        <v>0</v>
      </c>
      <c r="Q340" s="117">
        <f>if(BOM!$C338=P$2,if(BOM!$M338="Y",BOM!$L338,0),0)</f>
        <v>0</v>
      </c>
      <c r="R340" s="117">
        <f>if(BOM!$C338=R$2,if(OR(BOM!$M338="N",BOM!$M338=""),BOM!$L338,0),0)</f>
        <v>0</v>
      </c>
      <c r="S340" s="117">
        <f>if(BOM!$C338=R$2,if(BOM!$M338="Y",BOM!$L338,0),0)</f>
        <v>0</v>
      </c>
      <c r="T340" s="117">
        <f>if(BOM!$C338=T$2,if(OR(BOM!$M338="N",BOM!$M338=""),BOM!$L338,0),0)</f>
        <v>0</v>
      </c>
      <c r="U340" s="117">
        <f>if(BOM!$C338=T$2,if(BOM!$M338="Y",BOM!$L338,0),0)</f>
        <v>0</v>
      </c>
      <c r="V340" s="117">
        <f>if(BOM!$C338=V$2,if(OR(BOM!$M338="N",BOM!$M338=""),BOM!$L338,0),0)</f>
        <v>0</v>
      </c>
      <c r="W340" s="117">
        <f>if(BOM!$C338=V$2,if(BOM!$M338="Y",BOM!$L338,0),0)</f>
        <v>0</v>
      </c>
      <c r="X340" s="117">
        <f>if(BOM!$C338=X$2,if(OR(BOM!$M338="N",BOM!$M338=""),BOM!$L338,0),0)</f>
        <v>0</v>
      </c>
      <c r="Y340" s="117">
        <f>if(BOM!$C338=X$2,if(BOM!$M338="Y",BOM!$L338,0),0)</f>
        <v>0</v>
      </c>
      <c r="Z340" s="117">
        <f>if(BOM!$C338=Z$2,if(OR(BOM!$M338="N",BOM!$M338=""),BOM!$L338,0),0)</f>
        <v>0</v>
      </c>
      <c r="AA340" s="117">
        <f>if(BOM!$C338=Z$2,if(BOM!$M338="Y",BOM!$L338,0),0)</f>
        <v>0</v>
      </c>
      <c r="AB340" s="117">
        <f>if(BOM!$C338=AB$2,if(OR(BOM!$M338="N",BOM!$M338=""),BOM!$L338,0),0)</f>
        <v>0</v>
      </c>
      <c r="AC340" s="117">
        <f>if(BOM!$C338=AB$2,if(BOM!$M338="Y",BOM!$L338,0),0)</f>
        <v>0</v>
      </c>
      <c r="AD340" s="117">
        <f>if(BOM!$C338=AD$2,if(OR(BOM!$M338="N",BOM!$M338=""),BOM!$L338,0),0)</f>
        <v>0</v>
      </c>
      <c r="AE340" s="117">
        <f>if(BOM!$C338=AD$2,if(BOM!$M338="Y",BOM!$L338,0),0)</f>
        <v>0</v>
      </c>
      <c r="AF340" s="117">
        <f>if(BOM!$C338=AF$2,if(OR(BOM!$M338="N",BOM!$M338=""),BOM!$L338,0),0)</f>
        <v>0</v>
      </c>
      <c r="AG340" s="117">
        <f>if(BOM!$C338=AF$2,if(BOM!$M338="Y",BOM!$L338,0),0)</f>
        <v>0</v>
      </c>
      <c r="AH340" s="117">
        <f>if(BOM!$C338=AH$2,if(OR(BOM!$M338="N",BOM!$M338=""),BOM!$L338,0),0)</f>
        <v>0</v>
      </c>
      <c r="AI340" s="117">
        <f>if(BOM!$C338=AH$2,if(BOM!$M338="Y",BOM!$L338,0),0)</f>
        <v>0</v>
      </c>
      <c r="AJ340" s="117">
        <f>if(BOM!$C338=AJ$2,if(OR(BOM!$M338="N",BOM!$M338=""),BOM!$L338,0),0)</f>
        <v>0</v>
      </c>
      <c r="AK340" s="117">
        <f>if(BOM!$C338=AJ$2,if(BOM!$M338="Y",BOM!$L338,0),0)</f>
        <v>0</v>
      </c>
      <c r="AL340" s="117">
        <f>if(BOM!$C338=AL$2,if(OR(BOM!$M338="N",BOM!$M338=""),BOM!$L338,0),0)</f>
        <v>0</v>
      </c>
      <c r="AM340" s="117">
        <f>if(BOM!$C338=AL$2,if(BOM!$M338="Y",BOM!$L338,0),0)</f>
        <v>0</v>
      </c>
    </row>
    <row r="341" hidden="1" outlineLevel="1">
      <c r="A341" s="117">
        <f>if(OR(BOM!$M339="N",BOM!$M339=""),BOM!$L339,0)</f>
        <v>0</v>
      </c>
      <c r="B341" s="117">
        <f>if(BOM!$M339="Y",BOM!$L339,0)</f>
        <v>0</v>
      </c>
      <c r="E341" s="117">
        <f>if(BOM!$B339=E$2,if(OR(BOM!$M339="N",BOM!$M339=""),BOM!$L339,0),0)</f>
        <v>0</v>
      </c>
      <c r="F341" s="117">
        <f>if(BOM!$B339=E$2,if(BOM!$M339="Y",BOM!$L339,0),0)</f>
        <v>0</v>
      </c>
      <c r="G341" s="117">
        <f>if(BOM!$B339=G$2,if(OR(BOM!$M339="N",BOM!$M339=""),BOM!$L339,0),0)</f>
        <v>0</v>
      </c>
      <c r="H341" s="117">
        <f>if(BOM!$B339=G$2,if(BOM!$M339="Y",BOM!$L339,0),0)</f>
        <v>0</v>
      </c>
      <c r="I341" s="117">
        <f>if(BOM!$B339=I$2,if(OR(BOM!$M339="N",BOM!$M339=""),BOM!$L339,0),0)</f>
        <v>0</v>
      </c>
      <c r="J341" s="117">
        <f>if(BOM!$B339=I$2,if(BOM!$M339="Y",BOM!$L339,0),0)</f>
        <v>0</v>
      </c>
      <c r="K341" s="117">
        <f>if(BOM!$B339=K$2,if(OR(BOM!$M339="N",BOM!$M339=""),BOM!$L339,0),0)</f>
        <v>0</v>
      </c>
      <c r="L341" s="117">
        <f>if(BOM!$B339=K$2,if(BOM!$M339="Y",BOM!$L339,0),0)</f>
        <v>0</v>
      </c>
      <c r="M341" s="117">
        <f>if(BOM!$B339=M$2,if(OR(BOM!$M339="N",BOM!$M339=""),BOM!$L339,0),0)</f>
        <v>0</v>
      </c>
      <c r="N341" s="117">
        <f>if(BOM!$B339=M$2,if(BOM!$M339="Y",BOM!$L339,0),0)</f>
        <v>0</v>
      </c>
      <c r="P341" s="117">
        <f>if(BOM!$C339=P$2,if(OR(BOM!$M339="N",BOM!$M339=""),BOM!$L339,0),0)</f>
        <v>0</v>
      </c>
      <c r="Q341" s="117">
        <f>if(BOM!$C339=P$2,if(BOM!$M339="Y",BOM!$L339,0),0)</f>
        <v>0</v>
      </c>
      <c r="R341" s="117">
        <f>if(BOM!$C339=R$2,if(OR(BOM!$M339="N",BOM!$M339=""),BOM!$L339,0),0)</f>
        <v>0</v>
      </c>
      <c r="S341" s="117">
        <f>if(BOM!$C339=R$2,if(BOM!$M339="Y",BOM!$L339,0),0)</f>
        <v>0</v>
      </c>
      <c r="T341" s="117">
        <f>if(BOM!$C339=T$2,if(OR(BOM!$M339="N",BOM!$M339=""),BOM!$L339,0),0)</f>
        <v>0</v>
      </c>
      <c r="U341" s="117">
        <f>if(BOM!$C339=T$2,if(BOM!$M339="Y",BOM!$L339,0),0)</f>
        <v>0</v>
      </c>
      <c r="V341" s="117">
        <f>if(BOM!$C339=V$2,if(OR(BOM!$M339="N",BOM!$M339=""),BOM!$L339,0),0)</f>
        <v>0</v>
      </c>
      <c r="W341" s="117">
        <f>if(BOM!$C339=V$2,if(BOM!$M339="Y",BOM!$L339,0),0)</f>
        <v>0</v>
      </c>
      <c r="X341" s="117">
        <f>if(BOM!$C339=X$2,if(OR(BOM!$M339="N",BOM!$M339=""),BOM!$L339,0),0)</f>
        <v>0</v>
      </c>
      <c r="Y341" s="117">
        <f>if(BOM!$C339=X$2,if(BOM!$M339="Y",BOM!$L339,0),0)</f>
        <v>0</v>
      </c>
      <c r="Z341" s="117">
        <f>if(BOM!$C339=Z$2,if(OR(BOM!$M339="N",BOM!$M339=""),BOM!$L339,0),0)</f>
        <v>0</v>
      </c>
      <c r="AA341" s="117">
        <f>if(BOM!$C339=Z$2,if(BOM!$M339="Y",BOM!$L339,0),0)</f>
        <v>0</v>
      </c>
      <c r="AB341" s="117">
        <f>if(BOM!$C339=AB$2,if(OR(BOM!$M339="N",BOM!$M339=""),BOM!$L339,0),0)</f>
        <v>0</v>
      </c>
      <c r="AC341" s="117">
        <f>if(BOM!$C339=AB$2,if(BOM!$M339="Y",BOM!$L339,0),0)</f>
        <v>0</v>
      </c>
      <c r="AD341" s="117">
        <f>if(BOM!$C339=AD$2,if(OR(BOM!$M339="N",BOM!$M339=""),BOM!$L339,0),0)</f>
        <v>0</v>
      </c>
      <c r="AE341" s="117">
        <f>if(BOM!$C339=AD$2,if(BOM!$M339="Y",BOM!$L339,0),0)</f>
        <v>0</v>
      </c>
      <c r="AF341" s="117">
        <f>if(BOM!$C339=AF$2,if(OR(BOM!$M339="N",BOM!$M339=""),BOM!$L339,0),0)</f>
        <v>0</v>
      </c>
      <c r="AG341" s="117">
        <f>if(BOM!$C339=AF$2,if(BOM!$M339="Y",BOM!$L339,0),0)</f>
        <v>0</v>
      </c>
      <c r="AH341" s="117">
        <f>if(BOM!$C339=AH$2,if(OR(BOM!$M339="N",BOM!$M339=""),BOM!$L339,0),0)</f>
        <v>0</v>
      </c>
      <c r="AI341" s="117">
        <f>if(BOM!$C339=AH$2,if(BOM!$M339="Y",BOM!$L339,0),0)</f>
        <v>0</v>
      </c>
      <c r="AJ341" s="117">
        <f>if(BOM!$C339=AJ$2,if(OR(BOM!$M339="N",BOM!$M339=""),BOM!$L339,0),0)</f>
        <v>0</v>
      </c>
      <c r="AK341" s="117">
        <f>if(BOM!$C339=AJ$2,if(BOM!$M339="Y",BOM!$L339,0),0)</f>
        <v>0</v>
      </c>
      <c r="AL341" s="117">
        <f>if(BOM!$C339=AL$2,if(OR(BOM!$M339="N",BOM!$M339=""),BOM!$L339,0),0)</f>
        <v>0</v>
      </c>
      <c r="AM341" s="117">
        <f>if(BOM!$C339=AL$2,if(BOM!$M339="Y",BOM!$L339,0),0)</f>
        <v>0</v>
      </c>
    </row>
    <row r="342" hidden="1" outlineLevel="1">
      <c r="A342" s="117">
        <f>if(OR(BOM!$M340="N",BOM!$M340=""),BOM!$L340,0)</f>
        <v>0</v>
      </c>
      <c r="B342" s="117">
        <f>if(BOM!$M340="Y",BOM!$L340,0)</f>
        <v>0</v>
      </c>
      <c r="E342" s="117">
        <f>if(BOM!$B340=E$2,if(OR(BOM!$M340="N",BOM!$M340=""),BOM!$L340,0),0)</f>
        <v>0</v>
      </c>
      <c r="F342" s="117">
        <f>if(BOM!$B340=E$2,if(BOM!$M340="Y",BOM!$L340,0),0)</f>
        <v>0</v>
      </c>
      <c r="G342" s="117">
        <f>if(BOM!$B340=G$2,if(OR(BOM!$M340="N",BOM!$M340=""),BOM!$L340,0),0)</f>
        <v>0</v>
      </c>
      <c r="H342" s="117">
        <f>if(BOM!$B340=G$2,if(BOM!$M340="Y",BOM!$L340,0),0)</f>
        <v>0</v>
      </c>
      <c r="I342" s="117">
        <f>if(BOM!$B340=I$2,if(OR(BOM!$M340="N",BOM!$M340=""),BOM!$L340,0),0)</f>
        <v>0</v>
      </c>
      <c r="J342" s="117">
        <f>if(BOM!$B340=I$2,if(BOM!$M340="Y",BOM!$L340,0),0)</f>
        <v>0</v>
      </c>
      <c r="K342" s="117">
        <f>if(BOM!$B340=K$2,if(OR(BOM!$M340="N",BOM!$M340=""),BOM!$L340,0),0)</f>
        <v>0</v>
      </c>
      <c r="L342" s="117">
        <f>if(BOM!$B340=K$2,if(BOM!$M340="Y",BOM!$L340,0),0)</f>
        <v>0</v>
      </c>
      <c r="M342" s="117">
        <f>if(BOM!$B340=M$2,if(OR(BOM!$M340="N",BOM!$M340=""),BOM!$L340,0),0)</f>
        <v>0</v>
      </c>
      <c r="N342" s="117">
        <f>if(BOM!$B340=M$2,if(BOM!$M340="Y",BOM!$L340,0),0)</f>
        <v>0</v>
      </c>
      <c r="P342" s="117">
        <f>if(BOM!$C340=P$2,if(OR(BOM!$M340="N",BOM!$M340=""),BOM!$L340,0),0)</f>
        <v>0</v>
      </c>
      <c r="Q342" s="117">
        <f>if(BOM!$C340=P$2,if(BOM!$M340="Y",BOM!$L340,0),0)</f>
        <v>0</v>
      </c>
      <c r="R342" s="117">
        <f>if(BOM!$C340=R$2,if(OR(BOM!$M340="N",BOM!$M340=""),BOM!$L340,0),0)</f>
        <v>0</v>
      </c>
      <c r="S342" s="117">
        <f>if(BOM!$C340=R$2,if(BOM!$M340="Y",BOM!$L340,0),0)</f>
        <v>0</v>
      </c>
      <c r="T342" s="117">
        <f>if(BOM!$C340=T$2,if(OR(BOM!$M340="N",BOM!$M340=""),BOM!$L340,0),0)</f>
        <v>0</v>
      </c>
      <c r="U342" s="117">
        <f>if(BOM!$C340=T$2,if(BOM!$M340="Y",BOM!$L340,0),0)</f>
        <v>0</v>
      </c>
      <c r="V342" s="117">
        <f>if(BOM!$C340=V$2,if(OR(BOM!$M340="N",BOM!$M340=""),BOM!$L340,0),0)</f>
        <v>0</v>
      </c>
      <c r="W342" s="117">
        <f>if(BOM!$C340=V$2,if(BOM!$M340="Y",BOM!$L340,0),0)</f>
        <v>0</v>
      </c>
      <c r="X342" s="117">
        <f>if(BOM!$C340=X$2,if(OR(BOM!$M340="N",BOM!$M340=""),BOM!$L340,0),0)</f>
        <v>0</v>
      </c>
      <c r="Y342" s="117">
        <f>if(BOM!$C340=X$2,if(BOM!$M340="Y",BOM!$L340,0),0)</f>
        <v>0</v>
      </c>
      <c r="Z342" s="117">
        <f>if(BOM!$C340=Z$2,if(OR(BOM!$M340="N",BOM!$M340=""),BOM!$L340,0),0)</f>
        <v>0</v>
      </c>
      <c r="AA342" s="117">
        <f>if(BOM!$C340=Z$2,if(BOM!$M340="Y",BOM!$L340,0),0)</f>
        <v>0</v>
      </c>
      <c r="AB342" s="117">
        <f>if(BOM!$C340=AB$2,if(OR(BOM!$M340="N",BOM!$M340=""),BOM!$L340,0),0)</f>
        <v>0</v>
      </c>
      <c r="AC342" s="117">
        <f>if(BOM!$C340=AB$2,if(BOM!$M340="Y",BOM!$L340,0),0)</f>
        <v>0</v>
      </c>
      <c r="AD342" s="117">
        <f>if(BOM!$C340=AD$2,if(OR(BOM!$M340="N",BOM!$M340=""),BOM!$L340,0),0)</f>
        <v>0</v>
      </c>
      <c r="AE342" s="117">
        <f>if(BOM!$C340=AD$2,if(BOM!$M340="Y",BOM!$L340,0),0)</f>
        <v>0</v>
      </c>
      <c r="AF342" s="117">
        <f>if(BOM!$C340=AF$2,if(OR(BOM!$M340="N",BOM!$M340=""),BOM!$L340,0),0)</f>
        <v>0</v>
      </c>
      <c r="AG342" s="117">
        <f>if(BOM!$C340=AF$2,if(BOM!$M340="Y",BOM!$L340,0),0)</f>
        <v>0</v>
      </c>
      <c r="AH342" s="117">
        <f>if(BOM!$C340=AH$2,if(OR(BOM!$M340="N",BOM!$M340=""),BOM!$L340,0),0)</f>
        <v>0</v>
      </c>
      <c r="AI342" s="117">
        <f>if(BOM!$C340=AH$2,if(BOM!$M340="Y",BOM!$L340,0),0)</f>
        <v>0</v>
      </c>
      <c r="AJ342" s="117">
        <f>if(BOM!$C340=AJ$2,if(OR(BOM!$M340="N",BOM!$M340=""),BOM!$L340,0),0)</f>
        <v>0</v>
      </c>
      <c r="AK342" s="117">
        <f>if(BOM!$C340=AJ$2,if(BOM!$M340="Y",BOM!$L340,0),0)</f>
        <v>0</v>
      </c>
      <c r="AL342" s="117">
        <f>if(BOM!$C340=AL$2,if(OR(BOM!$M340="N",BOM!$M340=""),BOM!$L340,0),0)</f>
        <v>0</v>
      </c>
      <c r="AM342" s="117">
        <f>if(BOM!$C340=AL$2,if(BOM!$M340="Y",BOM!$L340,0),0)</f>
        <v>0</v>
      </c>
    </row>
    <row r="343" hidden="1" outlineLevel="1">
      <c r="A343" s="117">
        <f>if(OR(BOM!$M341="N",BOM!$M341=""),BOM!$L341,0)</f>
        <v>0</v>
      </c>
      <c r="B343" s="117">
        <f>if(BOM!$M341="Y",BOM!$L341,0)</f>
        <v>0</v>
      </c>
      <c r="E343" s="117">
        <f>if(BOM!$B341=E$2,if(OR(BOM!$M341="N",BOM!$M341=""),BOM!$L341,0),0)</f>
        <v>0</v>
      </c>
      <c r="F343" s="117">
        <f>if(BOM!$B341=E$2,if(BOM!$M341="Y",BOM!$L341,0),0)</f>
        <v>0</v>
      </c>
      <c r="G343" s="117">
        <f>if(BOM!$B341=G$2,if(OR(BOM!$M341="N",BOM!$M341=""),BOM!$L341,0),0)</f>
        <v>0</v>
      </c>
      <c r="H343" s="117">
        <f>if(BOM!$B341=G$2,if(BOM!$M341="Y",BOM!$L341,0),0)</f>
        <v>0</v>
      </c>
      <c r="I343" s="117">
        <f>if(BOM!$B341=I$2,if(OR(BOM!$M341="N",BOM!$M341=""),BOM!$L341,0),0)</f>
        <v>0</v>
      </c>
      <c r="J343" s="117">
        <f>if(BOM!$B341=I$2,if(BOM!$M341="Y",BOM!$L341,0),0)</f>
        <v>0</v>
      </c>
      <c r="K343" s="117">
        <f>if(BOM!$B341=K$2,if(OR(BOM!$M341="N",BOM!$M341=""),BOM!$L341,0),0)</f>
        <v>0</v>
      </c>
      <c r="L343" s="117">
        <f>if(BOM!$B341=K$2,if(BOM!$M341="Y",BOM!$L341,0),0)</f>
        <v>0</v>
      </c>
      <c r="M343" s="117">
        <f>if(BOM!$B341=M$2,if(OR(BOM!$M341="N",BOM!$M341=""),BOM!$L341,0),0)</f>
        <v>0</v>
      </c>
      <c r="N343" s="117">
        <f>if(BOM!$B341=M$2,if(BOM!$M341="Y",BOM!$L341,0),0)</f>
        <v>0</v>
      </c>
      <c r="P343" s="117">
        <f>if(BOM!$C341=P$2,if(OR(BOM!$M341="N",BOM!$M341=""),BOM!$L341,0),0)</f>
        <v>0</v>
      </c>
      <c r="Q343" s="117">
        <f>if(BOM!$C341=P$2,if(BOM!$M341="Y",BOM!$L341,0),0)</f>
        <v>0</v>
      </c>
      <c r="R343" s="117">
        <f>if(BOM!$C341=R$2,if(OR(BOM!$M341="N",BOM!$M341=""),BOM!$L341,0),0)</f>
        <v>0</v>
      </c>
      <c r="S343" s="117">
        <f>if(BOM!$C341=R$2,if(BOM!$M341="Y",BOM!$L341,0),0)</f>
        <v>0</v>
      </c>
      <c r="T343" s="117">
        <f>if(BOM!$C341=T$2,if(OR(BOM!$M341="N",BOM!$M341=""),BOM!$L341,0),0)</f>
        <v>0</v>
      </c>
      <c r="U343" s="117">
        <f>if(BOM!$C341=T$2,if(BOM!$M341="Y",BOM!$L341,0),0)</f>
        <v>0</v>
      </c>
      <c r="V343" s="117">
        <f>if(BOM!$C341=V$2,if(OR(BOM!$M341="N",BOM!$M341=""),BOM!$L341,0),0)</f>
        <v>0</v>
      </c>
      <c r="W343" s="117">
        <f>if(BOM!$C341=V$2,if(BOM!$M341="Y",BOM!$L341,0),0)</f>
        <v>0</v>
      </c>
      <c r="X343" s="117">
        <f>if(BOM!$C341=X$2,if(OR(BOM!$M341="N",BOM!$M341=""),BOM!$L341,0),0)</f>
        <v>0</v>
      </c>
      <c r="Y343" s="117">
        <f>if(BOM!$C341=X$2,if(BOM!$M341="Y",BOM!$L341,0),0)</f>
        <v>0</v>
      </c>
      <c r="Z343" s="117">
        <f>if(BOM!$C341=Z$2,if(OR(BOM!$M341="N",BOM!$M341=""),BOM!$L341,0),0)</f>
        <v>0</v>
      </c>
      <c r="AA343" s="117">
        <f>if(BOM!$C341=Z$2,if(BOM!$M341="Y",BOM!$L341,0),0)</f>
        <v>0</v>
      </c>
      <c r="AB343" s="117">
        <f>if(BOM!$C341=AB$2,if(OR(BOM!$M341="N",BOM!$M341=""),BOM!$L341,0),0)</f>
        <v>0</v>
      </c>
      <c r="AC343" s="117">
        <f>if(BOM!$C341=AB$2,if(BOM!$M341="Y",BOM!$L341,0),0)</f>
        <v>0</v>
      </c>
      <c r="AD343" s="117">
        <f>if(BOM!$C341=AD$2,if(OR(BOM!$M341="N",BOM!$M341=""),BOM!$L341,0),0)</f>
        <v>0</v>
      </c>
      <c r="AE343" s="117">
        <f>if(BOM!$C341=AD$2,if(BOM!$M341="Y",BOM!$L341,0),0)</f>
        <v>0</v>
      </c>
      <c r="AF343" s="117">
        <f>if(BOM!$C341=AF$2,if(OR(BOM!$M341="N",BOM!$M341=""),BOM!$L341,0),0)</f>
        <v>0</v>
      </c>
      <c r="AG343" s="117">
        <f>if(BOM!$C341=AF$2,if(BOM!$M341="Y",BOM!$L341,0),0)</f>
        <v>0</v>
      </c>
      <c r="AH343" s="117">
        <f>if(BOM!$C341=AH$2,if(OR(BOM!$M341="N",BOM!$M341=""),BOM!$L341,0),0)</f>
        <v>0</v>
      </c>
      <c r="AI343" s="117">
        <f>if(BOM!$C341=AH$2,if(BOM!$M341="Y",BOM!$L341,0),0)</f>
        <v>0</v>
      </c>
      <c r="AJ343" s="117">
        <f>if(BOM!$C341=AJ$2,if(OR(BOM!$M341="N",BOM!$M341=""),BOM!$L341,0),0)</f>
        <v>0</v>
      </c>
      <c r="AK343" s="117">
        <f>if(BOM!$C341=AJ$2,if(BOM!$M341="Y",BOM!$L341,0),0)</f>
        <v>0</v>
      </c>
      <c r="AL343" s="117">
        <f>if(BOM!$C341=AL$2,if(OR(BOM!$M341="N",BOM!$M341=""),BOM!$L341,0),0)</f>
        <v>0</v>
      </c>
      <c r="AM343" s="117">
        <f>if(BOM!$C341=AL$2,if(BOM!$M341="Y",BOM!$L341,0),0)</f>
        <v>0</v>
      </c>
    </row>
    <row r="344" hidden="1" outlineLevel="1">
      <c r="A344" s="117">
        <f>if(OR(BOM!$M342="N",BOM!$M342=""),BOM!$L342,0)</f>
        <v>0</v>
      </c>
      <c r="B344" s="117">
        <f>if(BOM!$M342="Y",BOM!$L342,0)</f>
        <v>0</v>
      </c>
      <c r="E344" s="117">
        <f>if(BOM!$B342=E$2,if(OR(BOM!$M342="N",BOM!$M342=""),BOM!$L342,0),0)</f>
        <v>0</v>
      </c>
      <c r="F344" s="117">
        <f>if(BOM!$B342=E$2,if(BOM!$M342="Y",BOM!$L342,0),0)</f>
        <v>0</v>
      </c>
      <c r="G344" s="117">
        <f>if(BOM!$B342=G$2,if(OR(BOM!$M342="N",BOM!$M342=""),BOM!$L342,0),0)</f>
        <v>0</v>
      </c>
      <c r="H344" s="117">
        <f>if(BOM!$B342=G$2,if(BOM!$M342="Y",BOM!$L342,0),0)</f>
        <v>0</v>
      </c>
      <c r="I344" s="117">
        <f>if(BOM!$B342=I$2,if(OR(BOM!$M342="N",BOM!$M342=""),BOM!$L342,0),0)</f>
        <v>0</v>
      </c>
      <c r="J344" s="117">
        <f>if(BOM!$B342=I$2,if(BOM!$M342="Y",BOM!$L342,0),0)</f>
        <v>0</v>
      </c>
      <c r="K344" s="117">
        <f>if(BOM!$B342=K$2,if(OR(BOM!$M342="N",BOM!$M342=""),BOM!$L342,0),0)</f>
        <v>0</v>
      </c>
      <c r="L344" s="117">
        <f>if(BOM!$B342=K$2,if(BOM!$M342="Y",BOM!$L342,0),0)</f>
        <v>0</v>
      </c>
      <c r="M344" s="117">
        <f>if(BOM!$B342=M$2,if(OR(BOM!$M342="N",BOM!$M342=""),BOM!$L342,0),0)</f>
        <v>0</v>
      </c>
      <c r="N344" s="117">
        <f>if(BOM!$B342=M$2,if(BOM!$M342="Y",BOM!$L342,0),0)</f>
        <v>0</v>
      </c>
      <c r="P344" s="117">
        <f>if(BOM!$C342=P$2,if(OR(BOM!$M342="N",BOM!$M342=""),BOM!$L342,0),0)</f>
        <v>0</v>
      </c>
      <c r="Q344" s="117">
        <f>if(BOM!$C342=P$2,if(BOM!$M342="Y",BOM!$L342,0),0)</f>
        <v>0</v>
      </c>
      <c r="R344" s="117">
        <f>if(BOM!$C342=R$2,if(OR(BOM!$M342="N",BOM!$M342=""),BOM!$L342,0),0)</f>
        <v>0</v>
      </c>
      <c r="S344" s="117">
        <f>if(BOM!$C342=R$2,if(BOM!$M342="Y",BOM!$L342,0),0)</f>
        <v>0</v>
      </c>
      <c r="T344" s="117">
        <f>if(BOM!$C342=T$2,if(OR(BOM!$M342="N",BOM!$M342=""),BOM!$L342,0),0)</f>
        <v>0</v>
      </c>
      <c r="U344" s="117">
        <f>if(BOM!$C342=T$2,if(BOM!$M342="Y",BOM!$L342,0),0)</f>
        <v>0</v>
      </c>
      <c r="V344" s="117">
        <f>if(BOM!$C342=V$2,if(OR(BOM!$M342="N",BOM!$M342=""),BOM!$L342,0),0)</f>
        <v>0</v>
      </c>
      <c r="W344" s="117">
        <f>if(BOM!$C342=V$2,if(BOM!$M342="Y",BOM!$L342,0),0)</f>
        <v>0</v>
      </c>
      <c r="X344" s="117">
        <f>if(BOM!$C342=X$2,if(OR(BOM!$M342="N",BOM!$M342=""),BOM!$L342,0),0)</f>
        <v>0</v>
      </c>
      <c r="Y344" s="117">
        <f>if(BOM!$C342=X$2,if(BOM!$M342="Y",BOM!$L342,0),0)</f>
        <v>0</v>
      </c>
      <c r="Z344" s="117">
        <f>if(BOM!$C342=Z$2,if(OR(BOM!$M342="N",BOM!$M342=""),BOM!$L342,0),0)</f>
        <v>0</v>
      </c>
      <c r="AA344" s="117">
        <f>if(BOM!$C342=Z$2,if(BOM!$M342="Y",BOM!$L342,0),0)</f>
        <v>0</v>
      </c>
      <c r="AB344" s="117">
        <f>if(BOM!$C342=AB$2,if(OR(BOM!$M342="N",BOM!$M342=""),BOM!$L342,0),0)</f>
        <v>0</v>
      </c>
      <c r="AC344" s="117">
        <f>if(BOM!$C342=AB$2,if(BOM!$M342="Y",BOM!$L342,0),0)</f>
        <v>0</v>
      </c>
      <c r="AD344" s="117">
        <f>if(BOM!$C342=AD$2,if(OR(BOM!$M342="N",BOM!$M342=""),BOM!$L342,0),0)</f>
        <v>0</v>
      </c>
      <c r="AE344" s="117">
        <f>if(BOM!$C342=AD$2,if(BOM!$M342="Y",BOM!$L342,0),0)</f>
        <v>0</v>
      </c>
      <c r="AF344" s="117">
        <f>if(BOM!$C342=AF$2,if(OR(BOM!$M342="N",BOM!$M342=""),BOM!$L342,0),0)</f>
        <v>0</v>
      </c>
      <c r="AG344" s="117">
        <f>if(BOM!$C342=AF$2,if(BOM!$M342="Y",BOM!$L342,0),0)</f>
        <v>0</v>
      </c>
      <c r="AH344" s="117">
        <f>if(BOM!$C342=AH$2,if(OR(BOM!$M342="N",BOM!$M342=""),BOM!$L342,0),0)</f>
        <v>0</v>
      </c>
      <c r="AI344" s="117">
        <f>if(BOM!$C342=AH$2,if(BOM!$M342="Y",BOM!$L342,0),0)</f>
        <v>0</v>
      </c>
      <c r="AJ344" s="117">
        <f>if(BOM!$C342=AJ$2,if(OR(BOM!$M342="N",BOM!$M342=""),BOM!$L342,0),0)</f>
        <v>0</v>
      </c>
      <c r="AK344" s="117">
        <f>if(BOM!$C342=AJ$2,if(BOM!$M342="Y",BOM!$L342,0),0)</f>
        <v>0</v>
      </c>
      <c r="AL344" s="117">
        <f>if(BOM!$C342=AL$2,if(OR(BOM!$M342="N",BOM!$M342=""),BOM!$L342,0),0)</f>
        <v>0</v>
      </c>
      <c r="AM344" s="117">
        <f>if(BOM!$C342=AL$2,if(BOM!$M342="Y",BOM!$L342,0),0)</f>
        <v>0</v>
      </c>
    </row>
    <row r="345" hidden="1" outlineLevel="1">
      <c r="A345" s="117">
        <f>if(OR(BOM!$M343="N",BOM!$M343=""),BOM!$L343,0)</f>
        <v>0</v>
      </c>
      <c r="B345" s="117">
        <f>if(BOM!$M343="Y",BOM!$L343,0)</f>
        <v>0</v>
      </c>
      <c r="E345" s="117">
        <f>if(BOM!$B343=E$2,if(OR(BOM!$M343="N",BOM!$M343=""),BOM!$L343,0),0)</f>
        <v>0</v>
      </c>
      <c r="F345" s="117">
        <f>if(BOM!$B343=E$2,if(BOM!$M343="Y",BOM!$L343,0),0)</f>
        <v>0</v>
      </c>
      <c r="G345" s="117">
        <f>if(BOM!$B343=G$2,if(OR(BOM!$M343="N",BOM!$M343=""),BOM!$L343,0),0)</f>
        <v>0</v>
      </c>
      <c r="H345" s="117">
        <f>if(BOM!$B343=G$2,if(BOM!$M343="Y",BOM!$L343,0),0)</f>
        <v>0</v>
      </c>
      <c r="I345" s="117">
        <f>if(BOM!$B343=I$2,if(OR(BOM!$M343="N",BOM!$M343=""),BOM!$L343,0),0)</f>
        <v>0</v>
      </c>
      <c r="J345" s="117">
        <f>if(BOM!$B343=I$2,if(BOM!$M343="Y",BOM!$L343,0),0)</f>
        <v>0</v>
      </c>
      <c r="K345" s="117">
        <f>if(BOM!$B343=K$2,if(OR(BOM!$M343="N",BOM!$M343=""),BOM!$L343,0),0)</f>
        <v>0</v>
      </c>
      <c r="L345" s="117">
        <f>if(BOM!$B343=K$2,if(BOM!$M343="Y",BOM!$L343,0),0)</f>
        <v>0</v>
      </c>
      <c r="M345" s="117">
        <f>if(BOM!$B343=M$2,if(OR(BOM!$M343="N",BOM!$M343=""),BOM!$L343,0),0)</f>
        <v>0</v>
      </c>
      <c r="N345" s="117">
        <f>if(BOM!$B343=M$2,if(BOM!$M343="Y",BOM!$L343,0),0)</f>
        <v>0</v>
      </c>
      <c r="P345" s="117">
        <f>if(BOM!$C343=P$2,if(OR(BOM!$M343="N",BOM!$M343=""),BOM!$L343,0),0)</f>
        <v>0</v>
      </c>
      <c r="Q345" s="117">
        <f>if(BOM!$C343=P$2,if(BOM!$M343="Y",BOM!$L343,0),0)</f>
        <v>0</v>
      </c>
      <c r="R345" s="117">
        <f>if(BOM!$C343=R$2,if(OR(BOM!$M343="N",BOM!$M343=""),BOM!$L343,0),0)</f>
        <v>0</v>
      </c>
      <c r="S345" s="117">
        <f>if(BOM!$C343=R$2,if(BOM!$M343="Y",BOM!$L343,0),0)</f>
        <v>0</v>
      </c>
      <c r="T345" s="117">
        <f>if(BOM!$C343=T$2,if(OR(BOM!$M343="N",BOM!$M343=""),BOM!$L343,0),0)</f>
        <v>0</v>
      </c>
      <c r="U345" s="117">
        <f>if(BOM!$C343=T$2,if(BOM!$M343="Y",BOM!$L343,0),0)</f>
        <v>0</v>
      </c>
      <c r="V345" s="117">
        <f>if(BOM!$C343=V$2,if(OR(BOM!$M343="N",BOM!$M343=""),BOM!$L343,0),0)</f>
        <v>0</v>
      </c>
      <c r="W345" s="117">
        <f>if(BOM!$C343=V$2,if(BOM!$M343="Y",BOM!$L343,0),0)</f>
        <v>0</v>
      </c>
      <c r="X345" s="117">
        <f>if(BOM!$C343=X$2,if(OR(BOM!$M343="N",BOM!$M343=""),BOM!$L343,0),0)</f>
        <v>0</v>
      </c>
      <c r="Y345" s="117">
        <f>if(BOM!$C343=X$2,if(BOM!$M343="Y",BOM!$L343,0),0)</f>
        <v>0</v>
      </c>
      <c r="Z345" s="117">
        <f>if(BOM!$C343=Z$2,if(OR(BOM!$M343="N",BOM!$M343=""),BOM!$L343,0),0)</f>
        <v>0</v>
      </c>
      <c r="AA345" s="117">
        <f>if(BOM!$C343=Z$2,if(BOM!$M343="Y",BOM!$L343,0),0)</f>
        <v>0</v>
      </c>
      <c r="AB345" s="117">
        <f>if(BOM!$C343=AB$2,if(OR(BOM!$M343="N",BOM!$M343=""),BOM!$L343,0),0)</f>
        <v>0</v>
      </c>
      <c r="AC345" s="117">
        <f>if(BOM!$C343=AB$2,if(BOM!$M343="Y",BOM!$L343,0),0)</f>
        <v>0</v>
      </c>
      <c r="AD345" s="117">
        <f>if(BOM!$C343=AD$2,if(OR(BOM!$M343="N",BOM!$M343=""),BOM!$L343,0),0)</f>
        <v>0</v>
      </c>
      <c r="AE345" s="117">
        <f>if(BOM!$C343=AD$2,if(BOM!$M343="Y",BOM!$L343,0),0)</f>
        <v>0</v>
      </c>
      <c r="AF345" s="117">
        <f>if(BOM!$C343=AF$2,if(OR(BOM!$M343="N",BOM!$M343=""),BOM!$L343,0),0)</f>
        <v>0</v>
      </c>
      <c r="AG345" s="117">
        <f>if(BOM!$C343=AF$2,if(BOM!$M343="Y",BOM!$L343,0),0)</f>
        <v>0</v>
      </c>
      <c r="AH345" s="117">
        <f>if(BOM!$C343=AH$2,if(OR(BOM!$M343="N",BOM!$M343=""),BOM!$L343,0),0)</f>
        <v>0</v>
      </c>
      <c r="AI345" s="117">
        <f>if(BOM!$C343=AH$2,if(BOM!$M343="Y",BOM!$L343,0),0)</f>
        <v>0</v>
      </c>
      <c r="AJ345" s="117">
        <f>if(BOM!$C343=AJ$2,if(OR(BOM!$M343="N",BOM!$M343=""),BOM!$L343,0),0)</f>
        <v>0</v>
      </c>
      <c r="AK345" s="117">
        <f>if(BOM!$C343=AJ$2,if(BOM!$M343="Y",BOM!$L343,0),0)</f>
        <v>0</v>
      </c>
      <c r="AL345" s="117">
        <f>if(BOM!$C343=AL$2,if(OR(BOM!$M343="N",BOM!$M343=""),BOM!$L343,0),0)</f>
        <v>0</v>
      </c>
      <c r="AM345" s="117">
        <f>if(BOM!$C343=AL$2,if(BOM!$M343="Y",BOM!$L343,0),0)</f>
        <v>0</v>
      </c>
    </row>
    <row r="346" hidden="1" outlineLevel="1">
      <c r="A346" s="117">
        <f>if(OR(BOM!$M344="N",BOM!$M344=""),BOM!$L344,0)</f>
        <v>0</v>
      </c>
      <c r="B346" s="117">
        <f>if(BOM!$M344="Y",BOM!$L344,0)</f>
        <v>0</v>
      </c>
      <c r="E346" s="117">
        <f>if(BOM!$B344=E$2,if(OR(BOM!$M344="N",BOM!$M344=""),BOM!$L344,0),0)</f>
        <v>0</v>
      </c>
      <c r="F346" s="117">
        <f>if(BOM!$B344=E$2,if(BOM!$M344="Y",BOM!$L344,0),0)</f>
        <v>0</v>
      </c>
      <c r="G346" s="117">
        <f>if(BOM!$B344=G$2,if(OR(BOM!$M344="N",BOM!$M344=""),BOM!$L344,0),0)</f>
        <v>0</v>
      </c>
      <c r="H346" s="117">
        <f>if(BOM!$B344=G$2,if(BOM!$M344="Y",BOM!$L344,0),0)</f>
        <v>0</v>
      </c>
      <c r="I346" s="117">
        <f>if(BOM!$B344=I$2,if(OR(BOM!$M344="N",BOM!$M344=""),BOM!$L344,0),0)</f>
        <v>0</v>
      </c>
      <c r="J346" s="117">
        <f>if(BOM!$B344=I$2,if(BOM!$M344="Y",BOM!$L344,0),0)</f>
        <v>0</v>
      </c>
      <c r="K346" s="117">
        <f>if(BOM!$B344=K$2,if(OR(BOM!$M344="N",BOM!$M344=""),BOM!$L344,0),0)</f>
        <v>0</v>
      </c>
      <c r="L346" s="117">
        <f>if(BOM!$B344=K$2,if(BOM!$M344="Y",BOM!$L344,0),0)</f>
        <v>0</v>
      </c>
      <c r="M346" s="117">
        <f>if(BOM!$B344=M$2,if(OR(BOM!$M344="N",BOM!$M344=""),BOM!$L344,0),0)</f>
        <v>0</v>
      </c>
      <c r="N346" s="117">
        <f>if(BOM!$B344=M$2,if(BOM!$M344="Y",BOM!$L344,0),0)</f>
        <v>0</v>
      </c>
      <c r="P346" s="117">
        <f>if(BOM!$C344=P$2,if(OR(BOM!$M344="N",BOM!$M344=""),BOM!$L344,0),0)</f>
        <v>0</v>
      </c>
      <c r="Q346" s="117">
        <f>if(BOM!$C344=P$2,if(BOM!$M344="Y",BOM!$L344,0),0)</f>
        <v>0</v>
      </c>
      <c r="R346" s="117">
        <f>if(BOM!$C344=R$2,if(OR(BOM!$M344="N",BOM!$M344=""),BOM!$L344,0),0)</f>
        <v>0</v>
      </c>
      <c r="S346" s="117">
        <f>if(BOM!$C344=R$2,if(BOM!$M344="Y",BOM!$L344,0),0)</f>
        <v>0</v>
      </c>
      <c r="T346" s="117">
        <f>if(BOM!$C344=T$2,if(OR(BOM!$M344="N",BOM!$M344=""),BOM!$L344,0),0)</f>
        <v>0</v>
      </c>
      <c r="U346" s="117">
        <f>if(BOM!$C344=T$2,if(BOM!$M344="Y",BOM!$L344,0),0)</f>
        <v>0</v>
      </c>
      <c r="V346" s="117">
        <f>if(BOM!$C344=V$2,if(OR(BOM!$M344="N",BOM!$M344=""),BOM!$L344,0),0)</f>
        <v>0</v>
      </c>
      <c r="W346" s="117">
        <f>if(BOM!$C344=V$2,if(BOM!$M344="Y",BOM!$L344,0),0)</f>
        <v>0</v>
      </c>
      <c r="X346" s="117">
        <f>if(BOM!$C344=X$2,if(OR(BOM!$M344="N",BOM!$M344=""),BOM!$L344,0),0)</f>
        <v>0</v>
      </c>
      <c r="Y346" s="117">
        <f>if(BOM!$C344=X$2,if(BOM!$M344="Y",BOM!$L344,0),0)</f>
        <v>0</v>
      </c>
      <c r="Z346" s="117">
        <f>if(BOM!$C344=Z$2,if(OR(BOM!$M344="N",BOM!$M344=""),BOM!$L344,0),0)</f>
        <v>0</v>
      </c>
      <c r="AA346" s="117">
        <f>if(BOM!$C344=Z$2,if(BOM!$M344="Y",BOM!$L344,0),0)</f>
        <v>0</v>
      </c>
      <c r="AB346" s="117">
        <f>if(BOM!$C344=AB$2,if(OR(BOM!$M344="N",BOM!$M344=""),BOM!$L344,0),0)</f>
        <v>0</v>
      </c>
      <c r="AC346" s="117">
        <f>if(BOM!$C344=AB$2,if(BOM!$M344="Y",BOM!$L344,0),0)</f>
        <v>0</v>
      </c>
      <c r="AD346" s="117">
        <f>if(BOM!$C344=AD$2,if(OR(BOM!$M344="N",BOM!$M344=""),BOM!$L344,0),0)</f>
        <v>0</v>
      </c>
      <c r="AE346" s="117">
        <f>if(BOM!$C344=AD$2,if(BOM!$M344="Y",BOM!$L344,0),0)</f>
        <v>0</v>
      </c>
      <c r="AF346" s="117">
        <f>if(BOM!$C344=AF$2,if(OR(BOM!$M344="N",BOM!$M344=""),BOM!$L344,0),0)</f>
        <v>0</v>
      </c>
      <c r="AG346" s="117">
        <f>if(BOM!$C344=AF$2,if(BOM!$M344="Y",BOM!$L344,0),0)</f>
        <v>0</v>
      </c>
      <c r="AH346" s="117">
        <f>if(BOM!$C344=AH$2,if(OR(BOM!$M344="N",BOM!$M344=""),BOM!$L344,0),0)</f>
        <v>0</v>
      </c>
      <c r="AI346" s="117">
        <f>if(BOM!$C344=AH$2,if(BOM!$M344="Y",BOM!$L344,0),0)</f>
        <v>0</v>
      </c>
      <c r="AJ346" s="117">
        <f>if(BOM!$C344=AJ$2,if(OR(BOM!$M344="N",BOM!$M344=""),BOM!$L344,0),0)</f>
        <v>0</v>
      </c>
      <c r="AK346" s="117">
        <f>if(BOM!$C344=AJ$2,if(BOM!$M344="Y",BOM!$L344,0),0)</f>
        <v>0</v>
      </c>
      <c r="AL346" s="117">
        <f>if(BOM!$C344=AL$2,if(OR(BOM!$M344="N",BOM!$M344=""),BOM!$L344,0),0)</f>
        <v>0</v>
      </c>
      <c r="AM346" s="117">
        <f>if(BOM!$C344=AL$2,if(BOM!$M344="Y",BOM!$L344,0),0)</f>
        <v>0</v>
      </c>
    </row>
    <row r="347" hidden="1" outlineLevel="1">
      <c r="A347" s="117">
        <f>if(OR(BOM!$M345="N",BOM!$M345=""),BOM!$L345,0)</f>
        <v>0</v>
      </c>
      <c r="B347" s="117">
        <f>if(BOM!$M345="Y",BOM!$L345,0)</f>
        <v>0</v>
      </c>
      <c r="E347" s="117">
        <f>if(BOM!$B345=E$2,if(OR(BOM!$M345="N",BOM!$M345=""),BOM!$L345,0),0)</f>
        <v>0</v>
      </c>
      <c r="F347" s="117">
        <f>if(BOM!$B345=E$2,if(BOM!$M345="Y",BOM!$L345,0),0)</f>
        <v>0</v>
      </c>
      <c r="G347" s="117">
        <f>if(BOM!$B345=G$2,if(OR(BOM!$M345="N",BOM!$M345=""),BOM!$L345,0),0)</f>
        <v>0</v>
      </c>
      <c r="H347" s="117">
        <f>if(BOM!$B345=G$2,if(BOM!$M345="Y",BOM!$L345,0),0)</f>
        <v>0</v>
      </c>
      <c r="I347" s="117">
        <f>if(BOM!$B345=I$2,if(OR(BOM!$M345="N",BOM!$M345=""),BOM!$L345,0),0)</f>
        <v>0</v>
      </c>
      <c r="J347" s="117">
        <f>if(BOM!$B345=I$2,if(BOM!$M345="Y",BOM!$L345,0),0)</f>
        <v>0</v>
      </c>
      <c r="K347" s="117">
        <f>if(BOM!$B345=K$2,if(OR(BOM!$M345="N",BOM!$M345=""),BOM!$L345,0),0)</f>
        <v>0</v>
      </c>
      <c r="L347" s="117">
        <f>if(BOM!$B345=K$2,if(BOM!$M345="Y",BOM!$L345,0),0)</f>
        <v>0</v>
      </c>
      <c r="M347" s="117">
        <f>if(BOM!$B345=M$2,if(OR(BOM!$M345="N",BOM!$M345=""),BOM!$L345,0),0)</f>
        <v>0</v>
      </c>
      <c r="N347" s="117">
        <f>if(BOM!$B345=M$2,if(BOM!$M345="Y",BOM!$L345,0),0)</f>
        <v>0</v>
      </c>
      <c r="P347" s="117">
        <f>if(BOM!$C345=P$2,if(OR(BOM!$M345="N",BOM!$M345=""),BOM!$L345,0),0)</f>
        <v>0</v>
      </c>
      <c r="Q347" s="117">
        <f>if(BOM!$C345=P$2,if(BOM!$M345="Y",BOM!$L345,0),0)</f>
        <v>0</v>
      </c>
      <c r="R347" s="117">
        <f>if(BOM!$C345=R$2,if(OR(BOM!$M345="N",BOM!$M345=""),BOM!$L345,0),0)</f>
        <v>0</v>
      </c>
      <c r="S347" s="117">
        <f>if(BOM!$C345=R$2,if(BOM!$M345="Y",BOM!$L345,0),0)</f>
        <v>0</v>
      </c>
      <c r="T347" s="117">
        <f>if(BOM!$C345=T$2,if(OR(BOM!$M345="N",BOM!$M345=""),BOM!$L345,0),0)</f>
        <v>0</v>
      </c>
      <c r="U347" s="117">
        <f>if(BOM!$C345=T$2,if(BOM!$M345="Y",BOM!$L345,0),0)</f>
        <v>0</v>
      </c>
      <c r="V347" s="117">
        <f>if(BOM!$C345=V$2,if(OR(BOM!$M345="N",BOM!$M345=""),BOM!$L345,0),0)</f>
        <v>0</v>
      </c>
      <c r="W347" s="117">
        <f>if(BOM!$C345=V$2,if(BOM!$M345="Y",BOM!$L345,0),0)</f>
        <v>0</v>
      </c>
      <c r="X347" s="117">
        <f>if(BOM!$C345=X$2,if(OR(BOM!$M345="N",BOM!$M345=""),BOM!$L345,0),0)</f>
        <v>0</v>
      </c>
      <c r="Y347" s="117">
        <f>if(BOM!$C345=X$2,if(BOM!$M345="Y",BOM!$L345,0),0)</f>
        <v>0</v>
      </c>
      <c r="Z347" s="117">
        <f>if(BOM!$C345=Z$2,if(OR(BOM!$M345="N",BOM!$M345=""),BOM!$L345,0),0)</f>
        <v>0</v>
      </c>
      <c r="AA347" s="117">
        <f>if(BOM!$C345=Z$2,if(BOM!$M345="Y",BOM!$L345,0),0)</f>
        <v>0</v>
      </c>
      <c r="AB347" s="117">
        <f>if(BOM!$C345=AB$2,if(OR(BOM!$M345="N",BOM!$M345=""),BOM!$L345,0),0)</f>
        <v>0</v>
      </c>
      <c r="AC347" s="117">
        <f>if(BOM!$C345=AB$2,if(BOM!$M345="Y",BOM!$L345,0),0)</f>
        <v>0</v>
      </c>
      <c r="AD347" s="117">
        <f>if(BOM!$C345=AD$2,if(OR(BOM!$M345="N",BOM!$M345=""),BOM!$L345,0),0)</f>
        <v>0</v>
      </c>
      <c r="AE347" s="117">
        <f>if(BOM!$C345=AD$2,if(BOM!$M345="Y",BOM!$L345,0),0)</f>
        <v>0</v>
      </c>
      <c r="AF347" s="117">
        <f>if(BOM!$C345=AF$2,if(OR(BOM!$M345="N",BOM!$M345=""),BOM!$L345,0),0)</f>
        <v>0</v>
      </c>
      <c r="AG347" s="117">
        <f>if(BOM!$C345=AF$2,if(BOM!$M345="Y",BOM!$L345,0),0)</f>
        <v>0</v>
      </c>
      <c r="AH347" s="117">
        <f>if(BOM!$C345=AH$2,if(OR(BOM!$M345="N",BOM!$M345=""),BOM!$L345,0),0)</f>
        <v>0</v>
      </c>
      <c r="AI347" s="117">
        <f>if(BOM!$C345=AH$2,if(BOM!$M345="Y",BOM!$L345,0),0)</f>
        <v>0</v>
      </c>
      <c r="AJ347" s="117">
        <f>if(BOM!$C345=AJ$2,if(OR(BOM!$M345="N",BOM!$M345=""),BOM!$L345,0),0)</f>
        <v>0</v>
      </c>
      <c r="AK347" s="117">
        <f>if(BOM!$C345=AJ$2,if(BOM!$M345="Y",BOM!$L345,0),0)</f>
        <v>0</v>
      </c>
      <c r="AL347" s="117">
        <f>if(BOM!$C345=AL$2,if(OR(BOM!$M345="N",BOM!$M345=""),BOM!$L345,0),0)</f>
        <v>0</v>
      </c>
      <c r="AM347" s="117">
        <f>if(BOM!$C345=AL$2,if(BOM!$M345="Y",BOM!$L345,0),0)</f>
        <v>0</v>
      </c>
    </row>
    <row r="348" hidden="1" outlineLevel="1">
      <c r="A348" s="117">
        <f>if(OR(BOM!$M346="N",BOM!$M346=""),BOM!$L346,0)</f>
        <v>0</v>
      </c>
      <c r="B348" s="117">
        <f>if(BOM!$M346="Y",BOM!$L346,0)</f>
        <v>0</v>
      </c>
      <c r="E348" s="117">
        <f>if(BOM!$B346=E$2,if(OR(BOM!$M346="N",BOM!$M346=""),BOM!$L346,0),0)</f>
        <v>0</v>
      </c>
      <c r="F348" s="117">
        <f>if(BOM!$B346=E$2,if(BOM!$M346="Y",BOM!$L346,0),0)</f>
        <v>0</v>
      </c>
      <c r="G348" s="117">
        <f>if(BOM!$B346=G$2,if(OR(BOM!$M346="N",BOM!$M346=""),BOM!$L346,0),0)</f>
        <v>0</v>
      </c>
      <c r="H348" s="117">
        <f>if(BOM!$B346=G$2,if(BOM!$M346="Y",BOM!$L346,0),0)</f>
        <v>0</v>
      </c>
      <c r="I348" s="117">
        <f>if(BOM!$B346=I$2,if(OR(BOM!$M346="N",BOM!$M346=""),BOM!$L346,0),0)</f>
        <v>0</v>
      </c>
      <c r="J348" s="117">
        <f>if(BOM!$B346=I$2,if(BOM!$M346="Y",BOM!$L346,0),0)</f>
        <v>0</v>
      </c>
      <c r="K348" s="117">
        <f>if(BOM!$B346=K$2,if(OR(BOM!$M346="N",BOM!$M346=""),BOM!$L346,0),0)</f>
        <v>0</v>
      </c>
      <c r="L348" s="117">
        <f>if(BOM!$B346=K$2,if(BOM!$M346="Y",BOM!$L346,0),0)</f>
        <v>0</v>
      </c>
      <c r="M348" s="117">
        <f>if(BOM!$B346=M$2,if(OR(BOM!$M346="N",BOM!$M346=""),BOM!$L346,0),0)</f>
        <v>0</v>
      </c>
      <c r="N348" s="117">
        <f>if(BOM!$B346=M$2,if(BOM!$M346="Y",BOM!$L346,0),0)</f>
        <v>0</v>
      </c>
      <c r="P348" s="117">
        <f>if(BOM!$C346=P$2,if(OR(BOM!$M346="N",BOM!$M346=""),BOM!$L346,0),0)</f>
        <v>0</v>
      </c>
      <c r="Q348" s="117">
        <f>if(BOM!$C346=P$2,if(BOM!$M346="Y",BOM!$L346,0),0)</f>
        <v>0</v>
      </c>
      <c r="R348" s="117">
        <f>if(BOM!$C346=R$2,if(OR(BOM!$M346="N",BOM!$M346=""),BOM!$L346,0),0)</f>
        <v>0</v>
      </c>
      <c r="S348" s="117">
        <f>if(BOM!$C346=R$2,if(BOM!$M346="Y",BOM!$L346,0),0)</f>
        <v>0</v>
      </c>
      <c r="T348" s="117">
        <f>if(BOM!$C346=T$2,if(OR(BOM!$M346="N",BOM!$M346=""),BOM!$L346,0),0)</f>
        <v>0</v>
      </c>
      <c r="U348" s="117">
        <f>if(BOM!$C346=T$2,if(BOM!$M346="Y",BOM!$L346,0),0)</f>
        <v>0</v>
      </c>
      <c r="V348" s="117">
        <f>if(BOM!$C346=V$2,if(OR(BOM!$M346="N",BOM!$M346=""),BOM!$L346,0),0)</f>
        <v>0</v>
      </c>
      <c r="W348" s="117">
        <f>if(BOM!$C346=V$2,if(BOM!$M346="Y",BOM!$L346,0),0)</f>
        <v>0</v>
      </c>
      <c r="X348" s="117">
        <f>if(BOM!$C346=X$2,if(OR(BOM!$M346="N",BOM!$M346=""),BOM!$L346,0),0)</f>
        <v>0</v>
      </c>
      <c r="Y348" s="117">
        <f>if(BOM!$C346=X$2,if(BOM!$M346="Y",BOM!$L346,0),0)</f>
        <v>0</v>
      </c>
      <c r="Z348" s="117">
        <f>if(BOM!$C346=Z$2,if(OR(BOM!$M346="N",BOM!$M346=""),BOM!$L346,0),0)</f>
        <v>0</v>
      </c>
      <c r="AA348" s="117">
        <f>if(BOM!$C346=Z$2,if(BOM!$M346="Y",BOM!$L346,0),0)</f>
        <v>0</v>
      </c>
      <c r="AB348" s="117">
        <f>if(BOM!$C346=AB$2,if(OR(BOM!$M346="N",BOM!$M346=""),BOM!$L346,0),0)</f>
        <v>0</v>
      </c>
      <c r="AC348" s="117">
        <f>if(BOM!$C346=AB$2,if(BOM!$M346="Y",BOM!$L346,0),0)</f>
        <v>0</v>
      </c>
      <c r="AD348" s="117">
        <f>if(BOM!$C346=AD$2,if(OR(BOM!$M346="N",BOM!$M346=""),BOM!$L346,0),0)</f>
        <v>0</v>
      </c>
      <c r="AE348" s="117">
        <f>if(BOM!$C346=AD$2,if(BOM!$M346="Y",BOM!$L346,0),0)</f>
        <v>0</v>
      </c>
      <c r="AF348" s="117">
        <f>if(BOM!$C346=AF$2,if(OR(BOM!$M346="N",BOM!$M346=""),BOM!$L346,0),0)</f>
        <v>0</v>
      </c>
      <c r="AG348" s="117">
        <f>if(BOM!$C346=AF$2,if(BOM!$M346="Y",BOM!$L346,0),0)</f>
        <v>0</v>
      </c>
      <c r="AH348" s="117">
        <f>if(BOM!$C346=AH$2,if(OR(BOM!$M346="N",BOM!$M346=""),BOM!$L346,0),0)</f>
        <v>0</v>
      </c>
      <c r="AI348" s="117">
        <f>if(BOM!$C346=AH$2,if(BOM!$M346="Y",BOM!$L346,0),0)</f>
        <v>0</v>
      </c>
      <c r="AJ348" s="117">
        <f>if(BOM!$C346=AJ$2,if(OR(BOM!$M346="N",BOM!$M346=""),BOM!$L346,0),0)</f>
        <v>0</v>
      </c>
      <c r="AK348" s="117">
        <f>if(BOM!$C346=AJ$2,if(BOM!$M346="Y",BOM!$L346,0),0)</f>
        <v>0</v>
      </c>
      <c r="AL348" s="117">
        <f>if(BOM!$C346=AL$2,if(OR(BOM!$M346="N",BOM!$M346=""),BOM!$L346,0),0)</f>
        <v>0</v>
      </c>
      <c r="AM348" s="117">
        <f>if(BOM!$C346=AL$2,if(BOM!$M346="Y",BOM!$L346,0),0)</f>
        <v>0</v>
      </c>
    </row>
    <row r="349" hidden="1" outlineLevel="1">
      <c r="A349" s="117">
        <f>if(OR(BOM!$M347="N",BOM!$M347=""),BOM!$L347,0)</f>
        <v>0</v>
      </c>
      <c r="B349" s="117">
        <f>if(BOM!$M347="Y",BOM!$L347,0)</f>
        <v>0</v>
      </c>
      <c r="E349" s="117">
        <f>if(BOM!$B347=E$2,if(OR(BOM!$M347="N",BOM!$M347=""),BOM!$L347,0),0)</f>
        <v>0</v>
      </c>
      <c r="F349" s="117">
        <f>if(BOM!$B347=E$2,if(BOM!$M347="Y",BOM!$L347,0),0)</f>
        <v>0</v>
      </c>
      <c r="G349" s="117">
        <f>if(BOM!$B347=G$2,if(OR(BOM!$M347="N",BOM!$M347=""),BOM!$L347,0),0)</f>
        <v>0</v>
      </c>
      <c r="H349" s="117">
        <f>if(BOM!$B347=G$2,if(BOM!$M347="Y",BOM!$L347,0),0)</f>
        <v>0</v>
      </c>
      <c r="I349" s="117">
        <f>if(BOM!$B347=I$2,if(OR(BOM!$M347="N",BOM!$M347=""),BOM!$L347,0),0)</f>
        <v>0</v>
      </c>
      <c r="J349" s="117">
        <f>if(BOM!$B347=I$2,if(BOM!$M347="Y",BOM!$L347,0),0)</f>
        <v>0</v>
      </c>
      <c r="K349" s="117">
        <f>if(BOM!$B347=K$2,if(OR(BOM!$M347="N",BOM!$M347=""),BOM!$L347,0),0)</f>
        <v>0</v>
      </c>
      <c r="L349" s="117">
        <f>if(BOM!$B347=K$2,if(BOM!$M347="Y",BOM!$L347,0),0)</f>
        <v>0</v>
      </c>
      <c r="M349" s="117">
        <f>if(BOM!$B347=M$2,if(OR(BOM!$M347="N",BOM!$M347=""),BOM!$L347,0),0)</f>
        <v>0</v>
      </c>
      <c r="N349" s="117">
        <f>if(BOM!$B347=M$2,if(BOM!$M347="Y",BOM!$L347,0),0)</f>
        <v>0</v>
      </c>
      <c r="P349" s="117">
        <f>if(BOM!$C347=P$2,if(OR(BOM!$M347="N",BOM!$M347=""),BOM!$L347,0),0)</f>
        <v>0</v>
      </c>
      <c r="Q349" s="117">
        <f>if(BOM!$C347=P$2,if(BOM!$M347="Y",BOM!$L347,0),0)</f>
        <v>0</v>
      </c>
      <c r="R349" s="117">
        <f>if(BOM!$C347=R$2,if(OR(BOM!$M347="N",BOM!$M347=""),BOM!$L347,0),0)</f>
        <v>0</v>
      </c>
      <c r="S349" s="117">
        <f>if(BOM!$C347=R$2,if(BOM!$M347="Y",BOM!$L347,0),0)</f>
        <v>0</v>
      </c>
      <c r="T349" s="117">
        <f>if(BOM!$C347=T$2,if(OR(BOM!$M347="N",BOM!$M347=""),BOM!$L347,0),0)</f>
        <v>0</v>
      </c>
      <c r="U349" s="117">
        <f>if(BOM!$C347=T$2,if(BOM!$M347="Y",BOM!$L347,0),0)</f>
        <v>0</v>
      </c>
      <c r="V349" s="117">
        <f>if(BOM!$C347=V$2,if(OR(BOM!$M347="N",BOM!$M347=""),BOM!$L347,0),0)</f>
        <v>0</v>
      </c>
      <c r="W349" s="117">
        <f>if(BOM!$C347=V$2,if(BOM!$M347="Y",BOM!$L347,0),0)</f>
        <v>0</v>
      </c>
      <c r="X349" s="117">
        <f>if(BOM!$C347=X$2,if(OR(BOM!$M347="N",BOM!$M347=""),BOM!$L347,0),0)</f>
        <v>0</v>
      </c>
      <c r="Y349" s="117">
        <f>if(BOM!$C347=X$2,if(BOM!$M347="Y",BOM!$L347,0),0)</f>
        <v>0</v>
      </c>
      <c r="Z349" s="117">
        <f>if(BOM!$C347=Z$2,if(OR(BOM!$M347="N",BOM!$M347=""),BOM!$L347,0),0)</f>
        <v>0</v>
      </c>
      <c r="AA349" s="117">
        <f>if(BOM!$C347=Z$2,if(BOM!$M347="Y",BOM!$L347,0),0)</f>
        <v>0</v>
      </c>
      <c r="AB349" s="117">
        <f>if(BOM!$C347=AB$2,if(OR(BOM!$M347="N",BOM!$M347=""),BOM!$L347,0),0)</f>
        <v>0</v>
      </c>
      <c r="AC349" s="117">
        <f>if(BOM!$C347=AB$2,if(BOM!$M347="Y",BOM!$L347,0),0)</f>
        <v>0</v>
      </c>
      <c r="AD349" s="117">
        <f>if(BOM!$C347=AD$2,if(OR(BOM!$M347="N",BOM!$M347=""),BOM!$L347,0),0)</f>
        <v>0</v>
      </c>
      <c r="AE349" s="117">
        <f>if(BOM!$C347=AD$2,if(BOM!$M347="Y",BOM!$L347,0),0)</f>
        <v>0</v>
      </c>
      <c r="AF349" s="117">
        <f>if(BOM!$C347=AF$2,if(OR(BOM!$M347="N",BOM!$M347=""),BOM!$L347,0),0)</f>
        <v>0</v>
      </c>
      <c r="AG349" s="117">
        <f>if(BOM!$C347=AF$2,if(BOM!$M347="Y",BOM!$L347,0),0)</f>
        <v>0</v>
      </c>
      <c r="AH349" s="117">
        <f>if(BOM!$C347=AH$2,if(OR(BOM!$M347="N",BOM!$M347=""),BOM!$L347,0),0)</f>
        <v>0</v>
      </c>
      <c r="AI349" s="117">
        <f>if(BOM!$C347=AH$2,if(BOM!$M347="Y",BOM!$L347,0),0)</f>
        <v>0</v>
      </c>
      <c r="AJ349" s="117">
        <f>if(BOM!$C347=AJ$2,if(OR(BOM!$M347="N",BOM!$M347=""),BOM!$L347,0),0)</f>
        <v>0</v>
      </c>
      <c r="AK349" s="117">
        <f>if(BOM!$C347=AJ$2,if(BOM!$M347="Y",BOM!$L347,0),0)</f>
        <v>0</v>
      </c>
      <c r="AL349" s="117">
        <f>if(BOM!$C347=AL$2,if(OR(BOM!$M347="N",BOM!$M347=""),BOM!$L347,0),0)</f>
        <v>0</v>
      </c>
      <c r="AM349" s="117">
        <f>if(BOM!$C347=AL$2,if(BOM!$M347="Y",BOM!$L347,0),0)</f>
        <v>0</v>
      </c>
    </row>
    <row r="350" hidden="1" outlineLevel="1">
      <c r="A350" s="117">
        <f>if(OR(BOM!$M348="N",BOM!$M348=""),BOM!$L348,0)</f>
        <v>0</v>
      </c>
      <c r="B350" s="117">
        <f>if(BOM!$M348="Y",BOM!$L348,0)</f>
        <v>0</v>
      </c>
      <c r="E350" s="117">
        <f>if(BOM!$B348=E$2,if(OR(BOM!$M348="N",BOM!$M348=""),BOM!$L348,0),0)</f>
        <v>0</v>
      </c>
      <c r="F350" s="117">
        <f>if(BOM!$B348=E$2,if(BOM!$M348="Y",BOM!$L348,0),0)</f>
        <v>0</v>
      </c>
      <c r="G350" s="117">
        <f>if(BOM!$B348=G$2,if(OR(BOM!$M348="N",BOM!$M348=""),BOM!$L348,0),0)</f>
        <v>0</v>
      </c>
      <c r="H350" s="117">
        <f>if(BOM!$B348=G$2,if(BOM!$M348="Y",BOM!$L348,0),0)</f>
        <v>0</v>
      </c>
      <c r="I350" s="117">
        <f>if(BOM!$B348=I$2,if(OR(BOM!$M348="N",BOM!$M348=""),BOM!$L348,0),0)</f>
        <v>0</v>
      </c>
      <c r="J350" s="117">
        <f>if(BOM!$B348=I$2,if(BOM!$M348="Y",BOM!$L348,0),0)</f>
        <v>0</v>
      </c>
      <c r="K350" s="117">
        <f>if(BOM!$B348=K$2,if(OR(BOM!$M348="N",BOM!$M348=""),BOM!$L348,0),0)</f>
        <v>0</v>
      </c>
      <c r="L350" s="117">
        <f>if(BOM!$B348=K$2,if(BOM!$M348="Y",BOM!$L348,0),0)</f>
        <v>0</v>
      </c>
      <c r="M350" s="117">
        <f>if(BOM!$B348=M$2,if(OR(BOM!$M348="N",BOM!$M348=""),BOM!$L348,0),0)</f>
        <v>0</v>
      </c>
      <c r="N350" s="117">
        <f>if(BOM!$B348=M$2,if(BOM!$M348="Y",BOM!$L348,0),0)</f>
        <v>0</v>
      </c>
      <c r="P350" s="117">
        <f>if(BOM!$C348=P$2,if(OR(BOM!$M348="N",BOM!$M348=""),BOM!$L348,0),0)</f>
        <v>0</v>
      </c>
      <c r="Q350" s="117">
        <f>if(BOM!$C348=P$2,if(BOM!$M348="Y",BOM!$L348,0),0)</f>
        <v>0</v>
      </c>
      <c r="R350" s="117">
        <f>if(BOM!$C348=R$2,if(OR(BOM!$M348="N",BOM!$M348=""),BOM!$L348,0),0)</f>
        <v>0</v>
      </c>
      <c r="S350" s="117">
        <f>if(BOM!$C348=R$2,if(BOM!$M348="Y",BOM!$L348,0),0)</f>
        <v>0</v>
      </c>
      <c r="T350" s="117">
        <f>if(BOM!$C348=T$2,if(OR(BOM!$M348="N",BOM!$M348=""),BOM!$L348,0),0)</f>
        <v>0</v>
      </c>
      <c r="U350" s="117">
        <f>if(BOM!$C348=T$2,if(BOM!$M348="Y",BOM!$L348,0),0)</f>
        <v>0</v>
      </c>
      <c r="V350" s="117">
        <f>if(BOM!$C348=V$2,if(OR(BOM!$M348="N",BOM!$M348=""),BOM!$L348,0),0)</f>
        <v>0</v>
      </c>
      <c r="W350" s="117">
        <f>if(BOM!$C348=V$2,if(BOM!$M348="Y",BOM!$L348,0),0)</f>
        <v>0</v>
      </c>
      <c r="X350" s="117">
        <f>if(BOM!$C348=X$2,if(OR(BOM!$M348="N",BOM!$M348=""),BOM!$L348,0),0)</f>
        <v>0</v>
      </c>
      <c r="Y350" s="117">
        <f>if(BOM!$C348=X$2,if(BOM!$M348="Y",BOM!$L348,0),0)</f>
        <v>0</v>
      </c>
      <c r="Z350" s="117">
        <f>if(BOM!$C348=Z$2,if(OR(BOM!$M348="N",BOM!$M348=""),BOM!$L348,0),0)</f>
        <v>0</v>
      </c>
      <c r="AA350" s="117">
        <f>if(BOM!$C348=Z$2,if(BOM!$M348="Y",BOM!$L348,0),0)</f>
        <v>0</v>
      </c>
      <c r="AB350" s="117">
        <f>if(BOM!$C348=AB$2,if(OR(BOM!$M348="N",BOM!$M348=""),BOM!$L348,0),0)</f>
        <v>0</v>
      </c>
      <c r="AC350" s="117">
        <f>if(BOM!$C348=AB$2,if(BOM!$M348="Y",BOM!$L348,0),0)</f>
        <v>0</v>
      </c>
      <c r="AD350" s="117">
        <f>if(BOM!$C348=AD$2,if(OR(BOM!$M348="N",BOM!$M348=""),BOM!$L348,0),0)</f>
        <v>0</v>
      </c>
      <c r="AE350" s="117">
        <f>if(BOM!$C348=AD$2,if(BOM!$M348="Y",BOM!$L348,0),0)</f>
        <v>0</v>
      </c>
      <c r="AF350" s="117">
        <f>if(BOM!$C348=AF$2,if(OR(BOM!$M348="N",BOM!$M348=""),BOM!$L348,0),0)</f>
        <v>0</v>
      </c>
      <c r="AG350" s="117">
        <f>if(BOM!$C348=AF$2,if(BOM!$M348="Y",BOM!$L348,0),0)</f>
        <v>0</v>
      </c>
      <c r="AH350" s="117">
        <f>if(BOM!$C348=AH$2,if(OR(BOM!$M348="N",BOM!$M348=""),BOM!$L348,0),0)</f>
        <v>0</v>
      </c>
      <c r="AI350" s="117">
        <f>if(BOM!$C348=AH$2,if(BOM!$M348="Y",BOM!$L348,0),0)</f>
        <v>0</v>
      </c>
      <c r="AJ350" s="117">
        <f>if(BOM!$C348=AJ$2,if(OR(BOM!$M348="N",BOM!$M348=""),BOM!$L348,0),0)</f>
        <v>0</v>
      </c>
      <c r="AK350" s="117">
        <f>if(BOM!$C348=AJ$2,if(BOM!$M348="Y",BOM!$L348,0),0)</f>
        <v>0</v>
      </c>
      <c r="AL350" s="117">
        <f>if(BOM!$C348=AL$2,if(OR(BOM!$M348="N",BOM!$M348=""),BOM!$L348,0),0)</f>
        <v>0</v>
      </c>
      <c r="AM350" s="117">
        <f>if(BOM!$C348=AL$2,if(BOM!$M348="Y",BOM!$L348,0),0)</f>
        <v>0</v>
      </c>
    </row>
    <row r="351" hidden="1" outlineLevel="1">
      <c r="A351" s="117">
        <f>if(OR(BOM!$M349="N",BOM!$M349=""),BOM!$L349,0)</f>
        <v>0</v>
      </c>
      <c r="B351" s="117">
        <f>if(BOM!$M349="Y",BOM!$L349,0)</f>
        <v>0</v>
      </c>
      <c r="E351" s="117">
        <f>if(BOM!$B349=E$2,if(OR(BOM!$M349="N",BOM!$M349=""),BOM!$L349,0),0)</f>
        <v>0</v>
      </c>
      <c r="F351" s="117">
        <f>if(BOM!$B349=E$2,if(BOM!$M349="Y",BOM!$L349,0),0)</f>
        <v>0</v>
      </c>
      <c r="G351" s="117">
        <f>if(BOM!$B349=G$2,if(OR(BOM!$M349="N",BOM!$M349=""),BOM!$L349,0),0)</f>
        <v>0</v>
      </c>
      <c r="H351" s="117">
        <f>if(BOM!$B349=G$2,if(BOM!$M349="Y",BOM!$L349,0),0)</f>
        <v>0</v>
      </c>
      <c r="I351" s="117">
        <f>if(BOM!$B349=I$2,if(OR(BOM!$M349="N",BOM!$M349=""),BOM!$L349,0),0)</f>
        <v>0</v>
      </c>
      <c r="J351" s="117">
        <f>if(BOM!$B349=I$2,if(BOM!$M349="Y",BOM!$L349,0),0)</f>
        <v>0</v>
      </c>
      <c r="K351" s="117">
        <f>if(BOM!$B349=K$2,if(OR(BOM!$M349="N",BOM!$M349=""),BOM!$L349,0),0)</f>
        <v>0</v>
      </c>
      <c r="L351" s="117">
        <f>if(BOM!$B349=K$2,if(BOM!$M349="Y",BOM!$L349,0),0)</f>
        <v>0</v>
      </c>
      <c r="M351" s="117">
        <f>if(BOM!$B349=M$2,if(OR(BOM!$M349="N",BOM!$M349=""),BOM!$L349,0),0)</f>
        <v>0</v>
      </c>
      <c r="N351" s="117">
        <f>if(BOM!$B349=M$2,if(BOM!$M349="Y",BOM!$L349,0),0)</f>
        <v>0</v>
      </c>
      <c r="P351" s="117">
        <f>if(BOM!$C349=P$2,if(OR(BOM!$M349="N",BOM!$M349=""),BOM!$L349,0),0)</f>
        <v>0</v>
      </c>
      <c r="Q351" s="117">
        <f>if(BOM!$C349=P$2,if(BOM!$M349="Y",BOM!$L349,0),0)</f>
        <v>0</v>
      </c>
      <c r="R351" s="117">
        <f>if(BOM!$C349=R$2,if(OR(BOM!$M349="N",BOM!$M349=""),BOM!$L349,0),0)</f>
        <v>0</v>
      </c>
      <c r="S351" s="117">
        <f>if(BOM!$C349=R$2,if(BOM!$M349="Y",BOM!$L349,0),0)</f>
        <v>0</v>
      </c>
      <c r="T351" s="117">
        <f>if(BOM!$C349=T$2,if(OR(BOM!$M349="N",BOM!$M349=""),BOM!$L349,0),0)</f>
        <v>0</v>
      </c>
      <c r="U351" s="117">
        <f>if(BOM!$C349=T$2,if(BOM!$M349="Y",BOM!$L349,0),0)</f>
        <v>0</v>
      </c>
      <c r="V351" s="117">
        <f>if(BOM!$C349=V$2,if(OR(BOM!$M349="N",BOM!$M349=""),BOM!$L349,0),0)</f>
        <v>0</v>
      </c>
      <c r="W351" s="117">
        <f>if(BOM!$C349=V$2,if(BOM!$M349="Y",BOM!$L349,0),0)</f>
        <v>0</v>
      </c>
      <c r="X351" s="117">
        <f>if(BOM!$C349=X$2,if(OR(BOM!$M349="N",BOM!$M349=""),BOM!$L349,0),0)</f>
        <v>0</v>
      </c>
      <c r="Y351" s="117">
        <f>if(BOM!$C349=X$2,if(BOM!$M349="Y",BOM!$L349,0),0)</f>
        <v>0</v>
      </c>
      <c r="Z351" s="117">
        <f>if(BOM!$C349=Z$2,if(OR(BOM!$M349="N",BOM!$M349=""),BOM!$L349,0),0)</f>
        <v>0</v>
      </c>
      <c r="AA351" s="117">
        <f>if(BOM!$C349=Z$2,if(BOM!$M349="Y",BOM!$L349,0),0)</f>
        <v>0</v>
      </c>
      <c r="AB351" s="117">
        <f>if(BOM!$C349=AB$2,if(OR(BOM!$M349="N",BOM!$M349=""),BOM!$L349,0),0)</f>
        <v>0</v>
      </c>
      <c r="AC351" s="117">
        <f>if(BOM!$C349=AB$2,if(BOM!$M349="Y",BOM!$L349,0),0)</f>
        <v>0</v>
      </c>
      <c r="AD351" s="117">
        <f>if(BOM!$C349=AD$2,if(OR(BOM!$M349="N",BOM!$M349=""),BOM!$L349,0),0)</f>
        <v>0</v>
      </c>
      <c r="AE351" s="117">
        <f>if(BOM!$C349=AD$2,if(BOM!$M349="Y",BOM!$L349,0),0)</f>
        <v>0</v>
      </c>
      <c r="AF351" s="117">
        <f>if(BOM!$C349=AF$2,if(OR(BOM!$M349="N",BOM!$M349=""),BOM!$L349,0),0)</f>
        <v>0</v>
      </c>
      <c r="AG351" s="117">
        <f>if(BOM!$C349=AF$2,if(BOM!$M349="Y",BOM!$L349,0),0)</f>
        <v>0</v>
      </c>
      <c r="AH351" s="117">
        <f>if(BOM!$C349=AH$2,if(OR(BOM!$M349="N",BOM!$M349=""),BOM!$L349,0),0)</f>
        <v>0</v>
      </c>
      <c r="AI351" s="117">
        <f>if(BOM!$C349=AH$2,if(BOM!$M349="Y",BOM!$L349,0),0)</f>
        <v>0</v>
      </c>
      <c r="AJ351" s="117">
        <f>if(BOM!$C349=AJ$2,if(OR(BOM!$M349="N",BOM!$M349=""),BOM!$L349,0),0)</f>
        <v>0</v>
      </c>
      <c r="AK351" s="117">
        <f>if(BOM!$C349=AJ$2,if(BOM!$M349="Y",BOM!$L349,0),0)</f>
        <v>0</v>
      </c>
      <c r="AL351" s="117">
        <f>if(BOM!$C349=AL$2,if(OR(BOM!$M349="N",BOM!$M349=""),BOM!$L349,0),0)</f>
        <v>0</v>
      </c>
      <c r="AM351" s="117">
        <f>if(BOM!$C349=AL$2,if(BOM!$M349="Y",BOM!$L349,0),0)</f>
        <v>0</v>
      </c>
    </row>
    <row r="352" hidden="1" outlineLevel="1">
      <c r="A352" s="117">
        <f>if(OR(BOM!$M350="N",BOM!$M350=""),BOM!$L350,0)</f>
        <v>0</v>
      </c>
      <c r="B352" s="117">
        <f>if(BOM!$M350="Y",BOM!$L350,0)</f>
        <v>0</v>
      </c>
      <c r="E352" s="117">
        <f>if(BOM!$B350=E$2,if(OR(BOM!$M350="N",BOM!$M350=""),BOM!$L350,0),0)</f>
        <v>0</v>
      </c>
      <c r="F352" s="117">
        <f>if(BOM!$B350=E$2,if(BOM!$M350="Y",BOM!$L350,0),0)</f>
        <v>0</v>
      </c>
      <c r="G352" s="117">
        <f>if(BOM!$B350=G$2,if(OR(BOM!$M350="N",BOM!$M350=""),BOM!$L350,0),0)</f>
        <v>0</v>
      </c>
      <c r="H352" s="117">
        <f>if(BOM!$B350=G$2,if(BOM!$M350="Y",BOM!$L350,0),0)</f>
        <v>0</v>
      </c>
      <c r="I352" s="117">
        <f>if(BOM!$B350=I$2,if(OR(BOM!$M350="N",BOM!$M350=""),BOM!$L350,0),0)</f>
        <v>0</v>
      </c>
      <c r="J352" s="117">
        <f>if(BOM!$B350=I$2,if(BOM!$M350="Y",BOM!$L350,0),0)</f>
        <v>0</v>
      </c>
      <c r="K352" s="117">
        <f>if(BOM!$B350=K$2,if(OR(BOM!$M350="N",BOM!$M350=""),BOM!$L350,0),0)</f>
        <v>0</v>
      </c>
      <c r="L352" s="117">
        <f>if(BOM!$B350=K$2,if(BOM!$M350="Y",BOM!$L350,0),0)</f>
        <v>0</v>
      </c>
      <c r="M352" s="117">
        <f>if(BOM!$B350=M$2,if(OR(BOM!$M350="N",BOM!$M350=""),BOM!$L350,0),0)</f>
        <v>0</v>
      </c>
      <c r="N352" s="117">
        <f>if(BOM!$B350=M$2,if(BOM!$M350="Y",BOM!$L350,0),0)</f>
        <v>0</v>
      </c>
      <c r="P352" s="117">
        <f>if(BOM!$C350=P$2,if(OR(BOM!$M350="N",BOM!$M350=""),BOM!$L350,0),0)</f>
        <v>0</v>
      </c>
      <c r="Q352" s="117">
        <f>if(BOM!$C350=P$2,if(BOM!$M350="Y",BOM!$L350,0),0)</f>
        <v>0</v>
      </c>
      <c r="R352" s="117">
        <f>if(BOM!$C350=R$2,if(OR(BOM!$M350="N",BOM!$M350=""),BOM!$L350,0),0)</f>
        <v>0</v>
      </c>
      <c r="S352" s="117">
        <f>if(BOM!$C350=R$2,if(BOM!$M350="Y",BOM!$L350,0),0)</f>
        <v>0</v>
      </c>
      <c r="T352" s="117">
        <f>if(BOM!$C350=T$2,if(OR(BOM!$M350="N",BOM!$M350=""),BOM!$L350,0),0)</f>
        <v>0</v>
      </c>
      <c r="U352" s="117">
        <f>if(BOM!$C350=T$2,if(BOM!$M350="Y",BOM!$L350,0),0)</f>
        <v>0</v>
      </c>
      <c r="V352" s="117">
        <f>if(BOM!$C350=V$2,if(OR(BOM!$M350="N",BOM!$M350=""),BOM!$L350,0),0)</f>
        <v>0</v>
      </c>
      <c r="W352" s="117">
        <f>if(BOM!$C350=V$2,if(BOM!$M350="Y",BOM!$L350,0),0)</f>
        <v>0</v>
      </c>
      <c r="X352" s="117">
        <f>if(BOM!$C350=X$2,if(OR(BOM!$M350="N",BOM!$M350=""),BOM!$L350,0),0)</f>
        <v>0</v>
      </c>
      <c r="Y352" s="117">
        <f>if(BOM!$C350=X$2,if(BOM!$M350="Y",BOM!$L350,0),0)</f>
        <v>0</v>
      </c>
      <c r="Z352" s="117">
        <f>if(BOM!$C350=Z$2,if(OR(BOM!$M350="N",BOM!$M350=""),BOM!$L350,0),0)</f>
        <v>0</v>
      </c>
      <c r="AA352" s="117">
        <f>if(BOM!$C350=Z$2,if(BOM!$M350="Y",BOM!$L350,0),0)</f>
        <v>0</v>
      </c>
      <c r="AB352" s="117">
        <f>if(BOM!$C350=AB$2,if(OR(BOM!$M350="N",BOM!$M350=""),BOM!$L350,0),0)</f>
        <v>0</v>
      </c>
      <c r="AC352" s="117">
        <f>if(BOM!$C350=AB$2,if(BOM!$M350="Y",BOM!$L350,0),0)</f>
        <v>0</v>
      </c>
      <c r="AD352" s="117">
        <f>if(BOM!$C350=AD$2,if(OR(BOM!$M350="N",BOM!$M350=""),BOM!$L350,0),0)</f>
        <v>0</v>
      </c>
      <c r="AE352" s="117">
        <f>if(BOM!$C350=AD$2,if(BOM!$M350="Y",BOM!$L350,0),0)</f>
        <v>0</v>
      </c>
      <c r="AF352" s="117">
        <f>if(BOM!$C350=AF$2,if(OR(BOM!$M350="N",BOM!$M350=""),BOM!$L350,0),0)</f>
        <v>0</v>
      </c>
      <c r="AG352" s="117">
        <f>if(BOM!$C350=AF$2,if(BOM!$M350="Y",BOM!$L350,0),0)</f>
        <v>0</v>
      </c>
      <c r="AH352" s="117">
        <f>if(BOM!$C350=AH$2,if(OR(BOM!$M350="N",BOM!$M350=""),BOM!$L350,0),0)</f>
        <v>0</v>
      </c>
      <c r="AI352" s="117">
        <f>if(BOM!$C350=AH$2,if(BOM!$M350="Y",BOM!$L350,0),0)</f>
        <v>0</v>
      </c>
      <c r="AJ352" s="117">
        <f>if(BOM!$C350=AJ$2,if(OR(BOM!$M350="N",BOM!$M350=""),BOM!$L350,0),0)</f>
        <v>0</v>
      </c>
      <c r="AK352" s="117">
        <f>if(BOM!$C350=AJ$2,if(BOM!$M350="Y",BOM!$L350,0),0)</f>
        <v>0</v>
      </c>
      <c r="AL352" s="117">
        <f>if(BOM!$C350=AL$2,if(OR(BOM!$M350="N",BOM!$M350=""),BOM!$L350,0),0)</f>
        <v>0</v>
      </c>
      <c r="AM352" s="117">
        <f>if(BOM!$C350=AL$2,if(BOM!$M350="Y",BOM!$L350,0),0)</f>
        <v>0</v>
      </c>
    </row>
    <row r="353" hidden="1" outlineLevel="1">
      <c r="A353" s="117">
        <f>if(OR(BOM!$M351="N",BOM!$M351=""),BOM!$L351,0)</f>
        <v>0</v>
      </c>
      <c r="B353" s="117">
        <f>if(BOM!$M351="Y",BOM!$L351,0)</f>
        <v>0</v>
      </c>
      <c r="E353" s="117">
        <f>if(BOM!$B351=E$2,if(OR(BOM!$M351="N",BOM!$M351=""),BOM!$L351,0),0)</f>
        <v>0</v>
      </c>
      <c r="F353" s="117">
        <f>if(BOM!$B351=E$2,if(BOM!$M351="Y",BOM!$L351,0),0)</f>
        <v>0</v>
      </c>
      <c r="G353" s="117">
        <f>if(BOM!$B351=G$2,if(OR(BOM!$M351="N",BOM!$M351=""),BOM!$L351,0),0)</f>
        <v>0</v>
      </c>
      <c r="H353" s="117">
        <f>if(BOM!$B351=G$2,if(BOM!$M351="Y",BOM!$L351,0),0)</f>
        <v>0</v>
      </c>
      <c r="I353" s="117">
        <f>if(BOM!$B351=I$2,if(OR(BOM!$M351="N",BOM!$M351=""),BOM!$L351,0),0)</f>
        <v>0</v>
      </c>
      <c r="J353" s="117">
        <f>if(BOM!$B351=I$2,if(BOM!$M351="Y",BOM!$L351,0),0)</f>
        <v>0</v>
      </c>
      <c r="K353" s="117">
        <f>if(BOM!$B351=K$2,if(OR(BOM!$M351="N",BOM!$M351=""),BOM!$L351,0),0)</f>
        <v>0</v>
      </c>
      <c r="L353" s="117">
        <f>if(BOM!$B351=K$2,if(BOM!$M351="Y",BOM!$L351,0),0)</f>
        <v>0</v>
      </c>
      <c r="M353" s="117">
        <f>if(BOM!$B351=M$2,if(OR(BOM!$M351="N",BOM!$M351=""),BOM!$L351,0),0)</f>
        <v>0</v>
      </c>
      <c r="N353" s="117">
        <f>if(BOM!$B351=M$2,if(BOM!$M351="Y",BOM!$L351,0),0)</f>
        <v>0</v>
      </c>
      <c r="P353" s="117">
        <f>if(BOM!$C351=P$2,if(OR(BOM!$M351="N",BOM!$M351=""),BOM!$L351,0),0)</f>
        <v>0</v>
      </c>
      <c r="Q353" s="117">
        <f>if(BOM!$C351=P$2,if(BOM!$M351="Y",BOM!$L351,0),0)</f>
        <v>0</v>
      </c>
      <c r="R353" s="117">
        <f>if(BOM!$C351=R$2,if(OR(BOM!$M351="N",BOM!$M351=""),BOM!$L351,0),0)</f>
        <v>0</v>
      </c>
      <c r="S353" s="117">
        <f>if(BOM!$C351=R$2,if(BOM!$M351="Y",BOM!$L351,0),0)</f>
        <v>0</v>
      </c>
      <c r="T353" s="117">
        <f>if(BOM!$C351=T$2,if(OR(BOM!$M351="N",BOM!$M351=""),BOM!$L351,0),0)</f>
        <v>0</v>
      </c>
      <c r="U353" s="117">
        <f>if(BOM!$C351=T$2,if(BOM!$M351="Y",BOM!$L351,0),0)</f>
        <v>0</v>
      </c>
      <c r="V353" s="117">
        <f>if(BOM!$C351=V$2,if(OR(BOM!$M351="N",BOM!$M351=""),BOM!$L351,0),0)</f>
        <v>0</v>
      </c>
      <c r="W353" s="117">
        <f>if(BOM!$C351=V$2,if(BOM!$M351="Y",BOM!$L351,0),0)</f>
        <v>0</v>
      </c>
      <c r="X353" s="117">
        <f>if(BOM!$C351=X$2,if(OR(BOM!$M351="N",BOM!$M351=""),BOM!$L351,0),0)</f>
        <v>0</v>
      </c>
      <c r="Y353" s="117">
        <f>if(BOM!$C351=X$2,if(BOM!$M351="Y",BOM!$L351,0),0)</f>
        <v>0</v>
      </c>
      <c r="Z353" s="117">
        <f>if(BOM!$C351=Z$2,if(OR(BOM!$M351="N",BOM!$M351=""),BOM!$L351,0),0)</f>
        <v>0</v>
      </c>
      <c r="AA353" s="117">
        <f>if(BOM!$C351=Z$2,if(BOM!$M351="Y",BOM!$L351,0),0)</f>
        <v>0</v>
      </c>
      <c r="AB353" s="117">
        <f>if(BOM!$C351=AB$2,if(OR(BOM!$M351="N",BOM!$M351=""),BOM!$L351,0),0)</f>
        <v>0</v>
      </c>
      <c r="AC353" s="117">
        <f>if(BOM!$C351=AB$2,if(BOM!$M351="Y",BOM!$L351,0),0)</f>
        <v>0</v>
      </c>
      <c r="AD353" s="117">
        <f>if(BOM!$C351=AD$2,if(OR(BOM!$M351="N",BOM!$M351=""),BOM!$L351,0),0)</f>
        <v>0</v>
      </c>
      <c r="AE353" s="117">
        <f>if(BOM!$C351=AD$2,if(BOM!$M351="Y",BOM!$L351,0),0)</f>
        <v>0</v>
      </c>
      <c r="AF353" s="117">
        <f>if(BOM!$C351=AF$2,if(OR(BOM!$M351="N",BOM!$M351=""),BOM!$L351,0),0)</f>
        <v>0</v>
      </c>
      <c r="AG353" s="117">
        <f>if(BOM!$C351=AF$2,if(BOM!$M351="Y",BOM!$L351,0),0)</f>
        <v>0</v>
      </c>
      <c r="AH353" s="117">
        <f>if(BOM!$C351=AH$2,if(OR(BOM!$M351="N",BOM!$M351=""),BOM!$L351,0),0)</f>
        <v>0</v>
      </c>
      <c r="AI353" s="117">
        <f>if(BOM!$C351=AH$2,if(BOM!$M351="Y",BOM!$L351,0),0)</f>
        <v>0</v>
      </c>
      <c r="AJ353" s="117">
        <f>if(BOM!$C351=AJ$2,if(OR(BOM!$M351="N",BOM!$M351=""),BOM!$L351,0),0)</f>
        <v>0</v>
      </c>
      <c r="AK353" s="117">
        <f>if(BOM!$C351=AJ$2,if(BOM!$M351="Y",BOM!$L351,0),0)</f>
        <v>0</v>
      </c>
      <c r="AL353" s="117">
        <f>if(BOM!$C351=AL$2,if(OR(BOM!$M351="N",BOM!$M351=""),BOM!$L351,0),0)</f>
        <v>0</v>
      </c>
      <c r="AM353" s="117">
        <f>if(BOM!$C351=AL$2,if(BOM!$M351="Y",BOM!$L351,0),0)</f>
        <v>0</v>
      </c>
    </row>
    <row r="354" hidden="1" outlineLevel="1">
      <c r="A354" s="117">
        <f>if(OR(BOM!$M352="N",BOM!$M352=""),BOM!$L352,0)</f>
        <v>0</v>
      </c>
      <c r="B354" s="117">
        <f>if(BOM!$M352="Y",BOM!$L352,0)</f>
        <v>0</v>
      </c>
      <c r="E354" s="117">
        <f>if(BOM!$B352=E$2,if(OR(BOM!$M352="N",BOM!$M352=""),BOM!$L352,0),0)</f>
        <v>0</v>
      </c>
      <c r="F354" s="117">
        <f>if(BOM!$B352=E$2,if(BOM!$M352="Y",BOM!$L352,0),0)</f>
        <v>0</v>
      </c>
      <c r="G354" s="117">
        <f>if(BOM!$B352=G$2,if(OR(BOM!$M352="N",BOM!$M352=""),BOM!$L352,0),0)</f>
        <v>0</v>
      </c>
      <c r="H354" s="117">
        <f>if(BOM!$B352=G$2,if(BOM!$M352="Y",BOM!$L352,0),0)</f>
        <v>0</v>
      </c>
      <c r="I354" s="117">
        <f>if(BOM!$B352=I$2,if(OR(BOM!$M352="N",BOM!$M352=""),BOM!$L352,0),0)</f>
        <v>0</v>
      </c>
      <c r="J354" s="117">
        <f>if(BOM!$B352=I$2,if(BOM!$M352="Y",BOM!$L352,0),0)</f>
        <v>0</v>
      </c>
      <c r="K354" s="117">
        <f>if(BOM!$B352=K$2,if(OR(BOM!$M352="N",BOM!$M352=""),BOM!$L352,0),0)</f>
        <v>0</v>
      </c>
      <c r="L354" s="117">
        <f>if(BOM!$B352=K$2,if(BOM!$M352="Y",BOM!$L352,0),0)</f>
        <v>0</v>
      </c>
      <c r="M354" s="117">
        <f>if(BOM!$B352=M$2,if(OR(BOM!$M352="N",BOM!$M352=""),BOM!$L352,0),0)</f>
        <v>0</v>
      </c>
      <c r="N354" s="117">
        <f>if(BOM!$B352=M$2,if(BOM!$M352="Y",BOM!$L352,0),0)</f>
        <v>0</v>
      </c>
      <c r="P354" s="117">
        <f>if(BOM!$C352=P$2,if(OR(BOM!$M352="N",BOM!$M352=""),BOM!$L352,0),0)</f>
        <v>0</v>
      </c>
      <c r="Q354" s="117">
        <f>if(BOM!$C352=P$2,if(BOM!$M352="Y",BOM!$L352,0),0)</f>
        <v>0</v>
      </c>
      <c r="R354" s="117">
        <f>if(BOM!$C352=R$2,if(OR(BOM!$M352="N",BOM!$M352=""),BOM!$L352,0),0)</f>
        <v>0</v>
      </c>
      <c r="S354" s="117">
        <f>if(BOM!$C352=R$2,if(BOM!$M352="Y",BOM!$L352,0),0)</f>
        <v>0</v>
      </c>
      <c r="T354" s="117">
        <f>if(BOM!$C352=T$2,if(OR(BOM!$M352="N",BOM!$M352=""),BOM!$L352,0),0)</f>
        <v>0</v>
      </c>
      <c r="U354" s="117">
        <f>if(BOM!$C352=T$2,if(BOM!$M352="Y",BOM!$L352,0),0)</f>
        <v>0</v>
      </c>
      <c r="V354" s="117">
        <f>if(BOM!$C352=V$2,if(OR(BOM!$M352="N",BOM!$M352=""),BOM!$L352,0),0)</f>
        <v>0</v>
      </c>
      <c r="W354" s="117">
        <f>if(BOM!$C352=V$2,if(BOM!$M352="Y",BOM!$L352,0),0)</f>
        <v>0</v>
      </c>
      <c r="X354" s="117">
        <f>if(BOM!$C352=X$2,if(OR(BOM!$M352="N",BOM!$M352=""),BOM!$L352,0),0)</f>
        <v>0</v>
      </c>
      <c r="Y354" s="117">
        <f>if(BOM!$C352=X$2,if(BOM!$M352="Y",BOM!$L352,0),0)</f>
        <v>0</v>
      </c>
      <c r="Z354" s="117">
        <f>if(BOM!$C352=Z$2,if(OR(BOM!$M352="N",BOM!$M352=""),BOM!$L352,0),0)</f>
        <v>0</v>
      </c>
      <c r="AA354" s="117">
        <f>if(BOM!$C352=Z$2,if(BOM!$M352="Y",BOM!$L352,0),0)</f>
        <v>0</v>
      </c>
      <c r="AB354" s="117">
        <f>if(BOM!$C352=AB$2,if(OR(BOM!$M352="N",BOM!$M352=""),BOM!$L352,0),0)</f>
        <v>0</v>
      </c>
      <c r="AC354" s="117">
        <f>if(BOM!$C352=AB$2,if(BOM!$M352="Y",BOM!$L352,0),0)</f>
        <v>0</v>
      </c>
      <c r="AD354" s="117">
        <f>if(BOM!$C352=AD$2,if(OR(BOM!$M352="N",BOM!$M352=""),BOM!$L352,0),0)</f>
        <v>0</v>
      </c>
      <c r="AE354" s="117">
        <f>if(BOM!$C352=AD$2,if(BOM!$M352="Y",BOM!$L352,0),0)</f>
        <v>0</v>
      </c>
      <c r="AF354" s="117">
        <f>if(BOM!$C352=AF$2,if(OR(BOM!$M352="N",BOM!$M352=""),BOM!$L352,0),0)</f>
        <v>0</v>
      </c>
      <c r="AG354" s="117">
        <f>if(BOM!$C352=AF$2,if(BOM!$M352="Y",BOM!$L352,0),0)</f>
        <v>0</v>
      </c>
      <c r="AH354" s="117">
        <f>if(BOM!$C352=AH$2,if(OR(BOM!$M352="N",BOM!$M352=""),BOM!$L352,0),0)</f>
        <v>0</v>
      </c>
      <c r="AI354" s="117">
        <f>if(BOM!$C352=AH$2,if(BOM!$M352="Y",BOM!$L352,0),0)</f>
        <v>0</v>
      </c>
      <c r="AJ354" s="117">
        <f>if(BOM!$C352=AJ$2,if(OR(BOM!$M352="N",BOM!$M352=""),BOM!$L352,0),0)</f>
        <v>0</v>
      </c>
      <c r="AK354" s="117">
        <f>if(BOM!$C352=AJ$2,if(BOM!$M352="Y",BOM!$L352,0),0)</f>
        <v>0</v>
      </c>
      <c r="AL354" s="117">
        <f>if(BOM!$C352=AL$2,if(OR(BOM!$M352="N",BOM!$M352=""),BOM!$L352,0),0)</f>
        <v>0</v>
      </c>
      <c r="AM354" s="117">
        <f>if(BOM!$C352=AL$2,if(BOM!$M352="Y",BOM!$L352,0),0)</f>
        <v>0</v>
      </c>
    </row>
    <row r="355" hidden="1" outlineLevel="1">
      <c r="A355" s="117">
        <f>if(OR(BOM!$M353="N",BOM!$M353=""),BOM!$L353,0)</f>
        <v>0</v>
      </c>
      <c r="B355" s="117">
        <f>if(BOM!$M353="Y",BOM!$L353,0)</f>
        <v>0</v>
      </c>
      <c r="E355" s="117">
        <f>if(BOM!$B353=E$2,if(OR(BOM!$M353="N",BOM!$M353=""),BOM!$L353,0),0)</f>
        <v>0</v>
      </c>
      <c r="F355" s="117">
        <f>if(BOM!$B353=E$2,if(BOM!$M353="Y",BOM!$L353,0),0)</f>
        <v>0</v>
      </c>
      <c r="G355" s="117">
        <f>if(BOM!$B353=G$2,if(OR(BOM!$M353="N",BOM!$M353=""),BOM!$L353,0),0)</f>
        <v>0</v>
      </c>
      <c r="H355" s="117">
        <f>if(BOM!$B353=G$2,if(BOM!$M353="Y",BOM!$L353,0),0)</f>
        <v>0</v>
      </c>
      <c r="I355" s="117">
        <f>if(BOM!$B353=I$2,if(OR(BOM!$M353="N",BOM!$M353=""),BOM!$L353,0),0)</f>
        <v>0</v>
      </c>
      <c r="J355" s="117">
        <f>if(BOM!$B353=I$2,if(BOM!$M353="Y",BOM!$L353,0),0)</f>
        <v>0</v>
      </c>
      <c r="K355" s="117">
        <f>if(BOM!$B353=K$2,if(OR(BOM!$M353="N",BOM!$M353=""),BOM!$L353,0),0)</f>
        <v>0</v>
      </c>
      <c r="L355" s="117">
        <f>if(BOM!$B353=K$2,if(BOM!$M353="Y",BOM!$L353,0),0)</f>
        <v>0</v>
      </c>
      <c r="M355" s="117">
        <f>if(BOM!$B353=M$2,if(OR(BOM!$M353="N",BOM!$M353=""),BOM!$L353,0),0)</f>
        <v>0</v>
      </c>
      <c r="N355" s="117">
        <f>if(BOM!$B353=M$2,if(BOM!$M353="Y",BOM!$L353,0),0)</f>
        <v>0</v>
      </c>
      <c r="P355" s="117">
        <f>if(BOM!$C353=P$2,if(OR(BOM!$M353="N",BOM!$M353=""),BOM!$L353,0),0)</f>
        <v>0</v>
      </c>
      <c r="Q355" s="117">
        <f>if(BOM!$C353=P$2,if(BOM!$M353="Y",BOM!$L353,0),0)</f>
        <v>0</v>
      </c>
      <c r="R355" s="117">
        <f>if(BOM!$C353=R$2,if(OR(BOM!$M353="N",BOM!$M353=""),BOM!$L353,0),0)</f>
        <v>0</v>
      </c>
      <c r="S355" s="117">
        <f>if(BOM!$C353=R$2,if(BOM!$M353="Y",BOM!$L353,0),0)</f>
        <v>0</v>
      </c>
      <c r="T355" s="117">
        <f>if(BOM!$C353=T$2,if(OR(BOM!$M353="N",BOM!$M353=""),BOM!$L353,0),0)</f>
        <v>0</v>
      </c>
      <c r="U355" s="117">
        <f>if(BOM!$C353=T$2,if(BOM!$M353="Y",BOM!$L353,0),0)</f>
        <v>0</v>
      </c>
      <c r="V355" s="117">
        <f>if(BOM!$C353=V$2,if(OR(BOM!$M353="N",BOM!$M353=""),BOM!$L353,0),0)</f>
        <v>0</v>
      </c>
      <c r="W355" s="117">
        <f>if(BOM!$C353=V$2,if(BOM!$M353="Y",BOM!$L353,0),0)</f>
        <v>0</v>
      </c>
      <c r="X355" s="117">
        <f>if(BOM!$C353=X$2,if(OR(BOM!$M353="N",BOM!$M353=""),BOM!$L353,0),0)</f>
        <v>0</v>
      </c>
      <c r="Y355" s="117">
        <f>if(BOM!$C353=X$2,if(BOM!$M353="Y",BOM!$L353,0),0)</f>
        <v>0</v>
      </c>
      <c r="Z355" s="117">
        <f>if(BOM!$C353=Z$2,if(OR(BOM!$M353="N",BOM!$M353=""),BOM!$L353,0),0)</f>
        <v>0</v>
      </c>
      <c r="AA355" s="117">
        <f>if(BOM!$C353=Z$2,if(BOM!$M353="Y",BOM!$L353,0),0)</f>
        <v>0</v>
      </c>
      <c r="AB355" s="117">
        <f>if(BOM!$C353=AB$2,if(OR(BOM!$M353="N",BOM!$M353=""),BOM!$L353,0),0)</f>
        <v>0</v>
      </c>
      <c r="AC355" s="117">
        <f>if(BOM!$C353=AB$2,if(BOM!$M353="Y",BOM!$L353,0),0)</f>
        <v>0</v>
      </c>
      <c r="AD355" s="117">
        <f>if(BOM!$C353=AD$2,if(OR(BOM!$M353="N",BOM!$M353=""),BOM!$L353,0),0)</f>
        <v>0</v>
      </c>
      <c r="AE355" s="117">
        <f>if(BOM!$C353=AD$2,if(BOM!$M353="Y",BOM!$L353,0),0)</f>
        <v>0</v>
      </c>
      <c r="AF355" s="117">
        <f>if(BOM!$C353=AF$2,if(OR(BOM!$M353="N",BOM!$M353=""),BOM!$L353,0),0)</f>
        <v>0</v>
      </c>
      <c r="AG355" s="117">
        <f>if(BOM!$C353=AF$2,if(BOM!$M353="Y",BOM!$L353,0),0)</f>
        <v>0</v>
      </c>
      <c r="AH355" s="117">
        <f>if(BOM!$C353=AH$2,if(OR(BOM!$M353="N",BOM!$M353=""),BOM!$L353,0),0)</f>
        <v>0</v>
      </c>
      <c r="AI355" s="117">
        <f>if(BOM!$C353=AH$2,if(BOM!$M353="Y",BOM!$L353,0),0)</f>
        <v>0</v>
      </c>
      <c r="AJ355" s="117">
        <f>if(BOM!$C353=AJ$2,if(OR(BOM!$M353="N",BOM!$M353=""),BOM!$L353,0),0)</f>
        <v>0</v>
      </c>
      <c r="AK355" s="117">
        <f>if(BOM!$C353=AJ$2,if(BOM!$M353="Y",BOM!$L353,0),0)</f>
        <v>0</v>
      </c>
      <c r="AL355" s="117">
        <f>if(BOM!$C353=AL$2,if(OR(BOM!$M353="N",BOM!$M353=""),BOM!$L353,0),0)</f>
        <v>0</v>
      </c>
      <c r="AM355" s="117">
        <f>if(BOM!$C353=AL$2,if(BOM!$M353="Y",BOM!$L353,0),0)</f>
        <v>0</v>
      </c>
    </row>
    <row r="356" hidden="1" outlineLevel="1">
      <c r="A356" s="117">
        <f>if(OR(BOM!$M354="N",BOM!$M354=""),BOM!$L354,0)</f>
        <v>0</v>
      </c>
      <c r="B356" s="117">
        <f>if(BOM!$M354="Y",BOM!$L354,0)</f>
        <v>0</v>
      </c>
      <c r="E356" s="117">
        <f>if(BOM!$B354=E$2,if(OR(BOM!$M354="N",BOM!$M354=""),BOM!$L354,0),0)</f>
        <v>0</v>
      </c>
      <c r="F356" s="117">
        <f>if(BOM!$B354=E$2,if(BOM!$M354="Y",BOM!$L354,0),0)</f>
        <v>0</v>
      </c>
      <c r="G356" s="117">
        <f>if(BOM!$B354=G$2,if(OR(BOM!$M354="N",BOM!$M354=""),BOM!$L354,0),0)</f>
        <v>0</v>
      </c>
      <c r="H356" s="117">
        <f>if(BOM!$B354=G$2,if(BOM!$M354="Y",BOM!$L354,0),0)</f>
        <v>0</v>
      </c>
      <c r="I356" s="117">
        <f>if(BOM!$B354=I$2,if(OR(BOM!$M354="N",BOM!$M354=""),BOM!$L354,0),0)</f>
        <v>0</v>
      </c>
      <c r="J356" s="117">
        <f>if(BOM!$B354=I$2,if(BOM!$M354="Y",BOM!$L354,0),0)</f>
        <v>0</v>
      </c>
      <c r="K356" s="117">
        <f>if(BOM!$B354=K$2,if(OR(BOM!$M354="N",BOM!$M354=""),BOM!$L354,0),0)</f>
        <v>0</v>
      </c>
      <c r="L356" s="117">
        <f>if(BOM!$B354=K$2,if(BOM!$M354="Y",BOM!$L354,0),0)</f>
        <v>0</v>
      </c>
      <c r="M356" s="117">
        <f>if(BOM!$B354=M$2,if(OR(BOM!$M354="N",BOM!$M354=""),BOM!$L354,0),0)</f>
        <v>0</v>
      </c>
      <c r="N356" s="117">
        <f>if(BOM!$B354=M$2,if(BOM!$M354="Y",BOM!$L354,0),0)</f>
        <v>0</v>
      </c>
      <c r="P356" s="117">
        <f>if(BOM!$C354=P$2,if(OR(BOM!$M354="N",BOM!$M354=""),BOM!$L354,0),0)</f>
        <v>0</v>
      </c>
      <c r="Q356" s="117">
        <f>if(BOM!$C354=P$2,if(BOM!$M354="Y",BOM!$L354,0),0)</f>
        <v>0</v>
      </c>
      <c r="R356" s="117">
        <f>if(BOM!$C354=R$2,if(OR(BOM!$M354="N",BOM!$M354=""),BOM!$L354,0),0)</f>
        <v>0</v>
      </c>
      <c r="S356" s="117">
        <f>if(BOM!$C354=R$2,if(BOM!$M354="Y",BOM!$L354,0),0)</f>
        <v>0</v>
      </c>
      <c r="T356" s="117">
        <f>if(BOM!$C354=T$2,if(OR(BOM!$M354="N",BOM!$M354=""),BOM!$L354,0),0)</f>
        <v>0</v>
      </c>
      <c r="U356" s="117">
        <f>if(BOM!$C354=T$2,if(BOM!$M354="Y",BOM!$L354,0),0)</f>
        <v>0</v>
      </c>
      <c r="V356" s="117">
        <f>if(BOM!$C354=V$2,if(OR(BOM!$M354="N",BOM!$M354=""),BOM!$L354,0),0)</f>
        <v>0</v>
      </c>
      <c r="W356" s="117">
        <f>if(BOM!$C354=V$2,if(BOM!$M354="Y",BOM!$L354,0),0)</f>
        <v>0</v>
      </c>
      <c r="X356" s="117">
        <f>if(BOM!$C354=X$2,if(OR(BOM!$M354="N",BOM!$M354=""),BOM!$L354,0),0)</f>
        <v>0</v>
      </c>
      <c r="Y356" s="117">
        <f>if(BOM!$C354=X$2,if(BOM!$M354="Y",BOM!$L354,0),0)</f>
        <v>0</v>
      </c>
      <c r="Z356" s="117">
        <f>if(BOM!$C354=Z$2,if(OR(BOM!$M354="N",BOM!$M354=""),BOM!$L354,0),0)</f>
        <v>0</v>
      </c>
      <c r="AA356" s="117">
        <f>if(BOM!$C354=Z$2,if(BOM!$M354="Y",BOM!$L354,0),0)</f>
        <v>0</v>
      </c>
      <c r="AB356" s="117">
        <f>if(BOM!$C354=AB$2,if(OR(BOM!$M354="N",BOM!$M354=""),BOM!$L354,0),0)</f>
        <v>0</v>
      </c>
      <c r="AC356" s="117">
        <f>if(BOM!$C354=AB$2,if(BOM!$M354="Y",BOM!$L354,0),0)</f>
        <v>0</v>
      </c>
      <c r="AD356" s="117">
        <f>if(BOM!$C354=AD$2,if(OR(BOM!$M354="N",BOM!$M354=""),BOM!$L354,0),0)</f>
        <v>0</v>
      </c>
      <c r="AE356" s="117">
        <f>if(BOM!$C354=AD$2,if(BOM!$M354="Y",BOM!$L354,0),0)</f>
        <v>0</v>
      </c>
      <c r="AF356" s="117">
        <f>if(BOM!$C354=AF$2,if(OR(BOM!$M354="N",BOM!$M354=""),BOM!$L354,0),0)</f>
        <v>0</v>
      </c>
      <c r="AG356" s="117">
        <f>if(BOM!$C354=AF$2,if(BOM!$M354="Y",BOM!$L354,0),0)</f>
        <v>0</v>
      </c>
      <c r="AH356" s="117">
        <f>if(BOM!$C354=AH$2,if(OR(BOM!$M354="N",BOM!$M354=""),BOM!$L354,0),0)</f>
        <v>0</v>
      </c>
      <c r="AI356" s="117">
        <f>if(BOM!$C354=AH$2,if(BOM!$M354="Y",BOM!$L354,0),0)</f>
        <v>0</v>
      </c>
      <c r="AJ356" s="117">
        <f>if(BOM!$C354=AJ$2,if(OR(BOM!$M354="N",BOM!$M354=""),BOM!$L354,0),0)</f>
        <v>0</v>
      </c>
      <c r="AK356" s="117">
        <f>if(BOM!$C354=AJ$2,if(BOM!$M354="Y",BOM!$L354,0),0)</f>
        <v>0</v>
      </c>
      <c r="AL356" s="117">
        <f>if(BOM!$C354=AL$2,if(OR(BOM!$M354="N",BOM!$M354=""),BOM!$L354,0),0)</f>
        <v>0</v>
      </c>
      <c r="AM356" s="117">
        <f>if(BOM!$C354=AL$2,if(BOM!$M354="Y",BOM!$L354,0),0)</f>
        <v>0</v>
      </c>
    </row>
    <row r="357" hidden="1" outlineLevel="1">
      <c r="A357" s="117">
        <f>if(OR(BOM!$M355="N",BOM!$M355=""),BOM!$L355,0)</f>
        <v>0</v>
      </c>
      <c r="B357" s="117">
        <f>if(BOM!$M355="Y",BOM!$L355,0)</f>
        <v>0</v>
      </c>
      <c r="E357" s="117">
        <f>if(BOM!$B355=E$2,if(OR(BOM!$M355="N",BOM!$M355=""),BOM!$L355,0),0)</f>
        <v>0</v>
      </c>
      <c r="F357" s="117">
        <f>if(BOM!$B355=E$2,if(BOM!$M355="Y",BOM!$L355,0),0)</f>
        <v>0</v>
      </c>
      <c r="G357" s="117">
        <f>if(BOM!$B355=G$2,if(OR(BOM!$M355="N",BOM!$M355=""),BOM!$L355,0),0)</f>
        <v>0</v>
      </c>
      <c r="H357" s="117">
        <f>if(BOM!$B355=G$2,if(BOM!$M355="Y",BOM!$L355,0),0)</f>
        <v>0</v>
      </c>
      <c r="I357" s="117">
        <f>if(BOM!$B355=I$2,if(OR(BOM!$M355="N",BOM!$M355=""),BOM!$L355,0),0)</f>
        <v>0</v>
      </c>
      <c r="J357" s="117">
        <f>if(BOM!$B355=I$2,if(BOM!$M355="Y",BOM!$L355,0),0)</f>
        <v>0</v>
      </c>
      <c r="K357" s="117">
        <f>if(BOM!$B355=K$2,if(OR(BOM!$M355="N",BOM!$M355=""),BOM!$L355,0),0)</f>
        <v>0</v>
      </c>
      <c r="L357" s="117">
        <f>if(BOM!$B355=K$2,if(BOM!$M355="Y",BOM!$L355,0),0)</f>
        <v>0</v>
      </c>
      <c r="M357" s="117">
        <f>if(BOM!$B355=M$2,if(OR(BOM!$M355="N",BOM!$M355=""),BOM!$L355,0),0)</f>
        <v>0</v>
      </c>
      <c r="N357" s="117">
        <f>if(BOM!$B355=M$2,if(BOM!$M355="Y",BOM!$L355,0),0)</f>
        <v>0</v>
      </c>
      <c r="P357" s="117">
        <f>if(BOM!$C355=P$2,if(OR(BOM!$M355="N",BOM!$M355=""),BOM!$L355,0),0)</f>
        <v>0</v>
      </c>
      <c r="Q357" s="117">
        <f>if(BOM!$C355=P$2,if(BOM!$M355="Y",BOM!$L355,0),0)</f>
        <v>0</v>
      </c>
      <c r="R357" s="117">
        <f>if(BOM!$C355=R$2,if(OR(BOM!$M355="N",BOM!$M355=""),BOM!$L355,0),0)</f>
        <v>0</v>
      </c>
      <c r="S357" s="117">
        <f>if(BOM!$C355=R$2,if(BOM!$M355="Y",BOM!$L355,0),0)</f>
        <v>0</v>
      </c>
      <c r="T357" s="117">
        <f>if(BOM!$C355=T$2,if(OR(BOM!$M355="N",BOM!$M355=""),BOM!$L355,0),0)</f>
        <v>0</v>
      </c>
      <c r="U357" s="117">
        <f>if(BOM!$C355=T$2,if(BOM!$M355="Y",BOM!$L355,0),0)</f>
        <v>0</v>
      </c>
      <c r="V357" s="117">
        <f>if(BOM!$C355=V$2,if(OR(BOM!$M355="N",BOM!$M355=""),BOM!$L355,0),0)</f>
        <v>0</v>
      </c>
      <c r="W357" s="117">
        <f>if(BOM!$C355=V$2,if(BOM!$M355="Y",BOM!$L355,0),0)</f>
        <v>0</v>
      </c>
      <c r="X357" s="117">
        <f>if(BOM!$C355=X$2,if(OR(BOM!$M355="N",BOM!$M355=""),BOM!$L355,0),0)</f>
        <v>0</v>
      </c>
      <c r="Y357" s="117">
        <f>if(BOM!$C355=X$2,if(BOM!$M355="Y",BOM!$L355,0),0)</f>
        <v>0</v>
      </c>
      <c r="Z357" s="117">
        <f>if(BOM!$C355=Z$2,if(OR(BOM!$M355="N",BOM!$M355=""),BOM!$L355,0),0)</f>
        <v>0</v>
      </c>
      <c r="AA357" s="117">
        <f>if(BOM!$C355=Z$2,if(BOM!$M355="Y",BOM!$L355,0),0)</f>
        <v>0</v>
      </c>
      <c r="AB357" s="117">
        <f>if(BOM!$C355=AB$2,if(OR(BOM!$M355="N",BOM!$M355=""),BOM!$L355,0),0)</f>
        <v>0</v>
      </c>
      <c r="AC357" s="117">
        <f>if(BOM!$C355=AB$2,if(BOM!$M355="Y",BOM!$L355,0),0)</f>
        <v>0</v>
      </c>
      <c r="AD357" s="117">
        <f>if(BOM!$C355=AD$2,if(OR(BOM!$M355="N",BOM!$M355=""),BOM!$L355,0),0)</f>
        <v>0</v>
      </c>
      <c r="AE357" s="117">
        <f>if(BOM!$C355=AD$2,if(BOM!$M355="Y",BOM!$L355,0),0)</f>
        <v>0</v>
      </c>
      <c r="AF357" s="117">
        <f>if(BOM!$C355=AF$2,if(OR(BOM!$M355="N",BOM!$M355=""),BOM!$L355,0),0)</f>
        <v>0</v>
      </c>
      <c r="AG357" s="117">
        <f>if(BOM!$C355=AF$2,if(BOM!$M355="Y",BOM!$L355,0),0)</f>
        <v>0</v>
      </c>
      <c r="AH357" s="117">
        <f>if(BOM!$C355=AH$2,if(OR(BOM!$M355="N",BOM!$M355=""),BOM!$L355,0),0)</f>
        <v>0</v>
      </c>
      <c r="AI357" s="117">
        <f>if(BOM!$C355=AH$2,if(BOM!$M355="Y",BOM!$L355,0),0)</f>
        <v>0</v>
      </c>
      <c r="AJ357" s="117">
        <f>if(BOM!$C355=AJ$2,if(OR(BOM!$M355="N",BOM!$M355=""),BOM!$L355,0),0)</f>
        <v>0</v>
      </c>
      <c r="AK357" s="117">
        <f>if(BOM!$C355=AJ$2,if(BOM!$M355="Y",BOM!$L355,0),0)</f>
        <v>0</v>
      </c>
      <c r="AL357" s="117">
        <f>if(BOM!$C355=AL$2,if(OR(BOM!$M355="N",BOM!$M355=""),BOM!$L355,0),0)</f>
        <v>0</v>
      </c>
      <c r="AM357" s="117">
        <f>if(BOM!$C355=AL$2,if(BOM!$M355="Y",BOM!$L355,0),0)</f>
        <v>0</v>
      </c>
    </row>
    <row r="358" hidden="1" outlineLevel="1">
      <c r="A358" s="117">
        <f>if(OR(BOM!$M356="N",BOM!$M356=""),BOM!$L356,0)</f>
        <v>0</v>
      </c>
      <c r="B358" s="117">
        <f>if(BOM!$M356="Y",BOM!$L356,0)</f>
        <v>0</v>
      </c>
      <c r="E358" s="117">
        <f>if(BOM!$B356=E$2,if(OR(BOM!$M356="N",BOM!$M356=""),BOM!$L356,0),0)</f>
        <v>0</v>
      </c>
      <c r="F358" s="117">
        <f>if(BOM!$B356=E$2,if(BOM!$M356="Y",BOM!$L356,0),0)</f>
        <v>0</v>
      </c>
      <c r="G358" s="117">
        <f>if(BOM!$B356=G$2,if(OR(BOM!$M356="N",BOM!$M356=""),BOM!$L356,0),0)</f>
        <v>0</v>
      </c>
      <c r="H358" s="117">
        <f>if(BOM!$B356=G$2,if(BOM!$M356="Y",BOM!$L356,0),0)</f>
        <v>0</v>
      </c>
      <c r="I358" s="117">
        <f>if(BOM!$B356=I$2,if(OR(BOM!$M356="N",BOM!$M356=""),BOM!$L356,0),0)</f>
        <v>0</v>
      </c>
      <c r="J358" s="117">
        <f>if(BOM!$B356=I$2,if(BOM!$M356="Y",BOM!$L356,0),0)</f>
        <v>0</v>
      </c>
      <c r="K358" s="117">
        <f>if(BOM!$B356=K$2,if(OR(BOM!$M356="N",BOM!$M356=""),BOM!$L356,0),0)</f>
        <v>0</v>
      </c>
      <c r="L358" s="117">
        <f>if(BOM!$B356=K$2,if(BOM!$M356="Y",BOM!$L356,0),0)</f>
        <v>0</v>
      </c>
      <c r="M358" s="117">
        <f>if(BOM!$B356=M$2,if(OR(BOM!$M356="N",BOM!$M356=""),BOM!$L356,0),0)</f>
        <v>0</v>
      </c>
      <c r="N358" s="117">
        <f>if(BOM!$B356=M$2,if(BOM!$M356="Y",BOM!$L356,0),0)</f>
        <v>0</v>
      </c>
      <c r="P358" s="117">
        <f>if(BOM!$C356=P$2,if(OR(BOM!$M356="N",BOM!$M356=""),BOM!$L356,0),0)</f>
        <v>0</v>
      </c>
      <c r="Q358" s="117">
        <f>if(BOM!$C356=P$2,if(BOM!$M356="Y",BOM!$L356,0),0)</f>
        <v>0</v>
      </c>
      <c r="R358" s="117">
        <f>if(BOM!$C356=R$2,if(OR(BOM!$M356="N",BOM!$M356=""),BOM!$L356,0),0)</f>
        <v>0</v>
      </c>
      <c r="S358" s="117">
        <f>if(BOM!$C356=R$2,if(BOM!$M356="Y",BOM!$L356,0),0)</f>
        <v>0</v>
      </c>
      <c r="T358" s="117">
        <f>if(BOM!$C356=T$2,if(OR(BOM!$M356="N",BOM!$M356=""),BOM!$L356,0),0)</f>
        <v>0</v>
      </c>
      <c r="U358" s="117">
        <f>if(BOM!$C356=T$2,if(BOM!$M356="Y",BOM!$L356,0),0)</f>
        <v>0</v>
      </c>
      <c r="V358" s="117">
        <f>if(BOM!$C356=V$2,if(OR(BOM!$M356="N",BOM!$M356=""),BOM!$L356,0),0)</f>
        <v>0</v>
      </c>
      <c r="W358" s="117">
        <f>if(BOM!$C356=V$2,if(BOM!$M356="Y",BOM!$L356,0),0)</f>
        <v>0</v>
      </c>
      <c r="X358" s="117">
        <f>if(BOM!$C356=X$2,if(OR(BOM!$M356="N",BOM!$M356=""),BOM!$L356,0),0)</f>
        <v>0</v>
      </c>
      <c r="Y358" s="117">
        <f>if(BOM!$C356=X$2,if(BOM!$M356="Y",BOM!$L356,0),0)</f>
        <v>0</v>
      </c>
      <c r="Z358" s="117">
        <f>if(BOM!$C356=Z$2,if(OR(BOM!$M356="N",BOM!$M356=""),BOM!$L356,0),0)</f>
        <v>0</v>
      </c>
      <c r="AA358" s="117">
        <f>if(BOM!$C356=Z$2,if(BOM!$M356="Y",BOM!$L356,0),0)</f>
        <v>0</v>
      </c>
      <c r="AB358" s="117">
        <f>if(BOM!$C356=AB$2,if(OR(BOM!$M356="N",BOM!$M356=""),BOM!$L356,0),0)</f>
        <v>0</v>
      </c>
      <c r="AC358" s="117">
        <f>if(BOM!$C356=AB$2,if(BOM!$M356="Y",BOM!$L356,0),0)</f>
        <v>0</v>
      </c>
      <c r="AD358" s="117">
        <f>if(BOM!$C356=AD$2,if(OR(BOM!$M356="N",BOM!$M356=""),BOM!$L356,0),0)</f>
        <v>0</v>
      </c>
      <c r="AE358" s="117">
        <f>if(BOM!$C356=AD$2,if(BOM!$M356="Y",BOM!$L356,0),0)</f>
        <v>0</v>
      </c>
      <c r="AF358" s="117">
        <f>if(BOM!$C356=AF$2,if(OR(BOM!$M356="N",BOM!$M356=""),BOM!$L356,0),0)</f>
        <v>0</v>
      </c>
      <c r="AG358" s="117">
        <f>if(BOM!$C356=AF$2,if(BOM!$M356="Y",BOM!$L356,0),0)</f>
        <v>0</v>
      </c>
      <c r="AH358" s="117">
        <f>if(BOM!$C356=AH$2,if(OR(BOM!$M356="N",BOM!$M356=""),BOM!$L356,0),0)</f>
        <v>0</v>
      </c>
      <c r="AI358" s="117">
        <f>if(BOM!$C356=AH$2,if(BOM!$M356="Y",BOM!$L356,0),0)</f>
        <v>0</v>
      </c>
      <c r="AJ358" s="117">
        <f>if(BOM!$C356=AJ$2,if(OR(BOM!$M356="N",BOM!$M356=""),BOM!$L356,0),0)</f>
        <v>0</v>
      </c>
      <c r="AK358" s="117">
        <f>if(BOM!$C356=AJ$2,if(BOM!$M356="Y",BOM!$L356,0),0)</f>
        <v>0</v>
      </c>
      <c r="AL358" s="117">
        <f>if(BOM!$C356=AL$2,if(OR(BOM!$M356="N",BOM!$M356=""),BOM!$L356,0),0)</f>
        <v>0</v>
      </c>
      <c r="AM358" s="117">
        <f>if(BOM!$C356=AL$2,if(BOM!$M356="Y",BOM!$L356,0),0)</f>
        <v>0</v>
      </c>
    </row>
    <row r="359" hidden="1" outlineLevel="1">
      <c r="A359" s="117">
        <f>if(OR(BOM!$M357="N",BOM!$M357=""),BOM!$L357,0)</f>
        <v>0</v>
      </c>
      <c r="B359" s="117">
        <f>if(BOM!$M357="Y",BOM!$L357,0)</f>
        <v>0</v>
      </c>
      <c r="E359" s="117">
        <f>if(BOM!$B357=E$2,if(OR(BOM!$M357="N",BOM!$M357=""),BOM!$L357,0),0)</f>
        <v>0</v>
      </c>
      <c r="F359" s="117">
        <f>if(BOM!$B357=E$2,if(BOM!$M357="Y",BOM!$L357,0),0)</f>
        <v>0</v>
      </c>
      <c r="G359" s="117">
        <f>if(BOM!$B357=G$2,if(OR(BOM!$M357="N",BOM!$M357=""),BOM!$L357,0),0)</f>
        <v>0</v>
      </c>
      <c r="H359" s="117">
        <f>if(BOM!$B357=G$2,if(BOM!$M357="Y",BOM!$L357,0),0)</f>
        <v>0</v>
      </c>
      <c r="I359" s="117">
        <f>if(BOM!$B357=I$2,if(OR(BOM!$M357="N",BOM!$M357=""),BOM!$L357,0),0)</f>
        <v>0</v>
      </c>
      <c r="J359" s="117">
        <f>if(BOM!$B357=I$2,if(BOM!$M357="Y",BOM!$L357,0),0)</f>
        <v>0</v>
      </c>
      <c r="K359" s="117">
        <f>if(BOM!$B357=K$2,if(OR(BOM!$M357="N",BOM!$M357=""),BOM!$L357,0),0)</f>
        <v>0</v>
      </c>
      <c r="L359" s="117">
        <f>if(BOM!$B357=K$2,if(BOM!$M357="Y",BOM!$L357,0),0)</f>
        <v>0</v>
      </c>
      <c r="M359" s="117">
        <f>if(BOM!$B357=M$2,if(OR(BOM!$M357="N",BOM!$M357=""),BOM!$L357,0),0)</f>
        <v>0</v>
      </c>
      <c r="N359" s="117">
        <f>if(BOM!$B357=M$2,if(BOM!$M357="Y",BOM!$L357,0),0)</f>
        <v>0</v>
      </c>
      <c r="P359" s="117">
        <f>if(BOM!$C357=P$2,if(OR(BOM!$M357="N",BOM!$M357=""),BOM!$L357,0),0)</f>
        <v>0</v>
      </c>
      <c r="Q359" s="117">
        <f>if(BOM!$C357=P$2,if(BOM!$M357="Y",BOM!$L357,0),0)</f>
        <v>0</v>
      </c>
      <c r="R359" s="117">
        <f>if(BOM!$C357=R$2,if(OR(BOM!$M357="N",BOM!$M357=""),BOM!$L357,0),0)</f>
        <v>0</v>
      </c>
      <c r="S359" s="117">
        <f>if(BOM!$C357=R$2,if(BOM!$M357="Y",BOM!$L357,0),0)</f>
        <v>0</v>
      </c>
      <c r="T359" s="117">
        <f>if(BOM!$C357=T$2,if(OR(BOM!$M357="N",BOM!$M357=""),BOM!$L357,0),0)</f>
        <v>0</v>
      </c>
      <c r="U359" s="117">
        <f>if(BOM!$C357=T$2,if(BOM!$M357="Y",BOM!$L357,0),0)</f>
        <v>0</v>
      </c>
      <c r="V359" s="117">
        <f>if(BOM!$C357=V$2,if(OR(BOM!$M357="N",BOM!$M357=""),BOM!$L357,0),0)</f>
        <v>0</v>
      </c>
      <c r="W359" s="117">
        <f>if(BOM!$C357=V$2,if(BOM!$M357="Y",BOM!$L357,0),0)</f>
        <v>0</v>
      </c>
      <c r="X359" s="117">
        <f>if(BOM!$C357=X$2,if(OR(BOM!$M357="N",BOM!$M357=""),BOM!$L357,0),0)</f>
        <v>0</v>
      </c>
      <c r="Y359" s="117">
        <f>if(BOM!$C357=X$2,if(BOM!$M357="Y",BOM!$L357,0),0)</f>
        <v>0</v>
      </c>
      <c r="Z359" s="117">
        <f>if(BOM!$C357=Z$2,if(OR(BOM!$M357="N",BOM!$M357=""),BOM!$L357,0),0)</f>
        <v>0</v>
      </c>
      <c r="AA359" s="117">
        <f>if(BOM!$C357=Z$2,if(BOM!$M357="Y",BOM!$L357,0),0)</f>
        <v>0</v>
      </c>
      <c r="AB359" s="117">
        <f>if(BOM!$C357=AB$2,if(OR(BOM!$M357="N",BOM!$M357=""),BOM!$L357,0),0)</f>
        <v>0</v>
      </c>
      <c r="AC359" s="117">
        <f>if(BOM!$C357=AB$2,if(BOM!$M357="Y",BOM!$L357,0),0)</f>
        <v>0</v>
      </c>
      <c r="AD359" s="117">
        <f>if(BOM!$C357=AD$2,if(OR(BOM!$M357="N",BOM!$M357=""),BOM!$L357,0),0)</f>
        <v>0</v>
      </c>
      <c r="AE359" s="117">
        <f>if(BOM!$C357=AD$2,if(BOM!$M357="Y",BOM!$L357,0),0)</f>
        <v>0</v>
      </c>
      <c r="AF359" s="117">
        <f>if(BOM!$C357=AF$2,if(OR(BOM!$M357="N",BOM!$M357=""),BOM!$L357,0),0)</f>
        <v>0</v>
      </c>
      <c r="AG359" s="117">
        <f>if(BOM!$C357=AF$2,if(BOM!$M357="Y",BOM!$L357,0),0)</f>
        <v>0</v>
      </c>
      <c r="AH359" s="117">
        <f>if(BOM!$C357=AH$2,if(OR(BOM!$M357="N",BOM!$M357=""),BOM!$L357,0),0)</f>
        <v>0</v>
      </c>
      <c r="AI359" s="117">
        <f>if(BOM!$C357=AH$2,if(BOM!$M357="Y",BOM!$L357,0),0)</f>
        <v>0</v>
      </c>
      <c r="AJ359" s="117">
        <f>if(BOM!$C357=AJ$2,if(OR(BOM!$M357="N",BOM!$M357=""),BOM!$L357,0),0)</f>
        <v>0</v>
      </c>
      <c r="AK359" s="117">
        <f>if(BOM!$C357=AJ$2,if(BOM!$M357="Y",BOM!$L357,0),0)</f>
        <v>0</v>
      </c>
      <c r="AL359" s="117">
        <f>if(BOM!$C357=AL$2,if(OR(BOM!$M357="N",BOM!$M357=""),BOM!$L357,0),0)</f>
        <v>0</v>
      </c>
      <c r="AM359" s="117">
        <f>if(BOM!$C357=AL$2,if(BOM!$M357="Y",BOM!$L357,0),0)</f>
        <v>0</v>
      </c>
    </row>
    <row r="360" hidden="1" outlineLevel="1">
      <c r="A360" s="117">
        <f>if(OR(BOM!$M358="N",BOM!$M358=""),BOM!$L358,0)</f>
        <v>0</v>
      </c>
      <c r="B360" s="117">
        <f>if(BOM!$M358="Y",BOM!$L358,0)</f>
        <v>0</v>
      </c>
      <c r="E360" s="117">
        <f>if(BOM!$B358=E$2,if(OR(BOM!$M358="N",BOM!$M358=""),BOM!$L358,0),0)</f>
        <v>0</v>
      </c>
      <c r="F360" s="117">
        <f>if(BOM!$B358=E$2,if(BOM!$M358="Y",BOM!$L358,0),0)</f>
        <v>0</v>
      </c>
      <c r="G360" s="117">
        <f>if(BOM!$B358=G$2,if(OR(BOM!$M358="N",BOM!$M358=""),BOM!$L358,0),0)</f>
        <v>0</v>
      </c>
      <c r="H360" s="117">
        <f>if(BOM!$B358=G$2,if(BOM!$M358="Y",BOM!$L358,0),0)</f>
        <v>0</v>
      </c>
      <c r="I360" s="117">
        <f>if(BOM!$B358=I$2,if(OR(BOM!$M358="N",BOM!$M358=""),BOM!$L358,0),0)</f>
        <v>0</v>
      </c>
      <c r="J360" s="117">
        <f>if(BOM!$B358=I$2,if(BOM!$M358="Y",BOM!$L358,0),0)</f>
        <v>0</v>
      </c>
      <c r="K360" s="117">
        <f>if(BOM!$B358=K$2,if(OR(BOM!$M358="N",BOM!$M358=""),BOM!$L358,0),0)</f>
        <v>0</v>
      </c>
      <c r="L360" s="117">
        <f>if(BOM!$B358=K$2,if(BOM!$M358="Y",BOM!$L358,0),0)</f>
        <v>0</v>
      </c>
      <c r="M360" s="117">
        <f>if(BOM!$B358=M$2,if(OR(BOM!$M358="N",BOM!$M358=""),BOM!$L358,0),0)</f>
        <v>0</v>
      </c>
      <c r="N360" s="117">
        <f>if(BOM!$B358=M$2,if(BOM!$M358="Y",BOM!$L358,0),0)</f>
        <v>0</v>
      </c>
      <c r="P360" s="117">
        <f>if(BOM!$C358=P$2,if(OR(BOM!$M358="N",BOM!$M358=""),BOM!$L358,0),0)</f>
        <v>0</v>
      </c>
      <c r="Q360" s="117">
        <f>if(BOM!$C358=P$2,if(BOM!$M358="Y",BOM!$L358,0),0)</f>
        <v>0</v>
      </c>
      <c r="R360" s="117">
        <f>if(BOM!$C358=R$2,if(OR(BOM!$M358="N",BOM!$M358=""),BOM!$L358,0),0)</f>
        <v>0</v>
      </c>
      <c r="S360" s="117">
        <f>if(BOM!$C358=R$2,if(BOM!$M358="Y",BOM!$L358,0),0)</f>
        <v>0</v>
      </c>
      <c r="T360" s="117">
        <f>if(BOM!$C358=T$2,if(OR(BOM!$M358="N",BOM!$M358=""),BOM!$L358,0),0)</f>
        <v>0</v>
      </c>
      <c r="U360" s="117">
        <f>if(BOM!$C358=T$2,if(BOM!$M358="Y",BOM!$L358,0),0)</f>
        <v>0</v>
      </c>
      <c r="V360" s="117">
        <f>if(BOM!$C358=V$2,if(OR(BOM!$M358="N",BOM!$M358=""),BOM!$L358,0),0)</f>
        <v>0</v>
      </c>
      <c r="W360" s="117">
        <f>if(BOM!$C358=V$2,if(BOM!$M358="Y",BOM!$L358,0),0)</f>
        <v>0</v>
      </c>
      <c r="X360" s="117">
        <f>if(BOM!$C358=X$2,if(OR(BOM!$M358="N",BOM!$M358=""),BOM!$L358,0),0)</f>
        <v>0</v>
      </c>
      <c r="Y360" s="117">
        <f>if(BOM!$C358=X$2,if(BOM!$M358="Y",BOM!$L358,0),0)</f>
        <v>0</v>
      </c>
      <c r="Z360" s="117">
        <f>if(BOM!$C358=Z$2,if(OR(BOM!$M358="N",BOM!$M358=""),BOM!$L358,0),0)</f>
        <v>0</v>
      </c>
      <c r="AA360" s="117">
        <f>if(BOM!$C358=Z$2,if(BOM!$M358="Y",BOM!$L358,0),0)</f>
        <v>0</v>
      </c>
      <c r="AB360" s="117">
        <f>if(BOM!$C358=AB$2,if(OR(BOM!$M358="N",BOM!$M358=""),BOM!$L358,0),0)</f>
        <v>0</v>
      </c>
      <c r="AC360" s="117">
        <f>if(BOM!$C358=AB$2,if(BOM!$M358="Y",BOM!$L358,0),0)</f>
        <v>0</v>
      </c>
      <c r="AD360" s="117">
        <f>if(BOM!$C358=AD$2,if(OR(BOM!$M358="N",BOM!$M358=""),BOM!$L358,0),0)</f>
        <v>0</v>
      </c>
      <c r="AE360" s="117">
        <f>if(BOM!$C358=AD$2,if(BOM!$M358="Y",BOM!$L358,0),0)</f>
        <v>0</v>
      </c>
      <c r="AF360" s="117">
        <f>if(BOM!$C358=AF$2,if(OR(BOM!$M358="N",BOM!$M358=""),BOM!$L358,0),0)</f>
        <v>0</v>
      </c>
      <c r="AG360" s="117">
        <f>if(BOM!$C358=AF$2,if(BOM!$M358="Y",BOM!$L358,0),0)</f>
        <v>0</v>
      </c>
      <c r="AH360" s="117">
        <f>if(BOM!$C358=AH$2,if(OR(BOM!$M358="N",BOM!$M358=""),BOM!$L358,0),0)</f>
        <v>0</v>
      </c>
      <c r="AI360" s="117">
        <f>if(BOM!$C358=AH$2,if(BOM!$M358="Y",BOM!$L358,0),0)</f>
        <v>0</v>
      </c>
      <c r="AJ360" s="117">
        <f>if(BOM!$C358=AJ$2,if(OR(BOM!$M358="N",BOM!$M358=""),BOM!$L358,0),0)</f>
        <v>0</v>
      </c>
      <c r="AK360" s="117">
        <f>if(BOM!$C358=AJ$2,if(BOM!$M358="Y",BOM!$L358,0),0)</f>
        <v>0</v>
      </c>
      <c r="AL360" s="117">
        <f>if(BOM!$C358=AL$2,if(OR(BOM!$M358="N",BOM!$M358=""),BOM!$L358,0),0)</f>
        <v>0</v>
      </c>
      <c r="AM360" s="117">
        <f>if(BOM!$C358=AL$2,if(BOM!$M358="Y",BOM!$L358,0),0)</f>
        <v>0</v>
      </c>
    </row>
    <row r="361" hidden="1" outlineLevel="1">
      <c r="A361" s="117">
        <f>if(OR(BOM!$M359="N",BOM!$M359=""),BOM!$L359,0)</f>
        <v>0</v>
      </c>
      <c r="B361" s="117">
        <f>if(BOM!$M359="Y",BOM!$L359,0)</f>
        <v>0</v>
      </c>
      <c r="E361" s="117">
        <f>if(BOM!$B359=E$2,if(OR(BOM!$M359="N",BOM!$M359=""),BOM!$L359,0),0)</f>
        <v>0</v>
      </c>
      <c r="F361" s="117">
        <f>if(BOM!$B359=E$2,if(BOM!$M359="Y",BOM!$L359,0),0)</f>
        <v>0</v>
      </c>
      <c r="G361" s="117">
        <f>if(BOM!$B359=G$2,if(OR(BOM!$M359="N",BOM!$M359=""),BOM!$L359,0),0)</f>
        <v>0</v>
      </c>
      <c r="H361" s="117">
        <f>if(BOM!$B359=G$2,if(BOM!$M359="Y",BOM!$L359,0),0)</f>
        <v>0</v>
      </c>
      <c r="I361" s="117">
        <f>if(BOM!$B359=I$2,if(OR(BOM!$M359="N",BOM!$M359=""),BOM!$L359,0),0)</f>
        <v>0</v>
      </c>
      <c r="J361" s="117">
        <f>if(BOM!$B359=I$2,if(BOM!$M359="Y",BOM!$L359,0),0)</f>
        <v>0</v>
      </c>
      <c r="K361" s="117">
        <f>if(BOM!$B359=K$2,if(OR(BOM!$M359="N",BOM!$M359=""),BOM!$L359,0),0)</f>
        <v>0</v>
      </c>
      <c r="L361" s="117">
        <f>if(BOM!$B359=K$2,if(BOM!$M359="Y",BOM!$L359,0),0)</f>
        <v>0</v>
      </c>
      <c r="M361" s="117">
        <f>if(BOM!$B359=M$2,if(OR(BOM!$M359="N",BOM!$M359=""),BOM!$L359,0),0)</f>
        <v>0</v>
      </c>
      <c r="N361" s="117">
        <f>if(BOM!$B359=M$2,if(BOM!$M359="Y",BOM!$L359,0),0)</f>
        <v>0</v>
      </c>
      <c r="P361" s="117">
        <f>if(BOM!$C359=P$2,if(OR(BOM!$M359="N",BOM!$M359=""),BOM!$L359,0),0)</f>
        <v>0</v>
      </c>
      <c r="Q361" s="117">
        <f>if(BOM!$C359=P$2,if(BOM!$M359="Y",BOM!$L359,0),0)</f>
        <v>0</v>
      </c>
      <c r="R361" s="117">
        <f>if(BOM!$C359=R$2,if(OR(BOM!$M359="N",BOM!$M359=""),BOM!$L359,0),0)</f>
        <v>0</v>
      </c>
      <c r="S361" s="117">
        <f>if(BOM!$C359=R$2,if(BOM!$M359="Y",BOM!$L359,0),0)</f>
        <v>0</v>
      </c>
      <c r="T361" s="117">
        <f>if(BOM!$C359=T$2,if(OR(BOM!$M359="N",BOM!$M359=""),BOM!$L359,0),0)</f>
        <v>0</v>
      </c>
      <c r="U361" s="117">
        <f>if(BOM!$C359=T$2,if(BOM!$M359="Y",BOM!$L359,0),0)</f>
        <v>0</v>
      </c>
      <c r="V361" s="117">
        <f>if(BOM!$C359=V$2,if(OR(BOM!$M359="N",BOM!$M359=""),BOM!$L359,0),0)</f>
        <v>0</v>
      </c>
      <c r="W361" s="117">
        <f>if(BOM!$C359=V$2,if(BOM!$M359="Y",BOM!$L359,0),0)</f>
        <v>0</v>
      </c>
      <c r="X361" s="117">
        <f>if(BOM!$C359=X$2,if(OR(BOM!$M359="N",BOM!$M359=""),BOM!$L359,0),0)</f>
        <v>0</v>
      </c>
      <c r="Y361" s="117">
        <f>if(BOM!$C359=X$2,if(BOM!$M359="Y",BOM!$L359,0),0)</f>
        <v>0</v>
      </c>
      <c r="Z361" s="117">
        <f>if(BOM!$C359=Z$2,if(OR(BOM!$M359="N",BOM!$M359=""),BOM!$L359,0),0)</f>
        <v>0</v>
      </c>
      <c r="AA361" s="117">
        <f>if(BOM!$C359=Z$2,if(BOM!$M359="Y",BOM!$L359,0),0)</f>
        <v>0</v>
      </c>
      <c r="AB361" s="117">
        <f>if(BOM!$C359=AB$2,if(OR(BOM!$M359="N",BOM!$M359=""),BOM!$L359,0),0)</f>
        <v>0</v>
      </c>
      <c r="AC361" s="117">
        <f>if(BOM!$C359=AB$2,if(BOM!$M359="Y",BOM!$L359,0),0)</f>
        <v>0</v>
      </c>
      <c r="AD361" s="117">
        <f>if(BOM!$C359=AD$2,if(OR(BOM!$M359="N",BOM!$M359=""),BOM!$L359,0),0)</f>
        <v>0</v>
      </c>
      <c r="AE361" s="117">
        <f>if(BOM!$C359=AD$2,if(BOM!$M359="Y",BOM!$L359,0),0)</f>
        <v>0</v>
      </c>
      <c r="AF361" s="117">
        <f>if(BOM!$C359=AF$2,if(OR(BOM!$M359="N",BOM!$M359=""),BOM!$L359,0),0)</f>
        <v>0</v>
      </c>
      <c r="AG361" s="117">
        <f>if(BOM!$C359=AF$2,if(BOM!$M359="Y",BOM!$L359,0),0)</f>
        <v>0</v>
      </c>
      <c r="AH361" s="117">
        <f>if(BOM!$C359=AH$2,if(OR(BOM!$M359="N",BOM!$M359=""),BOM!$L359,0),0)</f>
        <v>0</v>
      </c>
      <c r="AI361" s="117">
        <f>if(BOM!$C359=AH$2,if(BOM!$M359="Y",BOM!$L359,0),0)</f>
        <v>0</v>
      </c>
      <c r="AJ361" s="117">
        <f>if(BOM!$C359=AJ$2,if(OR(BOM!$M359="N",BOM!$M359=""),BOM!$L359,0),0)</f>
        <v>0</v>
      </c>
      <c r="AK361" s="117">
        <f>if(BOM!$C359=AJ$2,if(BOM!$M359="Y",BOM!$L359,0),0)</f>
        <v>0</v>
      </c>
      <c r="AL361" s="117">
        <f>if(BOM!$C359=AL$2,if(OR(BOM!$M359="N",BOM!$M359=""),BOM!$L359,0),0)</f>
        <v>0</v>
      </c>
      <c r="AM361" s="117">
        <f>if(BOM!$C359=AL$2,if(BOM!$M359="Y",BOM!$L359,0),0)</f>
        <v>0</v>
      </c>
    </row>
    <row r="362" hidden="1" outlineLevel="1">
      <c r="A362" s="117">
        <f>if(OR(BOM!$M360="N",BOM!$M360=""),BOM!$L360,0)</f>
        <v>0</v>
      </c>
      <c r="B362" s="117">
        <f>if(BOM!$M360="Y",BOM!$L360,0)</f>
        <v>0</v>
      </c>
      <c r="E362" s="117">
        <f>if(BOM!$B360=E$2,if(OR(BOM!$M360="N",BOM!$M360=""),BOM!$L360,0),0)</f>
        <v>0</v>
      </c>
      <c r="F362" s="117">
        <f>if(BOM!$B360=E$2,if(BOM!$M360="Y",BOM!$L360,0),0)</f>
        <v>0</v>
      </c>
      <c r="G362" s="117">
        <f>if(BOM!$B360=G$2,if(OR(BOM!$M360="N",BOM!$M360=""),BOM!$L360,0),0)</f>
        <v>0</v>
      </c>
      <c r="H362" s="117">
        <f>if(BOM!$B360=G$2,if(BOM!$M360="Y",BOM!$L360,0),0)</f>
        <v>0</v>
      </c>
      <c r="I362" s="117">
        <f>if(BOM!$B360=I$2,if(OR(BOM!$M360="N",BOM!$M360=""),BOM!$L360,0),0)</f>
        <v>0</v>
      </c>
      <c r="J362" s="117">
        <f>if(BOM!$B360=I$2,if(BOM!$M360="Y",BOM!$L360,0),0)</f>
        <v>0</v>
      </c>
      <c r="K362" s="117">
        <f>if(BOM!$B360=K$2,if(OR(BOM!$M360="N",BOM!$M360=""),BOM!$L360,0),0)</f>
        <v>0</v>
      </c>
      <c r="L362" s="117">
        <f>if(BOM!$B360=K$2,if(BOM!$M360="Y",BOM!$L360,0),0)</f>
        <v>0</v>
      </c>
      <c r="M362" s="117">
        <f>if(BOM!$B360=M$2,if(OR(BOM!$M360="N",BOM!$M360=""),BOM!$L360,0),0)</f>
        <v>0</v>
      </c>
      <c r="N362" s="117">
        <f>if(BOM!$B360=M$2,if(BOM!$M360="Y",BOM!$L360,0),0)</f>
        <v>0</v>
      </c>
      <c r="P362" s="117">
        <f>if(BOM!$C360=P$2,if(OR(BOM!$M360="N",BOM!$M360=""),BOM!$L360,0),0)</f>
        <v>0</v>
      </c>
      <c r="Q362" s="117">
        <f>if(BOM!$C360=P$2,if(BOM!$M360="Y",BOM!$L360,0),0)</f>
        <v>0</v>
      </c>
      <c r="R362" s="117">
        <f>if(BOM!$C360=R$2,if(OR(BOM!$M360="N",BOM!$M360=""),BOM!$L360,0),0)</f>
        <v>0</v>
      </c>
      <c r="S362" s="117">
        <f>if(BOM!$C360=R$2,if(BOM!$M360="Y",BOM!$L360,0),0)</f>
        <v>0</v>
      </c>
      <c r="T362" s="117">
        <f>if(BOM!$C360=T$2,if(OR(BOM!$M360="N",BOM!$M360=""),BOM!$L360,0),0)</f>
        <v>0</v>
      </c>
      <c r="U362" s="117">
        <f>if(BOM!$C360=T$2,if(BOM!$M360="Y",BOM!$L360,0),0)</f>
        <v>0</v>
      </c>
      <c r="V362" s="117">
        <f>if(BOM!$C360=V$2,if(OR(BOM!$M360="N",BOM!$M360=""),BOM!$L360,0),0)</f>
        <v>0</v>
      </c>
      <c r="W362" s="117">
        <f>if(BOM!$C360=V$2,if(BOM!$M360="Y",BOM!$L360,0),0)</f>
        <v>0</v>
      </c>
      <c r="X362" s="117">
        <f>if(BOM!$C360=X$2,if(OR(BOM!$M360="N",BOM!$M360=""),BOM!$L360,0),0)</f>
        <v>0</v>
      </c>
      <c r="Y362" s="117">
        <f>if(BOM!$C360=X$2,if(BOM!$M360="Y",BOM!$L360,0),0)</f>
        <v>0</v>
      </c>
      <c r="Z362" s="117">
        <f>if(BOM!$C360=Z$2,if(OR(BOM!$M360="N",BOM!$M360=""),BOM!$L360,0),0)</f>
        <v>0</v>
      </c>
      <c r="AA362" s="117">
        <f>if(BOM!$C360=Z$2,if(BOM!$M360="Y",BOM!$L360,0),0)</f>
        <v>0</v>
      </c>
      <c r="AB362" s="117">
        <f>if(BOM!$C360=AB$2,if(OR(BOM!$M360="N",BOM!$M360=""),BOM!$L360,0),0)</f>
        <v>0</v>
      </c>
      <c r="AC362" s="117">
        <f>if(BOM!$C360=AB$2,if(BOM!$M360="Y",BOM!$L360,0),0)</f>
        <v>0</v>
      </c>
      <c r="AD362" s="117">
        <f>if(BOM!$C360=AD$2,if(OR(BOM!$M360="N",BOM!$M360=""),BOM!$L360,0),0)</f>
        <v>0</v>
      </c>
      <c r="AE362" s="117">
        <f>if(BOM!$C360=AD$2,if(BOM!$M360="Y",BOM!$L360,0),0)</f>
        <v>0</v>
      </c>
      <c r="AF362" s="117">
        <f>if(BOM!$C360=AF$2,if(OR(BOM!$M360="N",BOM!$M360=""),BOM!$L360,0),0)</f>
        <v>0</v>
      </c>
      <c r="AG362" s="117">
        <f>if(BOM!$C360=AF$2,if(BOM!$M360="Y",BOM!$L360,0),0)</f>
        <v>0</v>
      </c>
      <c r="AH362" s="117">
        <f>if(BOM!$C360=AH$2,if(OR(BOM!$M360="N",BOM!$M360=""),BOM!$L360,0),0)</f>
        <v>0</v>
      </c>
      <c r="AI362" s="117">
        <f>if(BOM!$C360=AH$2,if(BOM!$M360="Y",BOM!$L360,0),0)</f>
        <v>0</v>
      </c>
      <c r="AJ362" s="117">
        <f>if(BOM!$C360=AJ$2,if(OR(BOM!$M360="N",BOM!$M360=""),BOM!$L360,0),0)</f>
        <v>0</v>
      </c>
      <c r="AK362" s="117">
        <f>if(BOM!$C360=AJ$2,if(BOM!$M360="Y",BOM!$L360,0),0)</f>
        <v>0</v>
      </c>
      <c r="AL362" s="117">
        <f>if(BOM!$C360=AL$2,if(OR(BOM!$M360="N",BOM!$M360=""),BOM!$L360,0),0)</f>
        <v>0</v>
      </c>
      <c r="AM362" s="117">
        <f>if(BOM!$C360=AL$2,if(BOM!$M360="Y",BOM!$L360,0),0)</f>
        <v>0</v>
      </c>
    </row>
    <row r="363" hidden="1" outlineLevel="1">
      <c r="A363" s="117">
        <f>if(OR(BOM!$M361="N",BOM!$M361=""),BOM!$L361,0)</f>
        <v>0</v>
      </c>
      <c r="B363" s="117">
        <f>if(BOM!$M361="Y",BOM!$L361,0)</f>
        <v>0</v>
      </c>
      <c r="E363" s="117">
        <f>if(BOM!$B361=E$2,if(OR(BOM!$M361="N",BOM!$M361=""),BOM!$L361,0),0)</f>
        <v>0</v>
      </c>
      <c r="F363" s="117">
        <f>if(BOM!$B361=E$2,if(BOM!$M361="Y",BOM!$L361,0),0)</f>
        <v>0</v>
      </c>
      <c r="G363" s="117">
        <f>if(BOM!$B361=G$2,if(OR(BOM!$M361="N",BOM!$M361=""),BOM!$L361,0),0)</f>
        <v>0</v>
      </c>
      <c r="H363" s="117">
        <f>if(BOM!$B361=G$2,if(BOM!$M361="Y",BOM!$L361,0),0)</f>
        <v>0</v>
      </c>
      <c r="I363" s="117">
        <f>if(BOM!$B361=I$2,if(OR(BOM!$M361="N",BOM!$M361=""),BOM!$L361,0),0)</f>
        <v>0</v>
      </c>
      <c r="J363" s="117">
        <f>if(BOM!$B361=I$2,if(BOM!$M361="Y",BOM!$L361,0),0)</f>
        <v>0</v>
      </c>
      <c r="K363" s="117">
        <f>if(BOM!$B361=K$2,if(OR(BOM!$M361="N",BOM!$M361=""),BOM!$L361,0),0)</f>
        <v>0</v>
      </c>
      <c r="L363" s="117">
        <f>if(BOM!$B361=K$2,if(BOM!$M361="Y",BOM!$L361,0),0)</f>
        <v>0</v>
      </c>
      <c r="M363" s="117">
        <f>if(BOM!$B361=M$2,if(OR(BOM!$M361="N",BOM!$M361=""),BOM!$L361,0),0)</f>
        <v>0</v>
      </c>
      <c r="N363" s="117">
        <f>if(BOM!$B361=M$2,if(BOM!$M361="Y",BOM!$L361,0),0)</f>
        <v>0</v>
      </c>
      <c r="P363" s="117">
        <f>if(BOM!$C361=P$2,if(OR(BOM!$M361="N",BOM!$M361=""),BOM!$L361,0),0)</f>
        <v>0</v>
      </c>
      <c r="Q363" s="117">
        <f>if(BOM!$C361=P$2,if(BOM!$M361="Y",BOM!$L361,0),0)</f>
        <v>0</v>
      </c>
      <c r="R363" s="117">
        <f>if(BOM!$C361=R$2,if(OR(BOM!$M361="N",BOM!$M361=""),BOM!$L361,0),0)</f>
        <v>0</v>
      </c>
      <c r="S363" s="117">
        <f>if(BOM!$C361=R$2,if(BOM!$M361="Y",BOM!$L361,0),0)</f>
        <v>0</v>
      </c>
      <c r="T363" s="117">
        <f>if(BOM!$C361=T$2,if(OR(BOM!$M361="N",BOM!$M361=""),BOM!$L361,0),0)</f>
        <v>0</v>
      </c>
      <c r="U363" s="117">
        <f>if(BOM!$C361=T$2,if(BOM!$M361="Y",BOM!$L361,0),0)</f>
        <v>0</v>
      </c>
      <c r="V363" s="117">
        <f>if(BOM!$C361=V$2,if(OR(BOM!$M361="N",BOM!$M361=""),BOM!$L361,0),0)</f>
        <v>0</v>
      </c>
      <c r="W363" s="117">
        <f>if(BOM!$C361=V$2,if(BOM!$M361="Y",BOM!$L361,0),0)</f>
        <v>0</v>
      </c>
      <c r="X363" s="117">
        <f>if(BOM!$C361=X$2,if(OR(BOM!$M361="N",BOM!$M361=""),BOM!$L361,0),0)</f>
        <v>0</v>
      </c>
      <c r="Y363" s="117">
        <f>if(BOM!$C361=X$2,if(BOM!$M361="Y",BOM!$L361,0),0)</f>
        <v>0</v>
      </c>
      <c r="Z363" s="117">
        <f>if(BOM!$C361=Z$2,if(OR(BOM!$M361="N",BOM!$M361=""),BOM!$L361,0),0)</f>
        <v>0</v>
      </c>
      <c r="AA363" s="117">
        <f>if(BOM!$C361=Z$2,if(BOM!$M361="Y",BOM!$L361,0),0)</f>
        <v>0</v>
      </c>
      <c r="AB363" s="117">
        <f>if(BOM!$C361=AB$2,if(OR(BOM!$M361="N",BOM!$M361=""),BOM!$L361,0),0)</f>
        <v>0</v>
      </c>
      <c r="AC363" s="117">
        <f>if(BOM!$C361=AB$2,if(BOM!$M361="Y",BOM!$L361,0),0)</f>
        <v>0</v>
      </c>
      <c r="AD363" s="117">
        <f>if(BOM!$C361=AD$2,if(OR(BOM!$M361="N",BOM!$M361=""),BOM!$L361,0),0)</f>
        <v>0</v>
      </c>
      <c r="AE363" s="117">
        <f>if(BOM!$C361=AD$2,if(BOM!$M361="Y",BOM!$L361,0),0)</f>
        <v>0</v>
      </c>
      <c r="AF363" s="117">
        <f>if(BOM!$C361=AF$2,if(OR(BOM!$M361="N",BOM!$M361=""),BOM!$L361,0),0)</f>
        <v>0</v>
      </c>
      <c r="AG363" s="117">
        <f>if(BOM!$C361=AF$2,if(BOM!$M361="Y",BOM!$L361,0),0)</f>
        <v>0</v>
      </c>
      <c r="AH363" s="117">
        <f>if(BOM!$C361=AH$2,if(OR(BOM!$M361="N",BOM!$M361=""),BOM!$L361,0),0)</f>
        <v>0</v>
      </c>
      <c r="AI363" s="117">
        <f>if(BOM!$C361=AH$2,if(BOM!$M361="Y",BOM!$L361,0),0)</f>
        <v>0</v>
      </c>
      <c r="AJ363" s="117">
        <f>if(BOM!$C361=AJ$2,if(OR(BOM!$M361="N",BOM!$M361=""),BOM!$L361,0),0)</f>
        <v>0</v>
      </c>
      <c r="AK363" s="117">
        <f>if(BOM!$C361=AJ$2,if(BOM!$M361="Y",BOM!$L361,0),0)</f>
        <v>0</v>
      </c>
      <c r="AL363" s="117">
        <f>if(BOM!$C361=AL$2,if(OR(BOM!$M361="N",BOM!$M361=""),BOM!$L361,0),0)</f>
        <v>0</v>
      </c>
      <c r="AM363" s="117">
        <f>if(BOM!$C361=AL$2,if(BOM!$M361="Y",BOM!$L361,0),0)</f>
        <v>0</v>
      </c>
    </row>
    <row r="364" hidden="1" outlineLevel="1">
      <c r="A364" s="117">
        <f>if(OR(BOM!$M362="N",BOM!$M362=""),BOM!$L362,0)</f>
        <v>0</v>
      </c>
      <c r="B364" s="117">
        <f>if(BOM!$M362="Y",BOM!$L362,0)</f>
        <v>0</v>
      </c>
      <c r="E364" s="117">
        <f>if(BOM!$B362=E$2,if(OR(BOM!$M362="N",BOM!$M362=""),BOM!$L362,0),0)</f>
        <v>0</v>
      </c>
      <c r="F364" s="117">
        <f>if(BOM!$B362=E$2,if(BOM!$M362="Y",BOM!$L362,0),0)</f>
        <v>0</v>
      </c>
      <c r="G364" s="117">
        <f>if(BOM!$B362=G$2,if(OR(BOM!$M362="N",BOM!$M362=""),BOM!$L362,0),0)</f>
        <v>0</v>
      </c>
      <c r="H364" s="117">
        <f>if(BOM!$B362=G$2,if(BOM!$M362="Y",BOM!$L362,0),0)</f>
        <v>0</v>
      </c>
      <c r="I364" s="117">
        <f>if(BOM!$B362=I$2,if(OR(BOM!$M362="N",BOM!$M362=""),BOM!$L362,0),0)</f>
        <v>0</v>
      </c>
      <c r="J364" s="117">
        <f>if(BOM!$B362=I$2,if(BOM!$M362="Y",BOM!$L362,0),0)</f>
        <v>0</v>
      </c>
      <c r="K364" s="117">
        <f>if(BOM!$B362=K$2,if(OR(BOM!$M362="N",BOM!$M362=""),BOM!$L362,0),0)</f>
        <v>0</v>
      </c>
      <c r="L364" s="117">
        <f>if(BOM!$B362=K$2,if(BOM!$M362="Y",BOM!$L362,0),0)</f>
        <v>0</v>
      </c>
      <c r="M364" s="117">
        <f>if(BOM!$B362=M$2,if(OR(BOM!$M362="N",BOM!$M362=""),BOM!$L362,0),0)</f>
        <v>0</v>
      </c>
      <c r="N364" s="117">
        <f>if(BOM!$B362=M$2,if(BOM!$M362="Y",BOM!$L362,0),0)</f>
        <v>0</v>
      </c>
      <c r="P364" s="117">
        <f>if(BOM!$C362=P$2,if(OR(BOM!$M362="N",BOM!$M362=""),BOM!$L362,0),0)</f>
        <v>0</v>
      </c>
      <c r="Q364" s="117">
        <f>if(BOM!$C362=P$2,if(BOM!$M362="Y",BOM!$L362,0),0)</f>
        <v>0</v>
      </c>
      <c r="R364" s="117">
        <f>if(BOM!$C362=R$2,if(OR(BOM!$M362="N",BOM!$M362=""),BOM!$L362,0),0)</f>
        <v>0</v>
      </c>
      <c r="S364" s="117">
        <f>if(BOM!$C362=R$2,if(BOM!$M362="Y",BOM!$L362,0),0)</f>
        <v>0</v>
      </c>
      <c r="T364" s="117">
        <f>if(BOM!$C362=T$2,if(OR(BOM!$M362="N",BOM!$M362=""),BOM!$L362,0),0)</f>
        <v>0</v>
      </c>
      <c r="U364" s="117">
        <f>if(BOM!$C362=T$2,if(BOM!$M362="Y",BOM!$L362,0),0)</f>
        <v>0</v>
      </c>
      <c r="V364" s="117">
        <f>if(BOM!$C362=V$2,if(OR(BOM!$M362="N",BOM!$M362=""),BOM!$L362,0),0)</f>
        <v>0</v>
      </c>
      <c r="W364" s="117">
        <f>if(BOM!$C362=V$2,if(BOM!$M362="Y",BOM!$L362,0),0)</f>
        <v>0</v>
      </c>
      <c r="X364" s="117">
        <f>if(BOM!$C362=X$2,if(OR(BOM!$M362="N",BOM!$M362=""),BOM!$L362,0),0)</f>
        <v>0</v>
      </c>
      <c r="Y364" s="117">
        <f>if(BOM!$C362=X$2,if(BOM!$M362="Y",BOM!$L362,0),0)</f>
        <v>0</v>
      </c>
      <c r="Z364" s="117">
        <f>if(BOM!$C362=Z$2,if(OR(BOM!$M362="N",BOM!$M362=""),BOM!$L362,0),0)</f>
        <v>0</v>
      </c>
      <c r="AA364" s="117">
        <f>if(BOM!$C362=Z$2,if(BOM!$M362="Y",BOM!$L362,0),0)</f>
        <v>0</v>
      </c>
      <c r="AB364" s="117">
        <f>if(BOM!$C362=AB$2,if(OR(BOM!$M362="N",BOM!$M362=""),BOM!$L362,0),0)</f>
        <v>0</v>
      </c>
      <c r="AC364" s="117">
        <f>if(BOM!$C362=AB$2,if(BOM!$M362="Y",BOM!$L362,0),0)</f>
        <v>0</v>
      </c>
      <c r="AD364" s="117">
        <f>if(BOM!$C362=AD$2,if(OR(BOM!$M362="N",BOM!$M362=""),BOM!$L362,0),0)</f>
        <v>0</v>
      </c>
      <c r="AE364" s="117">
        <f>if(BOM!$C362=AD$2,if(BOM!$M362="Y",BOM!$L362,0),0)</f>
        <v>0</v>
      </c>
      <c r="AF364" s="117">
        <f>if(BOM!$C362=AF$2,if(OR(BOM!$M362="N",BOM!$M362=""),BOM!$L362,0),0)</f>
        <v>0</v>
      </c>
      <c r="AG364" s="117">
        <f>if(BOM!$C362=AF$2,if(BOM!$M362="Y",BOM!$L362,0),0)</f>
        <v>0</v>
      </c>
      <c r="AH364" s="117">
        <f>if(BOM!$C362=AH$2,if(OR(BOM!$M362="N",BOM!$M362=""),BOM!$L362,0),0)</f>
        <v>0</v>
      </c>
      <c r="AI364" s="117">
        <f>if(BOM!$C362=AH$2,if(BOM!$M362="Y",BOM!$L362,0),0)</f>
        <v>0</v>
      </c>
      <c r="AJ364" s="117">
        <f>if(BOM!$C362=AJ$2,if(OR(BOM!$M362="N",BOM!$M362=""),BOM!$L362,0),0)</f>
        <v>0</v>
      </c>
      <c r="AK364" s="117">
        <f>if(BOM!$C362=AJ$2,if(BOM!$M362="Y",BOM!$L362,0),0)</f>
        <v>0</v>
      </c>
      <c r="AL364" s="117">
        <f>if(BOM!$C362=AL$2,if(OR(BOM!$M362="N",BOM!$M362=""),BOM!$L362,0),0)</f>
        <v>0</v>
      </c>
      <c r="AM364" s="117">
        <f>if(BOM!$C362=AL$2,if(BOM!$M362="Y",BOM!$L362,0),0)</f>
        <v>0</v>
      </c>
    </row>
    <row r="365" hidden="1" outlineLevel="1">
      <c r="A365" s="117">
        <f>if(OR(BOM!$M363="N",BOM!$M363=""),BOM!$L363,0)</f>
        <v>0</v>
      </c>
      <c r="B365" s="117">
        <f>if(BOM!$M363="Y",BOM!$L363,0)</f>
        <v>0</v>
      </c>
      <c r="E365" s="117">
        <f>if(BOM!$B363=E$2,if(OR(BOM!$M363="N",BOM!$M363=""),BOM!$L363,0),0)</f>
        <v>0</v>
      </c>
      <c r="F365" s="117">
        <f>if(BOM!$B363=E$2,if(BOM!$M363="Y",BOM!$L363,0),0)</f>
        <v>0</v>
      </c>
      <c r="G365" s="117">
        <f>if(BOM!$B363=G$2,if(OR(BOM!$M363="N",BOM!$M363=""),BOM!$L363,0),0)</f>
        <v>0</v>
      </c>
      <c r="H365" s="117">
        <f>if(BOM!$B363=G$2,if(BOM!$M363="Y",BOM!$L363,0),0)</f>
        <v>0</v>
      </c>
      <c r="I365" s="117">
        <f>if(BOM!$B363=I$2,if(OR(BOM!$M363="N",BOM!$M363=""),BOM!$L363,0),0)</f>
        <v>0</v>
      </c>
      <c r="J365" s="117">
        <f>if(BOM!$B363=I$2,if(BOM!$M363="Y",BOM!$L363,0),0)</f>
        <v>0</v>
      </c>
      <c r="K365" s="117">
        <f>if(BOM!$B363=K$2,if(OR(BOM!$M363="N",BOM!$M363=""),BOM!$L363,0),0)</f>
        <v>0</v>
      </c>
      <c r="L365" s="117">
        <f>if(BOM!$B363=K$2,if(BOM!$M363="Y",BOM!$L363,0),0)</f>
        <v>0</v>
      </c>
      <c r="M365" s="117">
        <f>if(BOM!$B363=M$2,if(OR(BOM!$M363="N",BOM!$M363=""),BOM!$L363,0),0)</f>
        <v>0</v>
      </c>
      <c r="N365" s="117">
        <f>if(BOM!$B363=M$2,if(BOM!$M363="Y",BOM!$L363,0),0)</f>
        <v>0</v>
      </c>
      <c r="P365" s="117">
        <f>if(BOM!$C363=P$2,if(OR(BOM!$M363="N",BOM!$M363=""),BOM!$L363,0),0)</f>
        <v>0</v>
      </c>
      <c r="Q365" s="117">
        <f>if(BOM!$C363=P$2,if(BOM!$M363="Y",BOM!$L363,0),0)</f>
        <v>0</v>
      </c>
      <c r="R365" s="117">
        <f>if(BOM!$C363=R$2,if(OR(BOM!$M363="N",BOM!$M363=""),BOM!$L363,0),0)</f>
        <v>0</v>
      </c>
      <c r="S365" s="117">
        <f>if(BOM!$C363=R$2,if(BOM!$M363="Y",BOM!$L363,0),0)</f>
        <v>0</v>
      </c>
      <c r="T365" s="117">
        <f>if(BOM!$C363=T$2,if(OR(BOM!$M363="N",BOM!$M363=""),BOM!$L363,0),0)</f>
        <v>0</v>
      </c>
      <c r="U365" s="117">
        <f>if(BOM!$C363=T$2,if(BOM!$M363="Y",BOM!$L363,0),0)</f>
        <v>0</v>
      </c>
      <c r="V365" s="117">
        <f>if(BOM!$C363=V$2,if(OR(BOM!$M363="N",BOM!$M363=""),BOM!$L363,0),0)</f>
        <v>0</v>
      </c>
      <c r="W365" s="117">
        <f>if(BOM!$C363=V$2,if(BOM!$M363="Y",BOM!$L363,0),0)</f>
        <v>0</v>
      </c>
      <c r="X365" s="117">
        <f>if(BOM!$C363=X$2,if(OR(BOM!$M363="N",BOM!$M363=""),BOM!$L363,0),0)</f>
        <v>0</v>
      </c>
      <c r="Y365" s="117">
        <f>if(BOM!$C363=X$2,if(BOM!$M363="Y",BOM!$L363,0),0)</f>
        <v>0</v>
      </c>
      <c r="Z365" s="117">
        <f>if(BOM!$C363=Z$2,if(OR(BOM!$M363="N",BOM!$M363=""),BOM!$L363,0),0)</f>
        <v>0</v>
      </c>
      <c r="AA365" s="117">
        <f>if(BOM!$C363=Z$2,if(BOM!$M363="Y",BOM!$L363,0),0)</f>
        <v>0</v>
      </c>
      <c r="AB365" s="117">
        <f>if(BOM!$C363=AB$2,if(OR(BOM!$M363="N",BOM!$M363=""),BOM!$L363,0),0)</f>
        <v>0</v>
      </c>
      <c r="AC365" s="117">
        <f>if(BOM!$C363=AB$2,if(BOM!$M363="Y",BOM!$L363,0),0)</f>
        <v>0</v>
      </c>
      <c r="AD365" s="117">
        <f>if(BOM!$C363=AD$2,if(OR(BOM!$M363="N",BOM!$M363=""),BOM!$L363,0),0)</f>
        <v>0</v>
      </c>
      <c r="AE365" s="117">
        <f>if(BOM!$C363=AD$2,if(BOM!$M363="Y",BOM!$L363,0),0)</f>
        <v>0</v>
      </c>
      <c r="AF365" s="117">
        <f>if(BOM!$C363=AF$2,if(OR(BOM!$M363="N",BOM!$M363=""),BOM!$L363,0),0)</f>
        <v>0</v>
      </c>
      <c r="AG365" s="117">
        <f>if(BOM!$C363=AF$2,if(BOM!$M363="Y",BOM!$L363,0),0)</f>
        <v>0</v>
      </c>
      <c r="AH365" s="117">
        <f>if(BOM!$C363=AH$2,if(OR(BOM!$M363="N",BOM!$M363=""),BOM!$L363,0),0)</f>
        <v>0</v>
      </c>
      <c r="AI365" s="117">
        <f>if(BOM!$C363=AH$2,if(BOM!$M363="Y",BOM!$L363,0),0)</f>
        <v>0</v>
      </c>
      <c r="AJ365" s="117">
        <f>if(BOM!$C363=AJ$2,if(OR(BOM!$M363="N",BOM!$M363=""),BOM!$L363,0),0)</f>
        <v>0</v>
      </c>
      <c r="AK365" s="117">
        <f>if(BOM!$C363=AJ$2,if(BOM!$M363="Y",BOM!$L363,0),0)</f>
        <v>0</v>
      </c>
      <c r="AL365" s="117">
        <f>if(BOM!$C363=AL$2,if(OR(BOM!$M363="N",BOM!$M363=""),BOM!$L363,0),0)</f>
        <v>0</v>
      </c>
      <c r="AM365" s="117">
        <f>if(BOM!$C363=AL$2,if(BOM!$M363="Y",BOM!$L363,0),0)</f>
        <v>0</v>
      </c>
    </row>
    <row r="366" hidden="1" outlineLevel="1">
      <c r="A366" s="117">
        <f>if(OR(BOM!$M364="N",BOM!$M364=""),BOM!$L364,0)</f>
        <v>0</v>
      </c>
      <c r="B366" s="117">
        <f>if(BOM!$M364="Y",BOM!$L364,0)</f>
        <v>0</v>
      </c>
      <c r="E366" s="117">
        <f>if(BOM!$B364=E$2,if(OR(BOM!$M364="N",BOM!$M364=""),BOM!$L364,0),0)</f>
        <v>0</v>
      </c>
      <c r="F366" s="117">
        <f>if(BOM!$B364=E$2,if(BOM!$M364="Y",BOM!$L364,0),0)</f>
        <v>0</v>
      </c>
      <c r="G366" s="117">
        <f>if(BOM!$B364=G$2,if(OR(BOM!$M364="N",BOM!$M364=""),BOM!$L364,0),0)</f>
        <v>0</v>
      </c>
      <c r="H366" s="117">
        <f>if(BOM!$B364=G$2,if(BOM!$M364="Y",BOM!$L364,0),0)</f>
        <v>0</v>
      </c>
      <c r="I366" s="117">
        <f>if(BOM!$B364=I$2,if(OR(BOM!$M364="N",BOM!$M364=""),BOM!$L364,0),0)</f>
        <v>0</v>
      </c>
      <c r="J366" s="117">
        <f>if(BOM!$B364=I$2,if(BOM!$M364="Y",BOM!$L364,0),0)</f>
        <v>0</v>
      </c>
      <c r="K366" s="117">
        <f>if(BOM!$B364=K$2,if(OR(BOM!$M364="N",BOM!$M364=""),BOM!$L364,0),0)</f>
        <v>0</v>
      </c>
      <c r="L366" s="117">
        <f>if(BOM!$B364=K$2,if(BOM!$M364="Y",BOM!$L364,0),0)</f>
        <v>0</v>
      </c>
      <c r="M366" s="117">
        <f>if(BOM!$B364=M$2,if(OR(BOM!$M364="N",BOM!$M364=""),BOM!$L364,0),0)</f>
        <v>0</v>
      </c>
      <c r="N366" s="117">
        <f>if(BOM!$B364=M$2,if(BOM!$M364="Y",BOM!$L364,0),0)</f>
        <v>0</v>
      </c>
      <c r="P366" s="117">
        <f>if(BOM!$C364=P$2,if(OR(BOM!$M364="N",BOM!$M364=""),BOM!$L364,0),0)</f>
        <v>0</v>
      </c>
      <c r="Q366" s="117">
        <f>if(BOM!$C364=P$2,if(BOM!$M364="Y",BOM!$L364,0),0)</f>
        <v>0</v>
      </c>
      <c r="R366" s="117">
        <f>if(BOM!$C364=R$2,if(OR(BOM!$M364="N",BOM!$M364=""),BOM!$L364,0),0)</f>
        <v>0</v>
      </c>
      <c r="S366" s="117">
        <f>if(BOM!$C364=R$2,if(BOM!$M364="Y",BOM!$L364,0),0)</f>
        <v>0</v>
      </c>
      <c r="T366" s="117">
        <f>if(BOM!$C364=T$2,if(OR(BOM!$M364="N",BOM!$M364=""),BOM!$L364,0),0)</f>
        <v>0</v>
      </c>
      <c r="U366" s="117">
        <f>if(BOM!$C364=T$2,if(BOM!$M364="Y",BOM!$L364,0),0)</f>
        <v>0</v>
      </c>
      <c r="V366" s="117">
        <f>if(BOM!$C364=V$2,if(OR(BOM!$M364="N",BOM!$M364=""),BOM!$L364,0),0)</f>
        <v>0</v>
      </c>
      <c r="W366" s="117">
        <f>if(BOM!$C364=V$2,if(BOM!$M364="Y",BOM!$L364,0),0)</f>
        <v>0</v>
      </c>
      <c r="X366" s="117">
        <f>if(BOM!$C364=X$2,if(OR(BOM!$M364="N",BOM!$M364=""),BOM!$L364,0),0)</f>
        <v>0</v>
      </c>
      <c r="Y366" s="117">
        <f>if(BOM!$C364=X$2,if(BOM!$M364="Y",BOM!$L364,0),0)</f>
        <v>0</v>
      </c>
      <c r="Z366" s="117">
        <f>if(BOM!$C364=Z$2,if(OR(BOM!$M364="N",BOM!$M364=""),BOM!$L364,0),0)</f>
        <v>0</v>
      </c>
      <c r="AA366" s="117">
        <f>if(BOM!$C364=Z$2,if(BOM!$M364="Y",BOM!$L364,0),0)</f>
        <v>0</v>
      </c>
      <c r="AB366" s="117">
        <f>if(BOM!$C364=AB$2,if(OR(BOM!$M364="N",BOM!$M364=""),BOM!$L364,0),0)</f>
        <v>0</v>
      </c>
      <c r="AC366" s="117">
        <f>if(BOM!$C364=AB$2,if(BOM!$M364="Y",BOM!$L364,0),0)</f>
        <v>0</v>
      </c>
      <c r="AD366" s="117">
        <f>if(BOM!$C364=AD$2,if(OR(BOM!$M364="N",BOM!$M364=""),BOM!$L364,0),0)</f>
        <v>0</v>
      </c>
      <c r="AE366" s="117">
        <f>if(BOM!$C364=AD$2,if(BOM!$M364="Y",BOM!$L364,0),0)</f>
        <v>0</v>
      </c>
      <c r="AF366" s="117">
        <f>if(BOM!$C364=AF$2,if(OR(BOM!$M364="N",BOM!$M364=""),BOM!$L364,0),0)</f>
        <v>0</v>
      </c>
      <c r="AG366" s="117">
        <f>if(BOM!$C364=AF$2,if(BOM!$M364="Y",BOM!$L364,0),0)</f>
        <v>0</v>
      </c>
      <c r="AH366" s="117">
        <f>if(BOM!$C364=AH$2,if(OR(BOM!$M364="N",BOM!$M364=""),BOM!$L364,0),0)</f>
        <v>0</v>
      </c>
      <c r="AI366" s="117">
        <f>if(BOM!$C364=AH$2,if(BOM!$M364="Y",BOM!$L364,0),0)</f>
        <v>0</v>
      </c>
      <c r="AJ366" s="117">
        <f>if(BOM!$C364=AJ$2,if(OR(BOM!$M364="N",BOM!$M364=""),BOM!$L364,0),0)</f>
        <v>0</v>
      </c>
      <c r="AK366" s="117">
        <f>if(BOM!$C364=AJ$2,if(BOM!$M364="Y",BOM!$L364,0),0)</f>
        <v>0</v>
      </c>
      <c r="AL366" s="117">
        <f>if(BOM!$C364=AL$2,if(OR(BOM!$M364="N",BOM!$M364=""),BOM!$L364,0),0)</f>
        <v>0</v>
      </c>
      <c r="AM366" s="117">
        <f>if(BOM!$C364=AL$2,if(BOM!$M364="Y",BOM!$L364,0),0)</f>
        <v>0</v>
      </c>
    </row>
    <row r="367" hidden="1" outlineLevel="1">
      <c r="A367" s="117">
        <f>if(OR(BOM!$M365="N",BOM!$M365=""),BOM!$L365,0)</f>
        <v>0</v>
      </c>
      <c r="B367" s="117">
        <f>if(BOM!$M365="Y",BOM!$L365,0)</f>
        <v>0</v>
      </c>
      <c r="E367" s="117">
        <f>if(BOM!$B365=E$2,if(OR(BOM!$M365="N",BOM!$M365=""),BOM!$L365,0),0)</f>
        <v>0</v>
      </c>
      <c r="F367" s="117">
        <f>if(BOM!$B365=E$2,if(BOM!$M365="Y",BOM!$L365,0),0)</f>
        <v>0</v>
      </c>
      <c r="G367" s="117">
        <f>if(BOM!$B365=G$2,if(OR(BOM!$M365="N",BOM!$M365=""),BOM!$L365,0),0)</f>
        <v>0</v>
      </c>
      <c r="H367" s="117">
        <f>if(BOM!$B365=G$2,if(BOM!$M365="Y",BOM!$L365,0),0)</f>
        <v>0</v>
      </c>
      <c r="I367" s="117">
        <f>if(BOM!$B365=I$2,if(OR(BOM!$M365="N",BOM!$M365=""),BOM!$L365,0),0)</f>
        <v>0</v>
      </c>
      <c r="J367" s="117">
        <f>if(BOM!$B365=I$2,if(BOM!$M365="Y",BOM!$L365,0),0)</f>
        <v>0</v>
      </c>
      <c r="K367" s="117">
        <f>if(BOM!$B365=K$2,if(OR(BOM!$M365="N",BOM!$M365=""),BOM!$L365,0),0)</f>
        <v>0</v>
      </c>
      <c r="L367" s="117">
        <f>if(BOM!$B365=K$2,if(BOM!$M365="Y",BOM!$L365,0),0)</f>
        <v>0</v>
      </c>
      <c r="M367" s="117">
        <f>if(BOM!$B365=M$2,if(OR(BOM!$M365="N",BOM!$M365=""),BOM!$L365,0),0)</f>
        <v>0</v>
      </c>
      <c r="N367" s="117">
        <f>if(BOM!$B365=M$2,if(BOM!$M365="Y",BOM!$L365,0),0)</f>
        <v>0</v>
      </c>
      <c r="P367" s="117">
        <f>if(BOM!$C365=P$2,if(OR(BOM!$M365="N",BOM!$M365=""),BOM!$L365,0),0)</f>
        <v>0</v>
      </c>
      <c r="Q367" s="117">
        <f>if(BOM!$C365=P$2,if(BOM!$M365="Y",BOM!$L365,0),0)</f>
        <v>0</v>
      </c>
      <c r="R367" s="117">
        <f>if(BOM!$C365=R$2,if(OR(BOM!$M365="N",BOM!$M365=""),BOM!$L365,0),0)</f>
        <v>0</v>
      </c>
      <c r="S367" s="117">
        <f>if(BOM!$C365=R$2,if(BOM!$M365="Y",BOM!$L365,0),0)</f>
        <v>0</v>
      </c>
      <c r="T367" s="117">
        <f>if(BOM!$C365=T$2,if(OR(BOM!$M365="N",BOM!$M365=""),BOM!$L365,0),0)</f>
        <v>0</v>
      </c>
      <c r="U367" s="117">
        <f>if(BOM!$C365=T$2,if(BOM!$M365="Y",BOM!$L365,0),0)</f>
        <v>0</v>
      </c>
      <c r="V367" s="117">
        <f>if(BOM!$C365=V$2,if(OR(BOM!$M365="N",BOM!$M365=""),BOM!$L365,0),0)</f>
        <v>0</v>
      </c>
      <c r="W367" s="117">
        <f>if(BOM!$C365=V$2,if(BOM!$M365="Y",BOM!$L365,0),0)</f>
        <v>0</v>
      </c>
      <c r="X367" s="117">
        <f>if(BOM!$C365=X$2,if(OR(BOM!$M365="N",BOM!$M365=""),BOM!$L365,0),0)</f>
        <v>0</v>
      </c>
      <c r="Y367" s="117">
        <f>if(BOM!$C365=X$2,if(BOM!$M365="Y",BOM!$L365,0),0)</f>
        <v>0</v>
      </c>
      <c r="Z367" s="117">
        <f>if(BOM!$C365=Z$2,if(OR(BOM!$M365="N",BOM!$M365=""),BOM!$L365,0),0)</f>
        <v>0</v>
      </c>
      <c r="AA367" s="117">
        <f>if(BOM!$C365=Z$2,if(BOM!$M365="Y",BOM!$L365,0),0)</f>
        <v>0</v>
      </c>
      <c r="AB367" s="117">
        <f>if(BOM!$C365=AB$2,if(OR(BOM!$M365="N",BOM!$M365=""),BOM!$L365,0),0)</f>
        <v>0</v>
      </c>
      <c r="AC367" s="117">
        <f>if(BOM!$C365=AB$2,if(BOM!$M365="Y",BOM!$L365,0),0)</f>
        <v>0</v>
      </c>
      <c r="AD367" s="117">
        <f>if(BOM!$C365=AD$2,if(OR(BOM!$M365="N",BOM!$M365=""),BOM!$L365,0),0)</f>
        <v>0</v>
      </c>
      <c r="AE367" s="117">
        <f>if(BOM!$C365=AD$2,if(BOM!$M365="Y",BOM!$L365,0),0)</f>
        <v>0</v>
      </c>
      <c r="AF367" s="117">
        <f>if(BOM!$C365=AF$2,if(OR(BOM!$M365="N",BOM!$M365=""),BOM!$L365,0),0)</f>
        <v>0</v>
      </c>
      <c r="AG367" s="117">
        <f>if(BOM!$C365=AF$2,if(BOM!$M365="Y",BOM!$L365,0),0)</f>
        <v>0</v>
      </c>
      <c r="AH367" s="117">
        <f>if(BOM!$C365=AH$2,if(OR(BOM!$M365="N",BOM!$M365=""),BOM!$L365,0),0)</f>
        <v>0</v>
      </c>
      <c r="AI367" s="117">
        <f>if(BOM!$C365=AH$2,if(BOM!$M365="Y",BOM!$L365,0),0)</f>
        <v>0</v>
      </c>
      <c r="AJ367" s="117">
        <f>if(BOM!$C365=AJ$2,if(OR(BOM!$M365="N",BOM!$M365=""),BOM!$L365,0),0)</f>
        <v>0</v>
      </c>
      <c r="AK367" s="117">
        <f>if(BOM!$C365=AJ$2,if(BOM!$M365="Y",BOM!$L365,0),0)</f>
        <v>0</v>
      </c>
      <c r="AL367" s="117">
        <f>if(BOM!$C365=AL$2,if(OR(BOM!$M365="N",BOM!$M365=""),BOM!$L365,0),0)</f>
        <v>0</v>
      </c>
      <c r="AM367" s="117">
        <f>if(BOM!$C365=AL$2,if(BOM!$M365="Y",BOM!$L365,0),0)</f>
        <v>0</v>
      </c>
    </row>
    <row r="368" hidden="1" outlineLevel="1">
      <c r="A368" s="117">
        <f>if(OR(BOM!$M366="N",BOM!$M366=""),BOM!$L366,0)</f>
        <v>0</v>
      </c>
      <c r="B368" s="117">
        <f>if(BOM!$M366="Y",BOM!$L366,0)</f>
        <v>0</v>
      </c>
      <c r="E368" s="117">
        <f>if(BOM!$B366=E$2,if(OR(BOM!$M366="N",BOM!$M366=""),BOM!$L366,0),0)</f>
        <v>0</v>
      </c>
      <c r="F368" s="117">
        <f>if(BOM!$B366=E$2,if(BOM!$M366="Y",BOM!$L366,0),0)</f>
        <v>0</v>
      </c>
      <c r="G368" s="117">
        <f>if(BOM!$B366=G$2,if(OR(BOM!$M366="N",BOM!$M366=""),BOM!$L366,0),0)</f>
        <v>0</v>
      </c>
      <c r="H368" s="117">
        <f>if(BOM!$B366=G$2,if(BOM!$M366="Y",BOM!$L366,0),0)</f>
        <v>0</v>
      </c>
      <c r="I368" s="117">
        <f>if(BOM!$B366=I$2,if(OR(BOM!$M366="N",BOM!$M366=""),BOM!$L366,0),0)</f>
        <v>0</v>
      </c>
      <c r="J368" s="117">
        <f>if(BOM!$B366=I$2,if(BOM!$M366="Y",BOM!$L366,0),0)</f>
        <v>0</v>
      </c>
      <c r="K368" s="117">
        <f>if(BOM!$B366=K$2,if(OR(BOM!$M366="N",BOM!$M366=""),BOM!$L366,0),0)</f>
        <v>0</v>
      </c>
      <c r="L368" s="117">
        <f>if(BOM!$B366=K$2,if(BOM!$M366="Y",BOM!$L366,0),0)</f>
        <v>0</v>
      </c>
      <c r="M368" s="117">
        <f>if(BOM!$B366=M$2,if(OR(BOM!$M366="N",BOM!$M366=""),BOM!$L366,0),0)</f>
        <v>0</v>
      </c>
      <c r="N368" s="117">
        <f>if(BOM!$B366=M$2,if(BOM!$M366="Y",BOM!$L366,0),0)</f>
        <v>0</v>
      </c>
      <c r="P368" s="117">
        <f>if(BOM!$C366=P$2,if(OR(BOM!$M366="N",BOM!$M366=""),BOM!$L366,0),0)</f>
        <v>0</v>
      </c>
      <c r="Q368" s="117">
        <f>if(BOM!$C366=P$2,if(BOM!$M366="Y",BOM!$L366,0),0)</f>
        <v>0</v>
      </c>
      <c r="R368" s="117">
        <f>if(BOM!$C366=R$2,if(OR(BOM!$M366="N",BOM!$M366=""),BOM!$L366,0),0)</f>
        <v>0</v>
      </c>
      <c r="S368" s="117">
        <f>if(BOM!$C366=R$2,if(BOM!$M366="Y",BOM!$L366,0),0)</f>
        <v>0</v>
      </c>
      <c r="T368" s="117">
        <f>if(BOM!$C366=T$2,if(OR(BOM!$M366="N",BOM!$M366=""),BOM!$L366,0),0)</f>
        <v>0</v>
      </c>
      <c r="U368" s="117">
        <f>if(BOM!$C366=T$2,if(BOM!$M366="Y",BOM!$L366,0),0)</f>
        <v>0</v>
      </c>
      <c r="V368" s="117">
        <f>if(BOM!$C366=V$2,if(OR(BOM!$M366="N",BOM!$M366=""),BOM!$L366,0),0)</f>
        <v>0</v>
      </c>
      <c r="W368" s="117">
        <f>if(BOM!$C366=V$2,if(BOM!$M366="Y",BOM!$L366,0),0)</f>
        <v>0</v>
      </c>
      <c r="X368" s="117">
        <f>if(BOM!$C366=X$2,if(OR(BOM!$M366="N",BOM!$M366=""),BOM!$L366,0),0)</f>
        <v>0</v>
      </c>
      <c r="Y368" s="117">
        <f>if(BOM!$C366=X$2,if(BOM!$M366="Y",BOM!$L366,0),0)</f>
        <v>0</v>
      </c>
      <c r="Z368" s="117">
        <f>if(BOM!$C366=Z$2,if(OR(BOM!$M366="N",BOM!$M366=""),BOM!$L366,0),0)</f>
        <v>0</v>
      </c>
      <c r="AA368" s="117">
        <f>if(BOM!$C366=Z$2,if(BOM!$M366="Y",BOM!$L366,0),0)</f>
        <v>0</v>
      </c>
      <c r="AB368" s="117">
        <f>if(BOM!$C366=AB$2,if(OR(BOM!$M366="N",BOM!$M366=""),BOM!$L366,0),0)</f>
        <v>0</v>
      </c>
      <c r="AC368" s="117">
        <f>if(BOM!$C366=AB$2,if(BOM!$M366="Y",BOM!$L366,0),0)</f>
        <v>0</v>
      </c>
      <c r="AD368" s="117">
        <f>if(BOM!$C366=AD$2,if(OR(BOM!$M366="N",BOM!$M366=""),BOM!$L366,0),0)</f>
        <v>0</v>
      </c>
      <c r="AE368" s="117">
        <f>if(BOM!$C366=AD$2,if(BOM!$M366="Y",BOM!$L366,0),0)</f>
        <v>0</v>
      </c>
      <c r="AF368" s="117">
        <f>if(BOM!$C366=AF$2,if(OR(BOM!$M366="N",BOM!$M366=""),BOM!$L366,0),0)</f>
        <v>0</v>
      </c>
      <c r="AG368" s="117">
        <f>if(BOM!$C366=AF$2,if(BOM!$M366="Y",BOM!$L366,0),0)</f>
        <v>0</v>
      </c>
      <c r="AH368" s="117">
        <f>if(BOM!$C366=AH$2,if(OR(BOM!$M366="N",BOM!$M366=""),BOM!$L366,0),0)</f>
        <v>0</v>
      </c>
      <c r="AI368" s="117">
        <f>if(BOM!$C366=AH$2,if(BOM!$M366="Y",BOM!$L366,0),0)</f>
        <v>0</v>
      </c>
      <c r="AJ368" s="117">
        <f>if(BOM!$C366=AJ$2,if(OR(BOM!$M366="N",BOM!$M366=""),BOM!$L366,0),0)</f>
        <v>0</v>
      </c>
      <c r="AK368" s="117">
        <f>if(BOM!$C366=AJ$2,if(BOM!$M366="Y",BOM!$L366,0),0)</f>
        <v>0</v>
      </c>
      <c r="AL368" s="117">
        <f>if(BOM!$C366=AL$2,if(OR(BOM!$M366="N",BOM!$M366=""),BOM!$L366,0),0)</f>
        <v>0</v>
      </c>
      <c r="AM368" s="117">
        <f>if(BOM!$C366=AL$2,if(BOM!$M366="Y",BOM!$L366,0),0)</f>
        <v>0</v>
      </c>
    </row>
    <row r="369" hidden="1" outlineLevel="1">
      <c r="A369" s="117">
        <f>if(OR(BOM!$M367="N",BOM!$M367=""),BOM!$L367,0)</f>
        <v>0</v>
      </c>
      <c r="B369" s="117">
        <f>if(BOM!$M367="Y",BOM!$L367,0)</f>
        <v>0</v>
      </c>
      <c r="E369" s="117">
        <f>if(BOM!$B367=E$2,if(OR(BOM!$M367="N",BOM!$M367=""),BOM!$L367,0),0)</f>
        <v>0</v>
      </c>
      <c r="F369" s="117">
        <f>if(BOM!$B367=E$2,if(BOM!$M367="Y",BOM!$L367,0),0)</f>
        <v>0</v>
      </c>
      <c r="G369" s="117">
        <f>if(BOM!$B367=G$2,if(OR(BOM!$M367="N",BOM!$M367=""),BOM!$L367,0),0)</f>
        <v>0</v>
      </c>
      <c r="H369" s="117">
        <f>if(BOM!$B367=G$2,if(BOM!$M367="Y",BOM!$L367,0),0)</f>
        <v>0</v>
      </c>
      <c r="I369" s="117">
        <f>if(BOM!$B367=I$2,if(OR(BOM!$M367="N",BOM!$M367=""),BOM!$L367,0),0)</f>
        <v>0</v>
      </c>
      <c r="J369" s="117">
        <f>if(BOM!$B367=I$2,if(BOM!$M367="Y",BOM!$L367,0),0)</f>
        <v>0</v>
      </c>
      <c r="K369" s="117">
        <f>if(BOM!$B367=K$2,if(OR(BOM!$M367="N",BOM!$M367=""),BOM!$L367,0),0)</f>
        <v>0</v>
      </c>
      <c r="L369" s="117">
        <f>if(BOM!$B367=K$2,if(BOM!$M367="Y",BOM!$L367,0),0)</f>
        <v>0</v>
      </c>
      <c r="M369" s="117">
        <f>if(BOM!$B367=M$2,if(OR(BOM!$M367="N",BOM!$M367=""),BOM!$L367,0),0)</f>
        <v>0</v>
      </c>
      <c r="N369" s="117">
        <f>if(BOM!$B367=M$2,if(BOM!$M367="Y",BOM!$L367,0),0)</f>
        <v>0</v>
      </c>
      <c r="P369" s="117">
        <f>if(BOM!$C367=P$2,if(OR(BOM!$M367="N",BOM!$M367=""),BOM!$L367,0),0)</f>
        <v>0</v>
      </c>
      <c r="Q369" s="117">
        <f>if(BOM!$C367=P$2,if(BOM!$M367="Y",BOM!$L367,0),0)</f>
        <v>0</v>
      </c>
      <c r="R369" s="117">
        <f>if(BOM!$C367=R$2,if(OR(BOM!$M367="N",BOM!$M367=""),BOM!$L367,0),0)</f>
        <v>0</v>
      </c>
      <c r="S369" s="117">
        <f>if(BOM!$C367=R$2,if(BOM!$M367="Y",BOM!$L367,0),0)</f>
        <v>0</v>
      </c>
      <c r="T369" s="117">
        <f>if(BOM!$C367=T$2,if(OR(BOM!$M367="N",BOM!$M367=""),BOM!$L367,0),0)</f>
        <v>0</v>
      </c>
      <c r="U369" s="117">
        <f>if(BOM!$C367=T$2,if(BOM!$M367="Y",BOM!$L367,0),0)</f>
        <v>0</v>
      </c>
      <c r="V369" s="117">
        <f>if(BOM!$C367=V$2,if(OR(BOM!$M367="N",BOM!$M367=""),BOM!$L367,0),0)</f>
        <v>0</v>
      </c>
      <c r="W369" s="117">
        <f>if(BOM!$C367=V$2,if(BOM!$M367="Y",BOM!$L367,0),0)</f>
        <v>0</v>
      </c>
      <c r="X369" s="117">
        <f>if(BOM!$C367=X$2,if(OR(BOM!$M367="N",BOM!$M367=""),BOM!$L367,0),0)</f>
        <v>0</v>
      </c>
      <c r="Y369" s="117">
        <f>if(BOM!$C367=X$2,if(BOM!$M367="Y",BOM!$L367,0),0)</f>
        <v>0</v>
      </c>
      <c r="Z369" s="117">
        <f>if(BOM!$C367=Z$2,if(OR(BOM!$M367="N",BOM!$M367=""),BOM!$L367,0),0)</f>
        <v>0</v>
      </c>
      <c r="AA369" s="117">
        <f>if(BOM!$C367=Z$2,if(BOM!$M367="Y",BOM!$L367,0),0)</f>
        <v>0</v>
      </c>
      <c r="AB369" s="117">
        <f>if(BOM!$C367=AB$2,if(OR(BOM!$M367="N",BOM!$M367=""),BOM!$L367,0),0)</f>
        <v>0</v>
      </c>
      <c r="AC369" s="117">
        <f>if(BOM!$C367=AB$2,if(BOM!$M367="Y",BOM!$L367,0),0)</f>
        <v>0</v>
      </c>
      <c r="AD369" s="117">
        <f>if(BOM!$C367=AD$2,if(OR(BOM!$M367="N",BOM!$M367=""),BOM!$L367,0),0)</f>
        <v>0</v>
      </c>
      <c r="AE369" s="117">
        <f>if(BOM!$C367=AD$2,if(BOM!$M367="Y",BOM!$L367,0),0)</f>
        <v>0</v>
      </c>
      <c r="AF369" s="117">
        <f>if(BOM!$C367=AF$2,if(OR(BOM!$M367="N",BOM!$M367=""),BOM!$L367,0),0)</f>
        <v>0</v>
      </c>
      <c r="AG369" s="117">
        <f>if(BOM!$C367=AF$2,if(BOM!$M367="Y",BOM!$L367,0),0)</f>
        <v>0</v>
      </c>
      <c r="AH369" s="117">
        <f>if(BOM!$C367=AH$2,if(OR(BOM!$M367="N",BOM!$M367=""),BOM!$L367,0),0)</f>
        <v>0</v>
      </c>
      <c r="AI369" s="117">
        <f>if(BOM!$C367=AH$2,if(BOM!$M367="Y",BOM!$L367,0),0)</f>
        <v>0</v>
      </c>
      <c r="AJ369" s="117">
        <f>if(BOM!$C367=AJ$2,if(OR(BOM!$M367="N",BOM!$M367=""),BOM!$L367,0),0)</f>
        <v>0</v>
      </c>
      <c r="AK369" s="117">
        <f>if(BOM!$C367=AJ$2,if(BOM!$M367="Y",BOM!$L367,0),0)</f>
        <v>0</v>
      </c>
      <c r="AL369" s="117">
        <f>if(BOM!$C367=AL$2,if(OR(BOM!$M367="N",BOM!$M367=""),BOM!$L367,0),0)</f>
        <v>0</v>
      </c>
      <c r="AM369" s="117">
        <f>if(BOM!$C367=AL$2,if(BOM!$M367="Y",BOM!$L367,0),0)</f>
        <v>0</v>
      </c>
    </row>
    <row r="370" hidden="1" outlineLevel="1">
      <c r="A370" s="117">
        <f>if(OR(BOM!$M368="N",BOM!$M368=""),BOM!$L368,0)</f>
        <v>0</v>
      </c>
      <c r="B370" s="117">
        <f>if(BOM!$M368="Y",BOM!$L368,0)</f>
        <v>0</v>
      </c>
      <c r="E370" s="117">
        <f>if(BOM!$B368=E$2,if(OR(BOM!$M368="N",BOM!$M368=""),BOM!$L368,0),0)</f>
        <v>0</v>
      </c>
      <c r="F370" s="117">
        <f>if(BOM!$B368=E$2,if(BOM!$M368="Y",BOM!$L368,0),0)</f>
        <v>0</v>
      </c>
      <c r="G370" s="117">
        <f>if(BOM!$B368=G$2,if(OR(BOM!$M368="N",BOM!$M368=""),BOM!$L368,0),0)</f>
        <v>0</v>
      </c>
      <c r="H370" s="117">
        <f>if(BOM!$B368=G$2,if(BOM!$M368="Y",BOM!$L368,0),0)</f>
        <v>0</v>
      </c>
      <c r="I370" s="117">
        <f>if(BOM!$B368=I$2,if(OR(BOM!$M368="N",BOM!$M368=""),BOM!$L368,0),0)</f>
        <v>0</v>
      </c>
      <c r="J370" s="117">
        <f>if(BOM!$B368=I$2,if(BOM!$M368="Y",BOM!$L368,0),0)</f>
        <v>0</v>
      </c>
      <c r="K370" s="117">
        <f>if(BOM!$B368=K$2,if(OR(BOM!$M368="N",BOM!$M368=""),BOM!$L368,0),0)</f>
        <v>0</v>
      </c>
      <c r="L370" s="117">
        <f>if(BOM!$B368=K$2,if(BOM!$M368="Y",BOM!$L368,0),0)</f>
        <v>0</v>
      </c>
      <c r="M370" s="117">
        <f>if(BOM!$B368=M$2,if(OR(BOM!$M368="N",BOM!$M368=""),BOM!$L368,0),0)</f>
        <v>0</v>
      </c>
      <c r="N370" s="117">
        <f>if(BOM!$B368=M$2,if(BOM!$M368="Y",BOM!$L368,0),0)</f>
        <v>0</v>
      </c>
      <c r="P370" s="117">
        <f>if(BOM!$C368=P$2,if(OR(BOM!$M368="N",BOM!$M368=""),BOM!$L368,0),0)</f>
        <v>0</v>
      </c>
      <c r="Q370" s="117">
        <f>if(BOM!$C368=P$2,if(BOM!$M368="Y",BOM!$L368,0),0)</f>
        <v>0</v>
      </c>
      <c r="R370" s="117">
        <f>if(BOM!$C368=R$2,if(OR(BOM!$M368="N",BOM!$M368=""),BOM!$L368,0),0)</f>
        <v>0</v>
      </c>
      <c r="S370" s="117">
        <f>if(BOM!$C368=R$2,if(BOM!$M368="Y",BOM!$L368,0),0)</f>
        <v>0</v>
      </c>
      <c r="T370" s="117">
        <f>if(BOM!$C368=T$2,if(OR(BOM!$M368="N",BOM!$M368=""),BOM!$L368,0),0)</f>
        <v>0</v>
      </c>
      <c r="U370" s="117">
        <f>if(BOM!$C368=T$2,if(BOM!$M368="Y",BOM!$L368,0),0)</f>
        <v>0</v>
      </c>
      <c r="V370" s="117">
        <f>if(BOM!$C368=V$2,if(OR(BOM!$M368="N",BOM!$M368=""),BOM!$L368,0),0)</f>
        <v>0</v>
      </c>
      <c r="W370" s="117">
        <f>if(BOM!$C368=V$2,if(BOM!$M368="Y",BOM!$L368,0),0)</f>
        <v>0</v>
      </c>
      <c r="X370" s="117">
        <f>if(BOM!$C368=X$2,if(OR(BOM!$M368="N",BOM!$M368=""),BOM!$L368,0),0)</f>
        <v>0</v>
      </c>
      <c r="Y370" s="117">
        <f>if(BOM!$C368=X$2,if(BOM!$M368="Y",BOM!$L368,0),0)</f>
        <v>0</v>
      </c>
      <c r="Z370" s="117">
        <f>if(BOM!$C368=Z$2,if(OR(BOM!$M368="N",BOM!$M368=""),BOM!$L368,0),0)</f>
        <v>0</v>
      </c>
      <c r="AA370" s="117">
        <f>if(BOM!$C368=Z$2,if(BOM!$M368="Y",BOM!$L368,0),0)</f>
        <v>0</v>
      </c>
      <c r="AB370" s="117">
        <f>if(BOM!$C368=AB$2,if(OR(BOM!$M368="N",BOM!$M368=""),BOM!$L368,0),0)</f>
        <v>0</v>
      </c>
      <c r="AC370" s="117">
        <f>if(BOM!$C368=AB$2,if(BOM!$M368="Y",BOM!$L368,0),0)</f>
        <v>0</v>
      </c>
      <c r="AD370" s="117">
        <f>if(BOM!$C368=AD$2,if(OR(BOM!$M368="N",BOM!$M368=""),BOM!$L368,0),0)</f>
        <v>0</v>
      </c>
      <c r="AE370" s="117">
        <f>if(BOM!$C368=AD$2,if(BOM!$M368="Y",BOM!$L368,0),0)</f>
        <v>0</v>
      </c>
      <c r="AF370" s="117">
        <f>if(BOM!$C368=AF$2,if(OR(BOM!$M368="N",BOM!$M368=""),BOM!$L368,0),0)</f>
        <v>0</v>
      </c>
      <c r="AG370" s="117">
        <f>if(BOM!$C368=AF$2,if(BOM!$M368="Y",BOM!$L368,0),0)</f>
        <v>0</v>
      </c>
      <c r="AH370" s="117">
        <f>if(BOM!$C368=AH$2,if(OR(BOM!$M368="N",BOM!$M368=""),BOM!$L368,0),0)</f>
        <v>0</v>
      </c>
      <c r="AI370" s="117">
        <f>if(BOM!$C368=AH$2,if(BOM!$M368="Y",BOM!$L368,0),0)</f>
        <v>0</v>
      </c>
      <c r="AJ370" s="117">
        <f>if(BOM!$C368=AJ$2,if(OR(BOM!$M368="N",BOM!$M368=""),BOM!$L368,0),0)</f>
        <v>0</v>
      </c>
      <c r="AK370" s="117">
        <f>if(BOM!$C368=AJ$2,if(BOM!$M368="Y",BOM!$L368,0),0)</f>
        <v>0</v>
      </c>
      <c r="AL370" s="117">
        <f>if(BOM!$C368=AL$2,if(OR(BOM!$M368="N",BOM!$M368=""),BOM!$L368,0),0)</f>
        <v>0</v>
      </c>
      <c r="AM370" s="117">
        <f>if(BOM!$C368=AL$2,if(BOM!$M368="Y",BOM!$L368,0),0)</f>
        <v>0</v>
      </c>
    </row>
    <row r="371" hidden="1" outlineLevel="1">
      <c r="A371" s="117">
        <f>if(OR(BOM!$M369="N",BOM!$M369=""),BOM!$L369,0)</f>
        <v>0</v>
      </c>
      <c r="B371" s="117">
        <f>if(BOM!$M369="Y",BOM!$L369,0)</f>
        <v>0</v>
      </c>
      <c r="E371" s="117">
        <f>if(BOM!$B369=E$2,if(OR(BOM!$M369="N",BOM!$M369=""),BOM!$L369,0),0)</f>
        <v>0</v>
      </c>
      <c r="F371" s="117">
        <f>if(BOM!$B369=E$2,if(BOM!$M369="Y",BOM!$L369,0),0)</f>
        <v>0</v>
      </c>
      <c r="G371" s="117">
        <f>if(BOM!$B369=G$2,if(OR(BOM!$M369="N",BOM!$M369=""),BOM!$L369,0),0)</f>
        <v>0</v>
      </c>
      <c r="H371" s="117">
        <f>if(BOM!$B369=G$2,if(BOM!$M369="Y",BOM!$L369,0),0)</f>
        <v>0</v>
      </c>
      <c r="I371" s="117">
        <f>if(BOM!$B369=I$2,if(OR(BOM!$M369="N",BOM!$M369=""),BOM!$L369,0),0)</f>
        <v>0</v>
      </c>
      <c r="J371" s="117">
        <f>if(BOM!$B369=I$2,if(BOM!$M369="Y",BOM!$L369,0),0)</f>
        <v>0</v>
      </c>
      <c r="K371" s="117">
        <f>if(BOM!$B369=K$2,if(OR(BOM!$M369="N",BOM!$M369=""),BOM!$L369,0),0)</f>
        <v>0</v>
      </c>
      <c r="L371" s="117">
        <f>if(BOM!$B369=K$2,if(BOM!$M369="Y",BOM!$L369,0),0)</f>
        <v>0</v>
      </c>
      <c r="M371" s="117">
        <f>if(BOM!$B369=M$2,if(OR(BOM!$M369="N",BOM!$M369=""),BOM!$L369,0),0)</f>
        <v>0</v>
      </c>
      <c r="N371" s="117">
        <f>if(BOM!$B369=M$2,if(BOM!$M369="Y",BOM!$L369,0),0)</f>
        <v>0</v>
      </c>
      <c r="P371" s="117">
        <f>if(BOM!$C369=P$2,if(OR(BOM!$M369="N",BOM!$M369=""),BOM!$L369,0),0)</f>
        <v>0</v>
      </c>
      <c r="Q371" s="117">
        <f>if(BOM!$C369=P$2,if(BOM!$M369="Y",BOM!$L369,0),0)</f>
        <v>0</v>
      </c>
      <c r="R371" s="117">
        <f>if(BOM!$C369=R$2,if(OR(BOM!$M369="N",BOM!$M369=""),BOM!$L369,0),0)</f>
        <v>0</v>
      </c>
      <c r="S371" s="117">
        <f>if(BOM!$C369=R$2,if(BOM!$M369="Y",BOM!$L369,0),0)</f>
        <v>0</v>
      </c>
      <c r="T371" s="117">
        <f>if(BOM!$C369=T$2,if(OR(BOM!$M369="N",BOM!$M369=""),BOM!$L369,0),0)</f>
        <v>0</v>
      </c>
      <c r="U371" s="117">
        <f>if(BOM!$C369=T$2,if(BOM!$M369="Y",BOM!$L369,0),0)</f>
        <v>0</v>
      </c>
      <c r="V371" s="117">
        <f>if(BOM!$C369=V$2,if(OR(BOM!$M369="N",BOM!$M369=""),BOM!$L369,0),0)</f>
        <v>0</v>
      </c>
      <c r="W371" s="117">
        <f>if(BOM!$C369=V$2,if(BOM!$M369="Y",BOM!$L369,0),0)</f>
        <v>0</v>
      </c>
      <c r="X371" s="117">
        <f>if(BOM!$C369=X$2,if(OR(BOM!$M369="N",BOM!$M369=""),BOM!$L369,0),0)</f>
        <v>0</v>
      </c>
      <c r="Y371" s="117">
        <f>if(BOM!$C369=X$2,if(BOM!$M369="Y",BOM!$L369,0),0)</f>
        <v>0</v>
      </c>
      <c r="Z371" s="117">
        <f>if(BOM!$C369=Z$2,if(OR(BOM!$M369="N",BOM!$M369=""),BOM!$L369,0),0)</f>
        <v>0</v>
      </c>
      <c r="AA371" s="117">
        <f>if(BOM!$C369=Z$2,if(BOM!$M369="Y",BOM!$L369,0),0)</f>
        <v>0</v>
      </c>
      <c r="AB371" s="117">
        <f>if(BOM!$C369=AB$2,if(OR(BOM!$M369="N",BOM!$M369=""),BOM!$L369,0),0)</f>
        <v>0</v>
      </c>
      <c r="AC371" s="117">
        <f>if(BOM!$C369=AB$2,if(BOM!$M369="Y",BOM!$L369,0),0)</f>
        <v>0</v>
      </c>
      <c r="AD371" s="117">
        <f>if(BOM!$C369=AD$2,if(OR(BOM!$M369="N",BOM!$M369=""),BOM!$L369,0),0)</f>
        <v>0</v>
      </c>
      <c r="AE371" s="117">
        <f>if(BOM!$C369=AD$2,if(BOM!$M369="Y",BOM!$L369,0),0)</f>
        <v>0</v>
      </c>
      <c r="AF371" s="117">
        <f>if(BOM!$C369=AF$2,if(OR(BOM!$M369="N",BOM!$M369=""),BOM!$L369,0),0)</f>
        <v>0</v>
      </c>
      <c r="AG371" s="117">
        <f>if(BOM!$C369=AF$2,if(BOM!$M369="Y",BOM!$L369,0),0)</f>
        <v>0</v>
      </c>
      <c r="AH371" s="117">
        <f>if(BOM!$C369=AH$2,if(OR(BOM!$M369="N",BOM!$M369=""),BOM!$L369,0),0)</f>
        <v>0</v>
      </c>
      <c r="AI371" s="117">
        <f>if(BOM!$C369=AH$2,if(BOM!$M369="Y",BOM!$L369,0),0)</f>
        <v>0</v>
      </c>
      <c r="AJ371" s="117">
        <f>if(BOM!$C369=AJ$2,if(OR(BOM!$M369="N",BOM!$M369=""),BOM!$L369,0),0)</f>
        <v>0</v>
      </c>
      <c r="AK371" s="117">
        <f>if(BOM!$C369=AJ$2,if(BOM!$M369="Y",BOM!$L369,0),0)</f>
        <v>0</v>
      </c>
      <c r="AL371" s="117">
        <f>if(BOM!$C369=AL$2,if(OR(BOM!$M369="N",BOM!$M369=""),BOM!$L369,0),0)</f>
        <v>0</v>
      </c>
      <c r="AM371" s="117">
        <f>if(BOM!$C369=AL$2,if(BOM!$M369="Y",BOM!$L369,0),0)</f>
        <v>0</v>
      </c>
    </row>
    <row r="372" hidden="1" outlineLevel="1">
      <c r="A372" s="117">
        <f>if(OR(BOM!$M370="N",BOM!$M370=""),BOM!$L370,0)</f>
        <v>0</v>
      </c>
      <c r="B372" s="117">
        <f>if(BOM!$M370="Y",BOM!$L370,0)</f>
        <v>0</v>
      </c>
      <c r="E372" s="117">
        <f>if(BOM!$B370=E$2,if(OR(BOM!$M370="N",BOM!$M370=""),BOM!$L370,0),0)</f>
        <v>0</v>
      </c>
      <c r="F372" s="117">
        <f>if(BOM!$B370=E$2,if(BOM!$M370="Y",BOM!$L370,0),0)</f>
        <v>0</v>
      </c>
      <c r="G372" s="117">
        <f>if(BOM!$B370=G$2,if(OR(BOM!$M370="N",BOM!$M370=""),BOM!$L370,0),0)</f>
        <v>0</v>
      </c>
      <c r="H372" s="117">
        <f>if(BOM!$B370=G$2,if(BOM!$M370="Y",BOM!$L370,0),0)</f>
        <v>0</v>
      </c>
      <c r="I372" s="117">
        <f>if(BOM!$B370=I$2,if(OR(BOM!$M370="N",BOM!$M370=""),BOM!$L370,0),0)</f>
        <v>0</v>
      </c>
      <c r="J372" s="117">
        <f>if(BOM!$B370=I$2,if(BOM!$M370="Y",BOM!$L370,0),0)</f>
        <v>0</v>
      </c>
      <c r="K372" s="117">
        <f>if(BOM!$B370=K$2,if(OR(BOM!$M370="N",BOM!$M370=""),BOM!$L370,0),0)</f>
        <v>0</v>
      </c>
      <c r="L372" s="117">
        <f>if(BOM!$B370=K$2,if(BOM!$M370="Y",BOM!$L370,0),0)</f>
        <v>0</v>
      </c>
      <c r="M372" s="117">
        <f>if(BOM!$B370=M$2,if(OR(BOM!$M370="N",BOM!$M370=""),BOM!$L370,0),0)</f>
        <v>0</v>
      </c>
      <c r="N372" s="117">
        <f>if(BOM!$B370=M$2,if(BOM!$M370="Y",BOM!$L370,0),0)</f>
        <v>0</v>
      </c>
      <c r="P372" s="117">
        <f>if(BOM!$C370=P$2,if(OR(BOM!$M370="N",BOM!$M370=""),BOM!$L370,0),0)</f>
        <v>0</v>
      </c>
      <c r="Q372" s="117">
        <f>if(BOM!$C370=P$2,if(BOM!$M370="Y",BOM!$L370,0),0)</f>
        <v>0</v>
      </c>
      <c r="R372" s="117">
        <f>if(BOM!$C370=R$2,if(OR(BOM!$M370="N",BOM!$M370=""),BOM!$L370,0),0)</f>
        <v>0</v>
      </c>
      <c r="S372" s="117">
        <f>if(BOM!$C370=R$2,if(BOM!$M370="Y",BOM!$L370,0),0)</f>
        <v>0</v>
      </c>
      <c r="T372" s="117">
        <f>if(BOM!$C370=T$2,if(OR(BOM!$M370="N",BOM!$M370=""),BOM!$L370,0),0)</f>
        <v>0</v>
      </c>
      <c r="U372" s="117">
        <f>if(BOM!$C370=T$2,if(BOM!$M370="Y",BOM!$L370,0),0)</f>
        <v>0</v>
      </c>
      <c r="V372" s="117">
        <f>if(BOM!$C370=V$2,if(OR(BOM!$M370="N",BOM!$M370=""),BOM!$L370,0),0)</f>
        <v>0</v>
      </c>
      <c r="W372" s="117">
        <f>if(BOM!$C370=V$2,if(BOM!$M370="Y",BOM!$L370,0),0)</f>
        <v>0</v>
      </c>
      <c r="X372" s="117">
        <f>if(BOM!$C370=X$2,if(OR(BOM!$M370="N",BOM!$M370=""),BOM!$L370,0),0)</f>
        <v>0</v>
      </c>
      <c r="Y372" s="117">
        <f>if(BOM!$C370=X$2,if(BOM!$M370="Y",BOM!$L370,0),0)</f>
        <v>0</v>
      </c>
      <c r="Z372" s="117">
        <f>if(BOM!$C370=Z$2,if(OR(BOM!$M370="N",BOM!$M370=""),BOM!$L370,0),0)</f>
        <v>0</v>
      </c>
      <c r="AA372" s="117">
        <f>if(BOM!$C370=Z$2,if(BOM!$M370="Y",BOM!$L370,0),0)</f>
        <v>0</v>
      </c>
      <c r="AB372" s="117">
        <f>if(BOM!$C370=AB$2,if(OR(BOM!$M370="N",BOM!$M370=""),BOM!$L370,0),0)</f>
        <v>0</v>
      </c>
      <c r="AC372" s="117">
        <f>if(BOM!$C370=AB$2,if(BOM!$M370="Y",BOM!$L370,0),0)</f>
        <v>0</v>
      </c>
      <c r="AD372" s="117">
        <f>if(BOM!$C370=AD$2,if(OR(BOM!$M370="N",BOM!$M370=""),BOM!$L370,0),0)</f>
        <v>0</v>
      </c>
      <c r="AE372" s="117">
        <f>if(BOM!$C370=AD$2,if(BOM!$M370="Y",BOM!$L370,0),0)</f>
        <v>0</v>
      </c>
      <c r="AF372" s="117">
        <f>if(BOM!$C370=AF$2,if(OR(BOM!$M370="N",BOM!$M370=""),BOM!$L370,0),0)</f>
        <v>0</v>
      </c>
      <c r="AG372" s="117">
        <f>if(BOM!$C370=AF$2,if(BOM!$M370="Y",BOM!$L370,0),0)</f>
        <v>0</v>
      </c>
      <c r="AH372" s="117">
        <f>if(BOM!$C370=AH$2,if(OR(BOM!$M370="N",BOM!$M370=""),BOM!$L370,0),0)</f>
        <v>0</v>
      </c>
      <c r="AI372" s="117">
        <f>if(BOM!$C370=AH$2,if(BOM!$M370="Y",BOM!$L370,0),0)</f>
        <v>0</v>
      </c>
      <c r="AJ372" s="117">
        <f>if(BOM!$C370=AJ$2,if(OR(BOM!$M370="N",BOM!$M370=""),BOM!$L370,0),0)</f>
        <v>0</v>
      </c>
      <c r="AK372" s="117">
        <f>if(BOM!$C370=AJ$2,if(BOM!$M370="Y",BOM!$L370,0),0)</f>
        <v>0</v>
      </c>
      <c r="AL372" s="117">
        <f>if(BOM!$C370=AL$2,if(OR(BOM!$M370="N",BOM!$M370=""),BOM!$L370,0),0)</f>
        <v>0</v>
      </c>
      <c r="AM372" s="117">
        <f>if(BOM!$C370=AL$2,if(BOM!$M370="Y",BOM!$L370,0),0)</f>
        <v>0</v>
      </c>
    </row>
    <row r="373" hidden="1" outlineLevel="1">
      <c r="A373" s="117">
        <f>if(OR(BOM!$M371="N",BOM!$M371=""),BOM!$L371,0)</f>
        <v>0</v>
      </c>
      <c r="B373" s="117">
        <f>if(BOM!$M371="Y",BOM!$L371,0)</f>
        <v>0</v>
      </c>
      <c r="E373" s="117">
        <f>if(BOM!$B371=E$2,if(OR(BOM!$M371="N",BOM!$M371=""),BOM!$L371,0),0)</f>
        <v>0</v>
      </c>
      <c r="F373" s="117">
        <f>if(BOM!$B371=E$2,if(BOM!$M371="Y",BOM!$L371,0),0)</f>
        <v>0</v>
      </c>
      <c r="G373" s="117">
        <f>if(BOM!$B371=G$2,if(OR(BOM!$M371="N",BOM!$M371=""),BOM!$L371,0),0)</f>
        <v>0</v>
      </c>
      <c r="H373" s="117">
        <f>if(BOM!$B371=G$2,if(BOM!$M371="Y",BOM!$L371,0),0)</f>
        <v>0</v>
      </c>
      <c r="I373" s="117">
        <f>if(BOM!$B371=I$2,if(OR(BOM!$M371="N",BOM!$M371=""),BOM!$L371,0),0)</f>
        <v>0</v>
      </c>
      <c r="J373" s="117">
        <f>if(BOM!$B371=I$2,if(BOM!$M371="Y",BOM!$L371,0),0)</f>
        <v>0</v>
      </c>
      <c r="K373" s="117">
        <f>if(BOM!$B371=K$2,if(OR(BOM!$M371="N",BOM!$M371=""),BOM!$L371,0),0)</f>
        <v>0</v>
      </c>
      <c r="L373" s="117">
        <f>if(BOM!$B371=K$2,if(BOM!$M371="Y",BOM!$L371,0),0)</f>
        <v>0</v>
      </c>
      <c r="M373" s="117">
        <f>if(BOM!$B371=M$2,if(OR(BOM!$M371="N",BOM!$M371=""),BOM!$L371,0),0)</f>
        <v>0</v>
      </c>
      <c r="N373" s="117">
        <f>if(BOM!$B371=M$2,if(BOM!$M371="Y",BOM!$L371,0),0)</f>
        <v>0</v>
      </c>
      <c r="P373" s="117">
        <f>if(BOM!$C371=P$2,if(OR(BOM!$M371="N",BOM!$M371=""),BOM!$L371,0),0)</f>
        <v>0</v>
      </c>
      <c r="Q373" s="117">
        <f>if(BOM!$C371=P$2,if(BOM!$M371="Y",BOM!$L371,0),0)</f>
        <v>0</v>
      </c>
      <c r="R373" s="117">
        <f>if(BOM!$C371=R$2,if(OR(BOM!$M371="N",BOM!$M371=""),BOM!$L371,0),0)</f>
        <v>0</v>
      </c>
      <c r="S373" s="117">
        <f>if(BOM!$C371=R$2,if(BOM!$M371="Y",BOM!$L371,0),0)</f>
        <v>0</v>
      </c>
      <c r="T373" s="117">
        <f>if(BOM!$C371=T$2,if(OR(BOM!$M371="N",BOM!$M371=""),BOM!$L371,0),0)</f>
        <v>0</v>
      </c>
      <c r="U373" s="117">
        <f>if(BOM!$C371=T$2,if(BOM!$M371="Y",BOM!$L371,0),0)</f>
        <v>0</v>
      </c>
      <c r="V373" s="117">
        <f>if(BOM!$C371=V$2,if(OR(BOM!$M371="N",BOM!$M371=""),BOM!$L371,0),0)</f>
        <v>0</v>
      </c>
      <c r="W373" s="117">
        <f>if(BOM!$C371=V$2,if(BOM!$M371="Y",BOM!$L371,0),0)</f>
        <v>0</v>
      </c>
      <c r="X373" s="117">
        <f>if(BOM!$C371=X$2,if(OR(BOM!$M371="N",BOM!$M371=""),BOM!$L371,0),0)</f>
        <v>0</v>
      </c>
      <c r="Y373" s="117">
        <f>if(BOM!$C371=X$2,if(BOM!$M371="Y",BOM!$L371,0),0)</f>
        <v>0</v>
      </c>
      <c r="Z373" s="117">
        <f>if(BOM!$C371=Z$2,if(OR(BOM!$M371="N",BOM!$M371=""),BOM!$L371,0),0)</f>
        <v>0</v>
      </c>
      <c r="AA373" s="117">
        <f>if(BOM!$C371=Z$2,if(BOM!$M371="Y",BOM!$L371,0),0)</f>
        <v>0</v>
      </c>
      <c r="AB373" s="117">
        <f>if(BOM!$C371=AB$2,if(OR(BOM!$M371="N",BOM!$M371=""),BOM!$L371,0),0)</f>
        <v>0</v>
      </c>
      <c r="AC373" s="117">
        <f>if(BOM!$C371=AB$2,if(BOM!$M371="Y",BOM!$L371,0),0)</f>
        <v>0</v>
      </c>
      <c r="AD373" s="117">
        <f>if(BOM!$C371=AD$2,if(OR(BOM!$M371="N",BOM!$M371=""),BOM!$L371,0),0)</f>
        <v>0</v>
      </c>
      <c r="AE373" s="117">
        <f>if(BOM!$C371=AD$2,if(BOM!$M371="Y",BOM!$L371,0),0)</f>
        <v>0</v>
      </c>
      <c r="AF373" s="117">
        <f>if(BOM!$C371=AF$2,if(OR(BOM!$M371="N",BOM!$M371=""),BOM!$L371,0),0)</f>
        <v>0</v>
      </c>
      <c r="AG373" s="117">
        <f>if(BOM!$C371=AF$2,if(BOM!$M371="Y",BOM!$L371,0),0)</f>
        <v>0</v>
      </c>
      <c r="AH373" s="117">
        <f>if(BOM!$C371=AH$2,if(OR(BOM!$M371="N",BOM!$M371=""),BOM!$L371,0),0)</f>
        <v>0</v>
      </c>
      <c r="AI373" s="117">
        <f>if(BOM!$C371=AH$2,if(BOM!$M371="Y",BOM!$L371,0),0)</f>
        <v>0</v>
      </c>
      <c r="AJ373" s="117">
        <f>if(BOM!$C371=AJ$2,if(OR(BOM!$M371="N",BOM!$M371=""),BOM!$L371,0),0)</f>
        <v>0</v>
      </c>
      <c r="AK373" s="117">
        <f>if(BOM!$C371=AJ$2,if(BOM!$M371="Y",BOM!$L371,0),0)</f>
        <v>0</v>
      </c>
      <c r="AL373" s="117">
        <f>if(BOM!$C371=AL$2,if(OR(BOM!$M371="N",BOM!$M371=""),BOM!$L371,0),0)</f>
        <v>0</v>
      </c>
      <c r="AM373" s="117">
        <f>if(BOM!$C371=AL$2,if(BOM!$M371="Y",BOM!$L371,0),0)</f>
        <v>0</v>
      </c>
    </row>
    <row r="374" hidden="1" outlineLevel="1">
      <c r="A374" s="117">
        <f>if(OR(BOM!$M372="N",BOM!$M372=""),BOM!$L372,0)</f>
        <v>0</v>
      </c>
      <c r="B374" s="117">
        <f>if(BOM!$M372="Y",BOM!$L372,0)</f>
        <v>0</v>
      </c>
      <c r="E374" s="117">
        <f>if(BOM!$B372=E$2,if(OR(BOM!$M372="N",BOM!$M372=""),BOM!$L372,0),0)</f>
        <v>0</v>
      </c>
      <c r="F374" s="117">
        <f>if(BOM!$B372=E$2,if(BOM!$M372="Y",BOM!$L372,0),0)</f>
        <v>0</v>
      </c>
      <c r="G374" s="117">
        <f>if(BOM!$B372=G$2,if(OR(BOM!$M372="N",BOM!$M372=""),BOM!$L372,0),0)</f>
        <v>0</v>
      </c>
      <c r="H374" s="117">
        <f>if(BOM!$B372=G$2,if(BOM!$M372="Y",BOM!$L372,0),0)</f>
        <v>0</v>
      </c>
      <c r="I374" s="117">
        <f>if(BOM!$B372=I$2,if(OR(BOM!$M372="N",BOM!$M372=""),BOM!$L372,0),0)</f>
        <v>0</v>
      </c>
      <c r="J374" s="117">
        <f>if(BOM!$B372=I$2,if(BOM!$M372="Y",BOM!$L372,0),0)</f>
        <v>0</v>
      </c>
      <c r="K374" s="117">
        <f>if(BOM!$B372=K$2,if(OR(BOM!$M372="N",BOM!$M372=""),BOM!$L372,0),0)</f>
        <v>0</v>
      </c>
      <c r="L374" s="117">
        <f>if(BOM!$B372=K$2,if(BOM!$M372="Y",BOM!$L372,0),0)</f>
        <v>0</v>
      </c>
      <c r="M374" s="117">
        <f>if(BOM!$B372=M$2,if(OR(BOM!$M372="N",BOM!$M372=""),BOM!$L372,0),0)</f>
        <v>0</v>
      </c>
      <c r="N374" s="117">
        <f>if(BOM!$B372=M$2,if(BOM!$M372="Y",BOM!$L372,0),0)</f>
        <v>0</v>
      </c>
      <c r="P374" s="117">
        <f>if(BOM!$C372=P$2,if(OR(BOM!$M372="N",BOM!$M372=""),BOM!$L372,0),0)</f>
        <v>0</v>
      </c>
      <c r="Q374" s="117">
        <f>if(BOM!$C372=P$2,if(BOM!$M372="Y",BOM!$L372,0),0)</f>
        <v>0</v>
      </c>
      <c r="R374" s="117">
        <f>if(BOM!$C372=R$2,if(OR(BOM!$M372="N",BOM!$M372=""),BOM!$L372,0),0)</f>
        <v>0</v>
      </c>
      <c r="S374" s="117">
        <f>if(BOM!$C372=R$2,if(BOM!$M372="Y",BOM!$L372,0),0)</f>
        <v>0</v>
      </c>
      <c r="T374" s="117">
        <f>if(BOM!$C372=T$2,if(OR(BOM!$M372="N",BOM!$M372=""),BOM!$L372,0),0)</f>
        <v>0</v>
      </c>
      <c r="U374" s="117">
        <f>if(BOM!$C372=T$2,if(BOM!$M372="Y",BOM!$L372,0),0)</f>
        <v>0</v>
      </c>
      <c r="V374" s="117">
        <f>if(BOM!$C372=V$2,if(OR(BOM!$M372="N",BOM!$M372=""),BOM!$L372,0),0)</f>
        <v>0</v>
      </c>
      <c r="W374" s="117">
        <f>if(BOM!$C372=V$2,if(BOM!$M372="Y",BOM!$L372,0),0)</f>
        <v>0</v>
      </c>
      <c r="X374" s="117">
        <f>if(BOM!$C372=X$2,if(OR(BOM!$M372="N",BOM!$M372=""),BOM!$L372,0),0)</f>
        <v>0</v>
      </c>
      <c r="Y374" s="117">
        <f>if(BOM!$C372=X$2,if(BOM!$M372="Y",BOM!$L372,0),0)</f>
        <v>0</v>
      </c>
      <c r="Z374" s="117">
        <f>if(BOM!$C372=Z$2,if(OR(BOM!$M372="N",BOM!$M372=""),BOM!$L372,0),0)</f>
        <v>0</v>
      </c>
      <c r="AA374" s="117">
        <f>if(BOM!$C372=Z$2,if(BOM!$M372="Y",BOM!$L372,0),0)</f>
        <v>0</v>
      </c>
      <c r="AB374" s="117">
        <f>if(BOM!$C372=AB$2,if(OR(BOM!$M372="N",BOM!$M372=""),BOM!$L372,0),0)</f>
        <v>0</v>
      </c>
      <c r="AC374" s="117">
        <f>if(BOM!$C372=AB$2,if(BOM!$M372="Y",BOM!$L372,0),0)</f>
        <v>0</v>
      </c>
      <c r="AD374" s="117">
        <f>if(BOM!$C372=AD$2,if(OR(BOM!$M372="N",BOM!$M372=""),BOM!$L372,0),0)</f>
        <v>0</v>
      </c>
      <c r="AE374" s="117">
        <f>if(BOM!$C372=AD$2,if(BOM!$M372="Y",BOM!$L372,0),0)</f>
        <v>0</v>
      </c>
      <c r="AF374" s="117">
        <f>if(BOM!$C372=AF$2,if(OR(BOM!$M372="N",BOM!$M372=""),BOM!$L372,0),0)</f>
        <v>0</v>
      </c>
      <c r="AG374" s="117">
        <f>if(BOM!$C372=AF$2,if(BOM!$M372="Y",BOM!$L372,0),0)</f>
        <v>0</v>
      </c>
      <c r="AH374" s="117">
        <f>if(BOM!$C372=AH$2,if(OR(BOM!$M372="N",BOM!$M372=""),BOM!$L372,0),0)</f>
        <v>0</v>
      </c>
      <c r="AI374" s="117">
        <f>if(BOM!$C372=AH$2,if(BOM!$M372="Y",BOM!$L372,0),0)</f>
        <v>0</v>
      </c>
      <c r="AJ374" s="117">
        <f>if(BOM!$C372=AJ$2,if(OR(BOM!$M372="N",BOM!$M372=""),BOM!$L372,0),0)</f>
        <v>0</v>
      </c>
      <c r="AK374" s="117">
        <f>if(BOM!$C372=AJ$2,if(BOM!$M372="Y",BOM!$L372,0),0)</f>
        <v>0</v>
      </c>
      <c r="AL374" s="117">
        <f>if(BOM!$C372=AL$2,if(OR(BOM!$M372="N",BOM!$M372=""),BOM!$L372,0),0)</f>
        <v>0</v>
      </c>
      <c r="AM374" s="117">
        <f>if(BOM!$C372=AL$2,if(BOM!$M372="Y",BOM!$L372,0),0)</f>
        <v>0</v>
      </c>
    </row>
    <row r="375" hidden="1" outlineLevel="1">
      <c r="A375" s="117">
        <f>if(OR(BOM!$M373="N",BOM!$M373=""),BOM!$L373,0)</f>
        <v>0</v>
      </c>
      <c r="B375" s="117">
        <f>if(BOM!$M373="Y",BOM!$L373,0)</f>
        <v>0</v>
      </c>
      <c r="E375" s="117">
        <f>if(BOM!$B373=E$2,if(OR(BOM!$M373="N",BOM!$M373=""),BOM!$L373,0),0)</f>
        <v>0</v>
      </c>
      <c r="F375" s="117">
        <f>if(BOM!$B373=E$2,if(BOM!$M373="Y",BOM!$L373,0),0)</f>
        <v>0</v>
      </c>
      <c r="G375" s="117">
        <f>if(BOM!$B373=G$2,if(OR(BOM!$M373="N",BOM!$M373=""),BOM!$L373,0),0)</f>
        <v>0</v>
      </c>
      <c r="H375" s="117">
        <f>if(BOM!$B373=G$2,if(BOM!$M373="Y",BOM!$L373,0),0)</f>
        <v>0</v>
      </c>
      <c r="I375" s="117">
        <f>if(BOM!$B373=I$2,if(OR(BOM!$M373="N",BOM!$M373=""),BOM!$L373,0),0)</f>
        <v>0</v>
      </c>
      <c r="J375" s="117">
        <f>if(BOM!$B373=I$2,if(BOM!$M373="Y",BOM!$L373,0),0)</f>
        <v>0</v>
      </c>
      <c r="K375" s="117">
        <f>if(BOM!$B373=K$2,if(OR(BOM!$M373="N",BOM!$M373=""),BOM!$L373,0),0)</f>
        <v>0</v>
      </c>
      <c r="L375" s="117">
        <f>if(BOM!$B373=K$2,if(BOM!$M373="Y",BOM!$L373,0),0)</f>
        <v>0</v>
      </c>
      <c r="M375" s="117">
        <f>if(BOM!$B373=M$2,if(OR(BOM!$M373="N",BOM!$M373=""),BOM!$L373,0),0)</f>
        <v>0</v>
      </c>
      <c r="N375" s="117">
        <f>if(BOM!$B373=M$2,if(BOM!$M373="Y",BOM!$L373,0),0)</f>
        <v>0</v>
      </c>
      <c r="P375" s="117">
        <f>if(BOM!$C373=P$2,if(OR(BOM!$M373="N",BOM!$M373=""),BOM!$L373,0),0)</f>
        <v>0</v>
      </c>
      <c r="Q375" s="117">
        <f>if(BOM!$C373=P$2,if(BOM!$M373="Y",BOM!$L373,0),0)</f>
        <v>0</v>
      </c>
      <c r="R375" s="117">
        <f>if(BOM!$C373=R$2,if(OR(BOM!$M373="N",BOM!$M373=""),BOM!$L373,0),0)</f>
        <v>0</v>
      </c>
      <c r="S375" s="117">
        <f>if(BOM!$C373=R$2,if(BOM!$M373="Y",BOM!$L373,0),0)</f>
        <v>0</v>
      </c>
      <c r="T375" s="117">
        <f>if(BOM!$C373=T$2,if(OR(BOM!$M373="N",BOM!$M373=""),BOM!$L373,0),0)</f>
        <v>0</v>
      </c>
      <c r="U375" s="117">
        <f>if(BOM!$C373=T$2,if(BOM!$M373="Y",BOM!$L373,0),0)</f>
        <v>0</v>
      </c>
      <c r="V375" s="117">
        <f>if(BOM!$C373=V$2,if(OR(BOM!$M373="N",BOM!$M373=""),BOM!$L373,0),0)</f>
        <v>0</v>
      </c>
      <c r="W375" s="117">
        <f>if(BOM!$C373=V$2,if(BOM!$M373="Y",BOM!$L373,0),0)</f>
        <v>0</v>
      </c>
      <c r="X375" s="117">
        <f>if(BOM!$C373=X$2,if(OR(BOM!$M373="N",BOM!$M373=""),BOM!$L373,0),0)</f>
        <v>0</v>
      </c>
      <c r="Y375" s="117">
        <f>if(BOM!$C373=X$2,if(BOM!$M373="Y",BOM!$L373,0),0)</f>
        <v>0</v>
      </c>
      <c r="Z375" s="117">
        <f>if(BOM!$C373=Z$2,if(OR(BOM!$M373="N",BOM!$M373=""),BOM!$L373,0),0)</f>
        <v>0</v>
      </c>
      <c r="AA375" s="117">
        <f>if(BOM!$C373=Z$2,if(BOM!$M373="Y",BOM!$L373,0),0)</f>
        <v>0</v>
      </c>
      <c r="AB375" s="117">
        <f>if(BOM!$C373=AB$2,if(OR(BOM!$M373="N",BOM!$M373=""),BOM!$L373,0),0)</f>
        <v>0</v>
      </c>
      <c r="AC375" s="117">
        <f>if(BOM!$C373=AB$2,if(BOM!$M373="Y",BOM!$L373,0),0)</f>
        <v>0</v>
      </c>
      <c r="AD375" s="117">
        <f>if(BOM!$C373=AD$2,if(OR(BOM!$M373="N",BOM!$M373=""),BOM!$L373,0),0)</f>
        <v>0</v>
      </c>
      <c r="AE375" s="117">
        <f>if(BOM!$C373=AD$2,if(BOM!$M373="Y",BOM!$L373,0),0)</f>
        <v>0</v>
      </c>
      <c r="AF375" s="117">
        <f>if(BOM!$C373=AF$2,if(OR(BOM!$M373="N",BOM!$M373=""),BOM!$L373,0),0)</f>
        <v>0</v>
      </c>
      <c r="AG375" s="117">
        <f>if(BOM!$C373=AF$2,if(BOM!$M373="Y",BOM!$L373,0),0)</f>
        <v>0</v>
      </c>
      <c r="AH375" s="117">
        <f>if(BOM!$C373=AH$2,if(OR(BOM!$M373="N",BOM!$M373=""),BOM!$L373,0),0)</f>
        <v>0</v>
      </c>
      <c r="AI375" s="117">
        <f>if(BOM!$C373=AH$2,if(BOM!$M373="Y",BOM!$L373,0),0)</f>
        <v>0</v>
      </c>
      <c r="AJ375" s="117">
        <f>if(BOM!$C373=AJ$2,if(OR(BOM!$M373="N",BOM!$M373=""),BOM!$L373,0),0)</f>
        <v>0</v>
      </c>
      <c r="AK375" s="117">
        <f>if(BOM!$C373=AJ$2,if(BOM!$M373="Y",BOM!$L373,0),0)</f>
        <v>0</v>
      </c>
      <c r="AL375" s="117">
        <f>if(BOM!$C373=AL$2,if(OR(BOM!$M373="N",BOM!$M373=""),BOM!$L373,0),0)</f>
        <v>0</v>
      </c>
      <c r="AM375" s="117">
        <f>if(BOM!$C373=AL$2,if(BOM!$M373="Y",BOM!$L373,0),0)</f>
        <v>0</v>
      </c>
    </row>
    <row r="376" hidden="1" outlineLevel="1">
      <c r="A376" s="117">
        <f>if(OR(BOM!$M374="N",BOM!$M374=""),BOM!$L374,0)</f>
        <v>0</v>
      </c>
      <c r="B376" s="117">
        <f>if(BOM!$M374="Y",BOM!$L374,0)</f>
        <v>0</v>
      </c>
      <c r="E376" s="117">
        <f>if(BOM!$B374=E$2,if(OR(BOM!$M374="N",BOM!$M374=""),BOM!$L374,0),0)</f>
        <v>0</v>
      </c>
      <c r="F376" s="117">
        <f>if(BOM!$B374=E$2,if(BOM!$M374="Y",BOM!$L374,0),0)</f>
        <v>0</v>
      </c>
      <c r="G376" s="117">
        <f>if(BOM!$B374=G$2,if(OR(BOM!$M374="N",BOM!$M374=""),BOM!$L374,0),0)</f>
        <v>0</v>
      </c>
      <c r="H376" s="117">
        <f>if(BOM!$B374=G$2,if(BOM!$M374="Y",BOM!$L374,0),0)</f>
        <v>0</v>
      </c>
      <c r="I376" s="117">
        <f>if(BOM!$B374=I$2,if(OR(BOM!$M374="N",BOM!$M374=""),BOM!$L374,0),0)</f>
        <v>0</v>
      </c>
      <c r="J376" s="117">
        <f>if(BOM!$B374=I$2,if(BOM!$M374="Y",BOM!$L374,0),0)</f>
        <v>0</v>
      </c>
      <c r="K376" s="117">
        <f>if(BOM!$B374=K$2,if(OR(BOM!$M374="N",BOM!$M374=""),BOM!$L374,0),0)</f>
        <v>0</v>
      </c>
      <c r="L376" s="117">
        <f>if(BOM!$B374=K$2,if(BOM!$M374="Y",BOM!$L374,0),0)</f>
        <v>0</v>
      </c>
      <c r="M376" s="117">
        <f>if(BOM!$B374=M$2,if(OR(BOM!$M374="N",BOM!$M374=""),BOM!$L374,0),0)</f>
        <v>0</v>
      </c>
      <c r="N376" s="117">
        <f>if(BOM!$B374=M$2,if(BOM!$M374="Y",BOM!$L374,0),0)</f>
        <v>0</v>
      </c>
      <c r="P376" s="117">
        <f>if(BOM!$C374=P$2,if(OR(BOM!$M374="N",BOM!$M374=""),BOM!$L374,0),0)</f>
        <v>0</v>
      </c>
      <c r="Q376" s="117">
        <f>if(BOM!$C374=P$2,if(BOM!$M374="Y",BOM!$L374,0),0)</f>
        <v>0</v>
      </c>
      <c r="R376" s="117">
        <f>if(BOM!$C374=R$2,if(OR(BOM!$M374="N",BOM!$M374=""),BOM!$L374,0),0)</f>
        <v>0</v>
      </c>
      <c r="S376" s="117">
        <f>if(BOM!$C374=R$2,if(BOM!$M374="Y",BOM!$L374,0),0)</f>
        <v>0</v>
      </c>
      <c r="T376" s="117">
        <f>if(BOM!$C374=T$2,if(OR(BOM!$M374="N",BOM!$M374=""),BOM!$L374,0),0)</f>
        <v>0</v>
      </c>
      <c r="U376" s="117">
        <f>if(BOM!$C374=T$2,if(BOM!$M374="Y",BOM!$L374,0),0)</f>
        <v>0</v>
      </c>
      <c r="V376" s="117">
        <f>if(BOM!$C374=V$2,if(OR(BOM!$M374="N",BOM!$M374=""),BOM!$L374,0),0)</f>
        <v>0</v>
      </c>
      <c r="W376" s="117">
        <f>if(BOM!$C374=V$2,if(BOM!$M374="Y",BOM!$L374,0),0)</f>
        <v>0</v>
      </c>
      <c r="X376" s="117">
        <f>if(BOM!$C374=X$2,if(OR(BOM!$M374="N",BOM!$M374=""),BOM!$L374,0),0)</f>
        <v>0</v>
      </c>
      <c r="Y376" s="117">
        <f>if(BOM!$C374=X$2,if(BOM!$M374="Y",BOM!$L374,0),0)</f>
        <v>0</v>
      </c>
      <c r="Z376" s="117">
        <f>if(BOM!$C374=Z$2,if(OR(BOM!$M374="N",BOM!$M374=""),BOM!$L374,0),0)</f>
        <v>0</v>
      </c>
      <c r="AA376" s="117">
        <f>if(BOM!$C374=Z$2,if(BOM!$M374="Y",BOM!$L374,0),0)</f>
        <v>0</v>
      </c>
      <c r="AB376" s="117">
        <f>if(BOM!$C374=AB$2,if(OR(BOM!$M374="N",BOM!$M374=""),BOM!$L374,0),0)</f>
        <v>0</v>
      </c>
      <c r="AC376" s="117">
        <f>if(BOM!$C374=AB$2,if(BOM!$M374="Y",BOM!$L374,0),0)</f>
        <v>0</v>
      </c>
      <c r="AD376" s="117">
        <f>if(BOM!$C374=AD$2,if(OR(BOM!$M374="N",BOM!$M374=""),BOM!$L374,0),0)</f>
        <v>0</v>
      </c>
      <c r="AE376" s="117">
        <f>if(BOM!$C374=AD$2,if(BOM!$M374="Y",BOM!$L374,0),0)</f>
        <v>0</v>
      </c>
      <c r="AF376" s="117">
        <f>if(BOM!$C374=AF$2,if(OR(BOM!$M374="N",BOM!$M374=""),BOM!$L374,0),0)</f>
        <v>0</v>
      </c>
      <c r="AG376" s="117">
        <f>if(BOM!$C374=AF$2,if(BOM!$M374="Y",BOM!$L374,0),0)</f>
        <v>0</v>
      </c>
      <c r="AH376" s="117">
        <f>if(BOM!$C374=AH$2,if(OR(BOM!$M374="N",BOM!$M374=""),BOM!$L374,0),0)</f>
        <v>0</v>
      </c>
      <c r="AI376" s="117">
        <f>if(BOM!$C374=AH$2,if(BOM!$M374="Y",BOM!$L374,0),0)</f>
        <v>0</v>
      </c>
      <c r="AJ376" s="117">
        <f>if(BOM!$C374=AJ$2,if(OR(BOM!$M374="N",BOM!$M374=""),BOM!$L374,0),0)</f>
        <v>0</v>
      </c>
      <c r="AK376" s="117">
        <f>if(BOM!$C374=AJ$2,if(BOM!$M374="Y",BOM!$L374,0),0)</f>
        <v>0</v>
      </c>
      <c r="AL376" s="117">
        <f>if(BOM!$C374=AL$2,if(OR(BOM!$M374="N",BOM!$M374=""),BOM!$L374,0),0)</f>
        <v>0</v>
      </c>
      <c r="AM376" s="117">
        <f>if(BOM!$C374=AL$2,if(BOM!$M374="Y",BOM!$L374,0),0)</f>
        <v>0</v>
      </c>
    </row>
    <row r="377" hidden="1" outlineLevel="1">
      <c r="A377" s="117">
        <f>if(OR(BOM!$M375="N",BOM!$M375=""),BOM!$L375,0)</f>
        <v>0</v>
      </c>
      <c r="B377" s="117">
        <f>if(BOM!$M375="Y",BOM!$L375,0)</f>
        <v>0</v>
      </c>
      <c r="E377" s="117">
        <f>if(BOM!$B375=E$2,if(OR(BOM!$M375="N",BOM!$M375=""),BOM!$L375,0),0)</f>
        <v>0</v>
      </c>
      <c r="F377" s="117">
        <f>if(BOM!$B375=E$2,if(BOM!$M375="Y",BOM!$L375,0),0)</f>
        <v>0</v>
      </c>
      <c r="G377" s="117">
        <f>if(BOM!$B375=G$2,if(OR(BOM!$M375="N",BOM!$M375=""),BOM!$L375,0),0)</f>
        <v>0</v>
      </c>
      <c r="H377" s="117">
        <f>if(BOM!$B375=G$2,if(BOM!$M375="Y",BOM!$L375,0),0)</f>
        <v>0</v>
      </c>
      <c r="I377" s="117">
        <f>if(BOM!$B375=I$2,if(OR(BOM!$M375="N",BOM!$M375=""),BOM!$L375,0),0)</f>
        <v>0</v>
      </c>
      <c r="J377" s="117">
        <f>if(BOM!$B375=I$2,if(BOM!$M375="Y",BOM!$L375,0),0)</f>
        <v>0</v>
      </c>
      <c r="K377" s="117">
        <f>if(BOM!$B375=K$2,if(OR(BOM!$M375="N",BOM!$M375=""),BOM!$L375,0),0)</f>
        <v>0</v>
      </c>
      <c r="L377" s="117">
        <f>if(BOM!$B375=K$2,if(BOM!$M375="Y",BOM!$L375,0),0)</f>
        <v>0</v>
      </c>
      <c r="M377" s="117">
        <f>if(BOM!$B375=M$2,if(OR(BOM!$M375="N",BOM!$M375=""),BOM!$L375,0),0)</f>
        <v>0</v>
      </c>
      <c r="N377" s="117">
        <f>if(BOM!$B375=M$2,if(BOM!$M375="Y",BOM!$L375,0),0)</f>
        <v>0</v>
      </c>
      <c r="P377" s="117">
        <f>if(BOM!$C375=P$2,if(OR(BOM!$M375="N",BOM!$M375=""),BOM!$L375,0),0)</f>
        <v>0</v>
      </c>
      <c r="Q377" s="117">
        <f>if(BOM!$C375=P$2,if(BOM!$M375="Y",BOM!$L375,0),0)</f>
        <v>0</v>
      </c>
      <c r="R377" s="117">
        <f>if(BOM!$C375=R$2,if(OR(BOM!$M375="N",BOM!$M375=""),BOM!$L375,0),0)</f>
        <v>0</v>
      </c>
      <c r="S377" s="117">
        <f>if(BOM!$C375=R$2,if(BOM!$M375="Y",BOM!$L375,0),0)</f>
        <v>0</v>
      </c>
      <c r="T377" s="117">
        <f>if(BOM!$C375=T$2,if(OR(BOM!$M375="N",BOM!$M375=""),BOM!$L375,0),0)</f>
        <v>0</v>
      </c>
      <c r="U377" s="117">
        <f>if(BOM!$C375=T$2,if(BOM!$M375="Y",BOM!$L375,0),0)</f>
        <v>0</v>
      </c>
      <c r="V377" s="117">
        <f>if(BOM!$C375=V$2,if(OR(BOM!$M375="N",BOM!$M375=""),BOM!$L375,0),0)</f>
        <v>0</v>
      </c>
      <c r="W377" s="117">
        <f>if(BOM!$C375=V$2,if(BOM!$M375="Y",BOM!$L375,0),0)</f>
        <v>0</v>
      </c>
      <c r="X377" s="117">
        <f>if(BOM!$C375=X$2,if(OR(BOM!$M375="N",BOM!$M375=""),BOM!$L375,0),0)</f>
        <v>0</v>
      </c>
      <c r="Y377" s="117">
        <f>if(BOM!$C375=X$2,if(BOM!$M375="Y",BOM!$L375,0),0)</f>
        <v>0</v>
      </c>
      <c r="Z377" s="117">
        <f>if(BOM!$C375=Z$2,if(OR(BOM!$M375="N",BOM!$M375=""),BOM!$L375,0),0)</f>
        <v>0</v>
      </c>
      <c r="AA377" s="117">
        <f>if(BOM!$C375=Z$2,if(BOM!$M375="Y",BOM!$L375,0),0)</f>
        <v>0</v>
      </c>
      <c r="AB377" s="117">
        <f>if(BOM!$C375=AB$2,if(OR(BOM!$M375="N",BOM!$M375=""),BOM!$L375,0),0)</f>
        <v>0</v>
      </c>
      <c r="AC377" s="117">
        <f>if(BOM!$C375=AB$2,if(BOM!$M375="Y",BOM!$L375,0),0)</f>
        <v>0</v>
      </c>
      <c r="AD377" s="117">
        <f>if(BOM!$C375=AD$2,if(OR(BOM!$M375="N",BOM!$M375=""),BOM!$L375,0),0)</f>
        <v>0</v>
      </c>
      <c r="AE377" s="117">
        <f>if(BOM!$C375=AD$2,if(BOM!$M375="Y",BOM!$L375,0),0)</f>
        <v>0</v>
      </c>
      <c r="AF377" s="117">
        <f>if(BOM!$C375=AF$2,if(OR(BOM!$M375="N",BOM!$M375=""),BOM!$L375,0),0)</f>
        <v>0</v>
      </c>
      <c r="AG377" s="117">
        <f>if(BOM!$C375=AF$2,if(BOM!$M375="Y",BOM!$L375,0),0)</f>
        <v>0</v>
      </c>
      <c r="AH377" s="117">
        <f>if(BOM!$C375=AH$2,if(OR(BOM!$M375="N",BOM!$M375=""),BOM!$L375,0),0)</f>
        <v>0</v>
      </c>
      <c r="AI377" s="117">
        <f>if(BOM!$C375=AH$2,if(BOM!$M375="Y",BOM!$L375,0),0)</f>
        <v>0</v>
      </c>
      <c r="AJ377" s="117">
        <f>if(BOM!$C375=AJ$2,if(OR(BOM!$M375="N",BOM!$M375=""),BOM!$L375,0),0)</f>
        <v>0</v>
      </c>
      <c r="AK377" s="117">
        <f>if(BOM!$C375=AJ$2,if(BOM!$M375="Y",BOM!$L375,0),0)</f>
        <v>0</v>
      </c>
      <c r="AL377" s="117">
        <f>if(BOM!$C375=AL$2,if(OR(BOM!$M375="N",BOM!$M375=""),BOM!$L375,0),0)</f>
        <v>0</v>
      </c>
      <c r="AM377" s="117">
        <f>if(BOM!$C375=AL$2,if(BOM!$M375="Y",BOM!$L375,0),0)</f>
        <v>0</v>
      </c>
    </row>
    <row r="378" hidden="1" outlineLevel="1">
      <c r="A378" s="117">
        <f>if(OR(BOM!$M376="N",BOM!$M376=""),BOM!$L376,0)</f>
        <v>0</v>
      </c>
      <c r="B378" s="117">
        <f>if(BOM!$M376="Y",BOM!$L376,0)</f>
        <v>0</v>
      </c>
      <c r="E378" s="117">
        <f>if(BOM!$B376=E$2,if(OR(BOM!$M376="N",BOM!$M376=""),BOM!$L376,0),0)</f>
        <v>0</v>
      </c>
      <c r="F378" s="117">
        <f>if(BOM!$B376=E$2,if(BOM!$M376="Y",BOM!$L376,0),0)</f>
        <v>0</v>
      </c>
      <c r="G378" s="117">
        <f>if(BOM!$B376=G$2,if(OR(BOM!$M376="N",BOM!$M376=""),BOM!$L376,0),0)</f>
        <v>0</v>
      </c>
      <c r="H378" s="117">
        <f>if(BOM!$B376=G$2,if(BOM!$M376="Y",BOM!$L376,0),0)</f>
        <v>0</v>
      </c>
      <c r="I378" s="117">
        <f>if(BOM!$B376=I$2,if(OR(BOM!$M376="N",BOM!$M376=""),BOM!$L376,0),0)</f>
        <v>0</v>
      </c>
      <c r="J378" s="117">
        <f>if(BOM!$B376=I$2,if(BOM!$M376="Y",BOM!$L376,0),0)</f>
        <v>0</v>
      </c>
      <c r="K378" s="117">
        <f>if(BOM!$B376=K$2,if(OR(BOM!$M376="N",BOM!$M376=""),BOM!$L376,0),0)</f>
        <v>0</v>
      </c>
      <c r="L378" s="117">
        <f>if(BOM!$B376=K$2,if(BOM!$M376="Y",BOM!$L376,0),0)</f>
        <v>0</v>
      </c>
      <c r="M378" s="117">
        <f>if(BOM!$B376=M$2,if(OR(BOM!$M376="N",BOM!$M376=""),BOM!$L376,0),0)</f>
        <v>0</v>
      </c>
      <c r="N378" s="117">
        <f>if(BOM!$B376=M$2,if(BOM!$M376="Y",BOM!$L376,0),0)</f>
        <v>0</v>
      </c>
      <c r="P378" s="117">
        <f>if(BOM!$C376=P$2,if(OR(BOM!$M376="N",BOM!$M376=""),BOM!$L376,0),0)</f>
        <v>0</v>
      </c>
      <c r="Q378" s="117">
        <f>if(BOM!$C376=P$2,if(BOM!$M376="Y",BOM!$L376,0),0)</f>
        <v>0</v>
      </c>
      <c r="R378" s="117">
        <f>if(BOM!$C376=R$2,if(OR(BOM!$M376="N",BOM!$M376=""),BOM!$L376,0),0)</f>
        <v>0</v>
      </c>
      <c r="S378" s="117">
        <f>if(BOM!$C376=R$2,if(BOM!$M376="Y",BOM!$L376,0),0)</f>
        <v>0</v>
      </c>
      <c r="T378" s="117">
        <f>if(BOM!$C376=T$2,if(OR(BOM!$M376="N",BOM!$M376=""),BOM!$L376,0),0)</f>
        <v>0</v>
      </c>
      <c r="U378" s="117">
        <f>if(BOM!$C376=T$2,if(BOM!$M376="Y",BOM!$L376,0),0)</f>
        <v>0</v>
      </c>
      <c r="V378" s="117">
        <f>if(BOM!$C376=V$2,if(OR(BOM!$M376="N",BOM!$M376=""),BOM!$L376,0),0)</f>
        <v>0</v>
      </c>
      <c r="W378" s="117">
        <f>if(BOM!$C376=V$2,if(BOM!$M376="Y",BOM!$L376,0),0)</f>
        <v>0</v>
      </c>
      <c r="X378" s="117">
        <f>if(BOM!$C376=X$2,if(OR(BOM!$M376="N",BOM!$M376=""),BOM!$L376,0),0)</f>
        <v>0</v>
      </c>
      <c r="Y378" s="117">
        <f>if(BOM!$C376=X$2,if(BOM!$M376="Y",BOM!$L376,0),0)</f>
        <v>0</v>
      </c>
      <c r="Z378" s="117">
        <f>if(BOM!$C376=Z$2,if(OR(BOM!$M376="N",BOM!$M376=""),BOM!$L376,0),0)</f>
        <v>0</v>
      </c>
      <c r="AA378" s="117">
        <f>if(BOM!$C376=Z$2,if(BOM!$M376="Y",BOM!$L376,0),0)</f>
        <v>0</v>
      </c>
      <c r="AB378" s="117">
        <f>if(BOM!$C376=AB$2,if(OR(BOM!$M376="N",BOM!$M376=""),BOM!$L376,0),0)</f>
        <v>0</v>
      </c>
      <c r="AC378" s="117">
        <f>if(BOM!$C376=AB$2,if(BOM!$M376="Y",BOM!$L376,0),0)</f>
        <v>0</v>
      </c>
      <c r="AD378" s="117">
        <f>if(BOM!$C376=AD$2,if(OR(BOM!$M376="N",BOM!$M376=""),BOM!$L376,0),0)</f>
        <v>0</v>
      </c>
      <c r="AE378" s="117">
        <f>if(BOM!$C376=AD$2,if(BOM!$M376="Y",BOM!$L376,0),0)</f>
        <v>0</v>
      </c>
      <c r="AF378" s="117">
        <f>if(BOM!$C376=AF$2,if(OR(BOM!$M376="N",BOM!$M376=""),BOM!$L376,0),0)</f>
        <v>0</v>
      </c>
      <c r="AG378" s="117">
        <f>if(BOM!$C376=AF$2,if(BOM!$M376="Y",BOM!$L376,0),0)</f>
        <v>0</v>
      </c>
      <c r="AH378" s="117">
        <f>if(BOM!$C376=AH$2,if(OR(BOM!$M376="N",BOM!$M376=""),BOM!$L376,0),0)</f>
        <v>0</v>
      </c>
      <c r="AI378" s="117">
        <f>if(BOM!$C376=AH$2,if(BOM!$M376="Y",BOM!$L376,0),0)</f>
        <v>0</v>
      </c>
      <c r="AJ378" s="117">
        <f>if(BOM!$C376=AJ$2,if(OR(BOM!$M376="N",BOM!$M376=""),BOM!$L376,0),0)</f>
        <v>0</v>
      </c>
      <c r="AK378" s="117">
        <f>if(BOM!$C376=AJ$2,if(BOM!$M376="Y",BOM!$L376,0),0)</f>
        <v>0</v>
      </c>
      <c r="AL378" s="117">
        <f>if(BOM!$C376=AL$2,if(OR(BOM!$M376="N",BOM!$M376=""),BOM!$L376,0),0)</f>
        <v>0</v>
      </c>
      <c r="AM378" s="117">
        <f>if(BOM!$C376=AL$2,if(BOM!$M376="Y",BOM!$L376,0),0)</f>
        <v>0</v>
      </c>
    </row>
    <row r="379" hidden="1" outlineLevel="1">
      <c r="A379" s="117">
        <f>if(OR(BOM!$M377="N",BOM!$M377=""),BOM!$L377,0)</f>
        <v>0</v>
      </c>
      <c r="B379" s="117">
        <f>if(BOM!$M377="Y",BOM!$L377,0)</f>
        <v>0</v>
      </c>
      <c r="E379" s="117">
        <f>if(BOM!$B377=E$2,if(OR(BOM!$M377="N",BOM!$M377=""),BOM!$L377,0),0)</f>
        <v>0</v>
      </c>
      <c r="F379" s="117">
        <f>if(BOM!$B377=E$2,if(BOM!$M377="Y",BOM!$L377,0),0)</f>
        <v>0</v>
      </c>
      <c r="G379" s="117">
        <f>if(BOM!$B377=G$2,if(OR(BOM!$M377="N",BOM!$M377=""),BOM!$L377,0),0)</f>
        <v>0</v>
      </c>
      <c r="H379" s="117">
        <f>if(BOM!$B377=G$2,if(BOM!$M377="Y",BOM!$L377,0),0)</f>
        <v>0</v>
      </c>
      <c r="I379" s="117">
        <f>if(BOM!$B377=I$2,if(OR(BOM!$M377="N",BOM!$M377=""),BOM!$L377,0),0)</f>
        <v>0</v>
      </c>
      <c r="J379" s="117">
        <f>if(BOM!$B377=I$2,if(BOM!$M377="Y",BOM!$L377,0),0)</f>
        <v>0</v>
      </c>
      <c r="K379" s="117">
        <f>if(BOM!$B377=K$2,if(OR(BOM!$M377="N",BOM!$M377=""),BOM!$L377,0),0)</f>
        <v>0</v>
      </c>
      <c r="L379" s="117">
        <f>if(BOM!$B377=K$2,if(BOM!$M377="Y",BOM!$L377,0),0)</f>
        <v>0</v>
      </c>
      <c r="M379" s="117">
        <f>if(BOM!$B377=M$2,if(OR(BOM!$M377="N",BOM!$M377=""),BOM!$L377,0),0)</f>
        <v>0</v>
      </c>
      <c r="N379" s="117">
        <f>if(BOM!$B377=M$2,if(BOM!$M377="Y",BOM!$L377,0),0)</f>
        <v>0</v>
      </c>
      <c r="P379" s="117">
        <f>if(BOM!$C377=P$2,if(OR(BOM!$M377="N",BOM!$M377=""),BOM!$L377,0),0)</f>
        <v>0</v>
      </c>
      <c r="Q379" s="117">
        <f>if(BOM!$C377=P$2,if(BOM!$M377="Y",BOM!$L377,0),0)</f>
        <v>0</v>
      </c>
      <c r="R379" s="117">
        <f>if(BOM!$C377=R$2,if(OR(BOM!$M377="N",BOM!$M377=""),BOM!$L377,0),0)</f>
        <v>0</v>
      </c>
      <c r="S379" s="117">
        <f>if(BOM!$C377=R$2,if(BOM!$M377="Y",BOM!$L377,0),0)</f>
        <v>0</v>
      </c>
      <c r="T379" s="117">
        <f>if(BOM!$C377=T$2,if(OR(BOM!$M377="N",BOM!$M377=""),BOM!$L377,0),0)</f>
        <v>0</v>
      </c>
      <c r="U379" s="117">
        <f>if(BOM!$C377=T$2,if(BOM!$M377="Y",BOM!$L377,0),0)</f>
        <v>0</v>
      </c>
      <c r="V379" s="117">
        <f>if(BOM!$C377=V$2,if(OR(BOM!$M377="N",BOM!$M377=""),BOM!$L377,0),0)</f>
        <v>0</v>
      </c>
      <c r="W379" s="117">
        <f>if(BOM!$C377=V$2,if(BOM!$M377="Y",BOM!$L377,0),0)</f>
        <v>0</v>
      </c>
      <c r="X379" s="117">
        <f>if(BOM!$C377=X$2,if(OR(BOM!$M377="N",BOM!$M377=""),BOM!$L377,0),0)</f>
        <v>0</v>
      </c>
      <c r="Y379" s="117">
        <f>if(BOM!$C377=X$2,if(BOM!$M377="Y",BOM!$L377,0),0)</f>
        <v>0</v>
      </c>
      <c r="Z379" s="117">
        <f>if(BOM!$C377=Z$2,if(OR(BOM!$M377="N",BOM!$M377=""),BOM!$L377,0),0)</f>
        <v>0</v>
      </c>
      <c r="AA379" s="117">
        <f>if(BOM!$C377=Z$2,if(BOM!$M377="Y",BOM!$L377,0),0)</f>
        <v>0</v>
      </c>
      <c r="AB379" s="117">
        <f>if(BOM!$C377=AB$2,if(OR(BOM!$M377="N",BOM!$M377=""),BOM!$L377,0),0)</f>
        <v>0</v>
      </c>
      <c r="AC379" s="117">
        <f>if(BOM!$C377=AB$2,if(BOM!$M377="Y",BOM!$L377,0),0)</f>
        <v>0</v>
      </c>
      <c r="AD379" s="117">
        <f>if(BOM!$C377=AD$2,if(OR(BOM!$M377="N",BOM!$M377=""),BOM!$L377,0),0)</f>
        <v>0</v>
      </c>
      <c r="AE379" s="117">
        <f>if(BOM!$C377=AD$2,if(BOM!$M377="Y",BOM!$L377,0),0)</f>
        <v>0</v>
      </c>
      <c r="AF379" s="117">
        <f>if(BOM!$C377=AF$2,if(OR(BOM!$M377="N",BOM!$M377=""),BOM!$L377,0),0)</f>
        <v>0</v>
      </c>
      <c r="AG379" s="117">
        <f>if(BOM!$C377=AF$2,if(BOM!$M377="Y",BOM!$L377,0),0)</f>
        <v>0</v>
      </c>
      <c r="AH379" s="117">
        <f>if(BOM!$C377=AH$2,if(OR(BOM!$M377="N",BOM!$M377=""),BOM!$L377,0),0)</f>
        <v>0</v>
      </c>
      <c r="AI379" s="117">
        <f>if(BOM!$C377=AH$2,if(BOM!$M377="Y",BOM!$L377,0),0)</f>
        <v>0</v>
      </c>
      <c r="AJ379" s="117">
        <f>if(BOM!$C377=AJ$2,if(OR(BOM!$M377="N",BOM!$M377=""),BOM!$L377,0),0)</f>
        <v>0</v>
      </c>
      <c r="AK379" s="117">
        <f>if(BOM!$C377=AJ$2,if(BOM!$M377="Y",BOM!$L377,0),0)</f>
        <v>0</v>
      </c>
      <c r="AL379" s="117">
        <f>if(BOM!$C377=AL$2,if(OR(BOM!$M377="N",BOM!$M377=""),BOM!$L377,0),0)</f>
        <v>0</v>
      </c>
      <c r="AM379" s="117">
        <f>if(BOM!$C377=AL$2,if(BOM!$M377="Y",BOM!$L377,0),0)</f>
        <v>0</v>
      </c>
    </row>
    <row r="380" hidden="1" outlineLevel="1">
      <c r="A380" s="117">
        <f>if(OR(BOM!$M378="N",BOM!$M378=""),BOM!$L378,0)</f>
        <v>0</v>
      </c>
      <c r="B380" s="117">
        <f>if(BOM!$M378="Y",BOM!$L378,0)</f>
        <v>0</v>
      </c>
      <c r="E380" s="117">
        <f>if(BOM!$B378=E$2,if(OR(BOM!$M378="N",BOM!$M378=""),BOM!$L378,0),0)</f>
        <v>0</v>
      </c>
      <c r="F380" s="117">
        <f>if(BOM!$B378=E$2,if(BOM!$M378="Y",BOM!$L378,0),0)</f>
        <v>0</v>
      </c>
      <c r="G380" s="117">
        <f>if(BOM!$B378=G$2,if(OR(BOM!$M378="N",BOM!$M378=""),BOM!$L378,0),0)</f>
        <v>0</v>
      </c>
      <c r="H380" s="117">
        <f>if(BOM!$B378=G$2,if(BOM!$M378="Y",BOM!$L378,0),0)</f>
        <v>0</v>
      </c>
      <c r="I380" s="117">
        <f>if(BOM!$B378=I$2,if(OR(BOM!$M378="N",BOM!$M378=""),BOM!$L378,0),0)</f>
        <v>0</v>
      </c>
      <c r="J380" s="117">
        <f>if(BOM!$B378=I$2,if(BOM!$M378="Y",BOM!$L378,0),0)</f>
        <v>0</v>
      </c>
      <c r="K380" s="117">
        <f>if(BOM!$B378=K$2,if(OR(BOM!$M378="N",BOM!$M378=""),BOM!$L378,0),0)</f>
        <v>0</v>
      </c>
      <c r="L380" s="117">
        <f>if(BOM!$B378=K$2,if(BOM!$M378="Y",BOM!$L378,0),0)</f>
        <v>0</v>
      </c>
      <c r="M380" s="117">
        <f>if(BOM!$B378=M$2,if(OR(BOM!$M378="N",BOM!$M378=""),BOM!$L378,0),0)</f>
        <v>0</v>
      </c>
      <c r="N380" s="117">
        <f>if(BOM!$B378=M$2,if(BOM!$M378="Y",BOM!$L378,0),0)</f>
        <v>0</v>
      </c>
      <c r="P380" s="117">
        <f>if(BOM!$C378=P$2,if(OR(BOM!$M378="N",BOM!$M378=""),BOM!$L378,0),0)</f>
        <v>0</v>
      </c>
      <c r="Q380" s="117">
        <f>if(BOM!$C378=P$2,if(BOM!$M378="Y",BOM!$L378,0),0)</f>
        <v>0</v>
      </c>
      <c r="R380" s="117">
        <f>if(BOM!$C378=R$2,if(OR(BOM!$M378="N",BOM!$M378=""),BOM!$L378,0),0)</f>
        <v>0</v>
      </c>
      <c r="S380" s="117">
        <f>if(BOM!$C378=R$2,if(BOM!$M378="Y",BOM!$L378,0),0)</f>
        <v>0</v>
      </c>
      <c r="T380" s="117">
        <f>if(BOM!$C378=T$2,if(OR(BOM!$M378="N",BOM!$M378=""),BOM!$L378,0),0)</f>
        <v>0</v>
      </c>
      <c r="U380" s="117">
        <f>if(BOM!$C378=T$2,if(BOM!$M378="Y",BOM!$L378,0),0)</f>
        <v>0</v>
      </c>
      <c r="V380" s="117">
        <f>if(BOM!$C378=V$2,if(OR(BOM!$M378="N",BOM!$M378=""),BOM!$L378,0),0)</f>
        <v>0</v>
      </c>
      <c r="W380" s="117">
        <f>if(BOM!$C378=V$2,if(BOM!$M378="Y",BOM!$L378,0),0)</f>
        <v>0</v>
      </c>
      <c r="X380" s="117">
        <f>if(BOM!$C378=X$2,if(OR(BOM!$M378="N",BOM!$M378=""),BOM!$L378,0),0)</f>
        <v>0</v>
      </c>
      <c r="Y380" s="117">
        <f>if(BOM!$C378=X$2,if(BOM!$M378="Y",BOM!$L378,0),0)</f>
        <v>0</v>
      </c>
      <c r="Z380" s="117">
        <f>if(BOM!$C378=Z$2,if(OR(BOM!$M378="N",BOM!$M378=""),BOM!$L378,0),0)</f>
        <v>0</v>
      </c>
      <c r="AA380" s="117">
        <f>if(BOM!$C378=Z$2,if(BOM!$M378="Y",BOM!$L378,0),0)</f>
        <v>0</v>
      </c>
      <c r="AB380" s="117">
        <f>if(BOM!$C378=AB$2,if(OR(BOM!$M378="N",BOM!$M378=""),BOM!$L378,0),0)</f>
        <v>0</v>
      </c>
      <c r="AC380" s="117">
        <f>if(BOM!$C378=AB$2,if(BOM!$M378="Y",BOM!$L378,0),0)</f>
        <v>0</v>
      </c>
      <c r="AD380" s="117">
        <f>if(BOM!$C378=AD$2,if(OR(BOM!$M378="N",BOM!$M378=""),BOM!$L378,0),0)</f>
        <v>0</v>
      </c>
      <c r="AE380" s="117">
        <f>if(BOM!$C378=AD$2,if(BOM!$M378="Y",BOM!$L378,0),0)</f>
        <v>0</v>
      </c>
      <c r="AF380" s="117">
        <f>if(BOM!$C378=AF$2,if(OR(BOM!$M378="N",BOM!$M378=""),BOM!$L378,0),0)</f>
        <v>0</v>
      </c>
      <c r="AG380" s="117">
        <f>if(BOM!$C378=AF$2,if(BOM!$M378="Y",BOM!$L378,0),0)</f>
        <v>0</v>
      </c>
      <c r="AH380" s="117">
        <f>if(BOM!$C378=AH$2,if(OR(BOM!$M378="N",BOM!$M378=""),BOM!$L378,0),0)</f>
        <v>0</v>
      </c>
      <c r="AI380" s="117">
        <f>if(BOM!$C378=AH$2,if(BOM!$M378="Y",BOM!$L378,0),0)</f>
        <v>0</v>
      </c>
      <c r="AJ380" s="117">
        <f>if(BOM!$C378=AJ$2,if(OR(BOM!$M378="N",BOM!$M378=""),BOM!$L378,0),0)</f>
        <v>0</v>
      </c>
      <c r="AK380" s="117">
        <f>if(BOM!$C378=AJ$2,if(BOM!$M378="Y",BOM!$L378,0),0)</f>
        <v>0</v>
      </c>
      <c r="AL380" s="117">
        <f>if(BOM!$C378=AL$2,if(OR(BOM!$M378="N",BOM!$M378=""),BOM!$L378,0),0)</f>
        <v>0</v>
      </c>
      <c r="AM380" s="117">
        <f>if(BOM!$C378=AL$2,if(BOM!$M378="Y",BOM!$L378,0),0)</f>
        <v>0</v>
      </c>
    </row>
    <row r="381" hidden="1" outlineLevel="1">
      <c r="A381" s="117">
        <f>if(OR(BOM!$M379="N",BOM!$M379=""),BOM!$L379,0)</f>
        <v>0</v>
      </c>
      <c r="B381" s="117">
        <f>if(BOM!$M379="Y",BOM!$L379,0)</f>
        <v>0</v>
      </c>
      <c r="E381" s="117">
        <f>if(BOM!$B379=E$2,if(OR(BOM!$M379="N",BOM!$M379=""),BOM!$L379,0),0)</f>
        <v>0</v>
      </c>
      <c r="F381" s="117">
        <f>if(BOM!$B379=E$2,if(BOM!$M379="Y",BOM!$L379,0),0)</f>
        <v>0</v>
      </c>
      <c r="G381" s="117">
        <f>if(BOM!$B379=G$2,if(OR(BOM!$M379="N",BOM!$M379=""),BOM!$L379,0),0)</f>
        <v>0</v>
      </c>
      <c r="H381" s="117">
        <f>if(BOM!$B379=G$2,if(BOM!$M379="Y",BOM!$L379,0),0)</f>
        <v>0</v>
      </c>
      <c r="I381" s="117">
        <f>if(BOM!$B379=I$2,if(OR(BOM!$M379="N",BOM!$M379=""),BOM!$L379,0),0)</f>
        <v>0</v>
      </c>
      <c r="J381" s="117">
        <f>if(BOM!$B379=I$2,if(BOM!$M379="Y",BOM!$L379,0),0)</f>
        <v>0</v>
      </c>
      <c r="K381" s="117">
        <f>if(BOM!$B379=K$2,if(OR(BOM!$M379="N",BOM!$M379=""),BOM!$L379,0),0)</f>
        <v>0</v>
      </c>
      <c r="L381" s="117">
        <f>if(BOM!$B379=K$2,if(BOM!$M379="Y",BOM!$L379,0),0)</f>
        <v>0</v>
      </c>
      <c r="M381" s="117">
        <f>if(BOM!$B379=M$2,if(OR(BOM!$M379="N",BOM!$M379=""),BOM!$L379,0),0)</f>
        <v>0</v>
      </c>
      <c r="N381" s="117">
        <f>if(BOM!$B379=M$2,if(BOM!$M379="Y",BOM!$L379,0),0)</f>
        <v>0</v>
      </c>
      <c r="P381" s="117">
        <f>if(BOM!$C379=P$2,if(OR(BOM!$M379="N",BOM!$M379=""),BOM!$L379,0),0)</f>
        <v>0</v>
      </c>
      <c r="Q381" s="117">
        <f>if(BOM!$C379=P$2,if(BOM!$M379="Y",BOM!$L379,0),0)</f>
        <v>0</v>
      </c>
      <c r="R381" s="117">
        <f>if(BOM!$C379=R$2,if(OR(BOM!$M379="N",BOM!$M379=""),BOM!$L379,0),0)</f>
        <v>0</v>
      </c>
      <c r="S381" s="117">
        <f>if(BOM!$C379=R$2,if(BOM!$M379="Y",BOM!$L379,0),0)</f>
        <v>0</v>
      </c>
      <c r="T381" s="117">
        <f>if(BOM!$C379=T$2,if(OR(BOM!$M379="N",BOM!$M379=""),BOM!$L379,0),0)</f>
        <v>0</v>
      </c>
      <c r="U381" s="117">
        <f>if(BOM!$C379=T$2,if(BOM!$M379="Y",BOM!$L379,0),0)</f>
        <v>0</v>
      </c>
      <c r="V381" s="117">
        <f>if(BOM!$C379=V$2,if(OR(BOM!$M379="N",BOM!$M379=""),BOM!$L379,0),0)</f>
        <v>0</v>
      </c>
      <c r="W381" s="117">
        <f>if(BOM!$C379=V$2,if(BOM!$M379="Y",BOM!$L379,0),0)</f>
        <v>0</v>
      </c>
      <c r="X381" s="117">
        <f>if(BOM!$C379=X$2,if(OR(BOM!$M379="N",BOM!$M379=""),BOM!$L379,0),0)</f>
        <v>0</v>
      </c>
      <c r="Y381" s="117">
        <f>if(BOM!$C379=X$2,if(BOM!$M379="Y",BOM!$L379,0),0)</f>
        <v>0</v>
      </c>
      <c r="Z381" s="117">
        <f>if(BOM!$C379=Z$2,if(OR(BOM!$M379="N",BOM!$M379=""),BOM!$L379,0),0)</f>
        <v>0</v>
      </c>
      <c r="AA381" s="117">
        <f>if(BOM!$C379=Z$2,if(BOM!$M379="Y",BOM!$L379,0),0)</f>
        <v>0</v>
      </c>
      <c r="AB381" s="117">
        <f>if(BOM!$C379=AB$2,if(OR(BOM!$M379="N",BOM!$M379=""),BOM!$L379,0),0)</f>
        <v>0</v>
      </c>
      <c r="AC381" s="117">
        <f>if(BOM!$C379=AB$2,if(BOM!$M379="Y",BOM!$L379,0),0)</f>
        <v>0</v>
      </c>
      <c r="AD381" s="117">
        <f>if(BOM!$C379=AD$2,if(OR(BOM!$M379="N",BOM!$M379=""),BOM!$L379,0),0)</f>
        <v>0</v>
      </c>
      <c r="AE381" s="117">
        <f>if(BOM!$C379=AD$2,if(BOM!$M379="Y",BOM!$L379,0),0)</f>
        <v>0</v>
      </c>
      <c r="AF381" s="117">
        <f>if(BOM!$C379=AF$2,if(OR(BOM!$M379="N",BOM!$M379=""),BOM!$L379,0),0)</f>
        <v>0</v>
      </c>
      <c r="AG381" s="117">
        <f>if(BOM!$C379=AF$2,if(BOM!$M379="Y",BOM!$L379,0),0)</f>
        <v>0</v>
      </c>
      <c r="AH381" s="117">
        <f>if(BOM!$C379=AH$2,if(OR(BOM!$M379="N",BOM!$M379=""),BOM!$L379,0),0)</f>
        <v>0</v>
      </c>
      <c r="AI381" s="117">
        <f>if(BOM!$C379=AH$2,if(BOM!$M379="Y",BOM!$L379,0),0)</f>
        <v>0</v>
      </c>
      <c r="AJ381" s="117">
        <f>if(BOM!$C379=AJ$2,if(OR(BOM!$M379="N",BOM!$M379=""),BOM!$L379,0),0)</f>
        <v>0</v>
      </c>
      <c r="AK381" s="117">
        <f>if(BOM!$C379=AJ$2,if(BOM!$M379="Y",BOM!$L379,0),0)</f>
        <v>0</v>
      </c>
      <c r="AL381" s="117">
        <f>if(BOM!$C379=AL$2,if(OR(BOM!$M379="N",BOM!$M379=""),BOM!$L379,0),0)</f>
        <v>0</v>
      </c>
      <c r="AM381" s="117">
        <f>if(BOM!$C379=AL$2,if(BOM!$M379="Y",BOM!$L379,0),0)</f>
        <v>0</v>
      </c>
    </row>
    <row r="382" hidden="1" outlineLevel="1">
      <c r="A382" s="117">
        <f>if(OR(BOM!$M380="N",BOM!$M380=""),BOM!$L380,0)</f>
        <v>0</v>
      </c>
      <c r="B382" s="117">
        <f>if(BOM!$M380="Y",BOM!$L380,0)</f>
        <v>0</v>
      </c>
      <c r="E382" s="117">
        <f>if(BOM!$B380=E$2,if(OR(BOM!$M380="N",BOM!$M380=""),BOM!$L380,0),0)</f>
        <v>0</v>
      </c>
      <c r="F382" s="117">
        <f>if(BOM!$B380=E$2,if(BOM!$M380="Y",BOM!$L380,0),0)</f>
        <v>0</v>
      </c>
      <c r="G382" s="117">
        <f>if(BOM!$B380=G$2,if(OR(BOM!$M380="N",BOM!$M380=""),BOM!$L380,0),0)</f>
        <v>0</v>
      </c>
      <c r="H382" s="117">
        <f>if(BOM!$B380=G$2,if(BOM!$M380="Y",BOM!$L380,0),0)</f>
        <v>0</v>
      </c>
      <c r="I382" s="117">
        <f>if(BOM!$B380=I$2,if(OR(BOM!$M380="N",BOM!$M380=""),BOM!$L380,0),0)</f>
        <v>0</v>
      </c>
      <c r="J382" s="117">
        <f>if(BOM!$B380=I$2,if(BOM!$M380="Y",BOM!$L380,0),0)</f>
        <v>0</v>
      </c>
      <c r="K382" s="117">
        <f>if(BOM!$B380=K$2,if(OR(BOM!$M380="N",BOM!$M380=""),BOM!$L380,0),0)</f>
        <v>0</v>
      </c>
      <c r="L382" s="117">
        <f>if(BOM!$B380=K$2,if(BOM!$M380="Y",BOM!$L380,0),0)</f>
        <v>0</v>
      </c>
      <c r="M382" s="117">
        <f>if(BOM!$B380=M$2,if(OR(BOM!$M380="N",BOM!$M380=""),BOM!$L380,0),0)</f>
        <v>0</v>
      </c>
      <c r="N382" s="117">
        <f>if(BOM!$B380=M$2,if(BOM!$M380="Y",BOM!$L380,0),0)</f>
        <v>0</v>
      </c>
      <c r="P382" s="117">
        <f>if(BOM!$C380=P$2,if(OR(BOM!$M380="N",BOM!$M380=""),BOM!$L380,0),0)</f>
        <v>0</v>
      </c>
      <c r="Q382" s="117">
        <f>if(BOM!$C380=P$2,if(BOM!$M380="Y",BOM!$L380,0),0)</f>
        <v>0</v>
      </c>
      <c r="R382" s="117">
        <f>if(BOM!$C380=R$2,if(OR(BOM!$M380="N",BOM!$M380=""),BOM!$L380,0),0)</f>
        <v>0</v>
      </c>
      <c r="S382" s="117">
        <f>if(BOM!$C380=R$2,if(BOM!$M380="Y",BOM!$L380,0),0)</f>
        <v>0</v>
      </c>
      <c r="T382" s="117">
        <f>if(BOM!$C380=T$2,if(OR(BOM!$M380="N",BOM!$M380=""),BOM!$L380,0),0)</f>
        <v>0</v>
      </c>
      <c r="U382" s="117">
        <f>if(BOM!$C380=T$2,if(BOM!$M380="Y",BOM!$L380,0),0)</f>
        <v>0</v>
      </c>
      <c r="V382" s="117">
        <f>if(BOM!$C380=V$2,if(OR(BOM!$M380="N",BOM!$M380=""),BOM!$L380,0),0)</f>
        <v>0</v>
      </c>
      <c r="W382" s="117">
        <f>if(BOM!$C380=V$2,if(BOM!$M380="Y",BOM!$L380,0),0)</f>
        <v>0</v>
      </c>
      <c r="X382" s="117">
        <f>if(BOM!$C380=X$2,if(OR(BOM!$M380="N",BOM!$M380=""),BOM!$L380,0),0)</f>
        <v>0</v>
      </c>
      <c r="Y382" s="117">
        <f>if(BOM!$C380=X$2,if(BOM!$M380="Y",BOM!$L380,0),0)</f>
        <v>0</v>
      </c>
      <c r="Z382" s="117">
        <f>if(BOM!$C380=Z$2,if(OR(BOM!$M380="N",BOM!$M380=""),BOM!$L380,0),0)</f>
        <v>0</v>
      </c>
      <c r="AA382" s="117">
        <f>if(BOM!$C380=Z$2,if(BOM!$M380="Y",BOM!$L380,0),0)</f>
        <v>0</v>
      </c>
      <c r="AB382" s="117">
        <f>if(BOM!$C380=AB$2,if(OR(BOM!$M380="N",BOM!$M380=""),BOM!$L380,0),0)</f>
        <v>0</v>
      </c>
      <c r="AC382" s="117">
        <f>if(BOM!$C380=AB$2,if(BOM!$M380="Y",BOM!$L380,0),0)</f>
        <v>0</v>
      </c>
      <c r="AD382" s="117">
        <f>if(BOM!$C380=AD$2,if(OR(BOM!$M380="N",BOM!$M380=""),BOM!$L380,0),0)</f>
        <v>0</v>
      </c>
      <c r="AE382" s="117">
        <f>if(BOM!$C380=AD$2,if(BOM!$M380="Y",BOM!$L380,0),0)</f>
        <v>0</v>
      </c>
      <c r="AF382" s="117">
        <f>if(BOM!$C380=AF$2,if(OR(BOM!$M380="N",BOM!$M380=""),BOM!$L380,0),0)</f>
        <v>0</v>
      </c>
      <c r="AG382" s="117">
        <f>if(BOM!$C380=AF$2,if(BOM!$M380="Y",BOM!$L380,0),0)</f>
        <v>0</v>
      </c>
      <c r="AH382" s="117">
        <f>if(BOM!$C380=AH$2,if(OR(BOM!$M380="N",BOM!$M380=""),BOM!$L380,0),0)</f>
        <v>0</v>
      </c>
      <c r="AI382" s="117">
        <f>if(BOM!$C380=AH$2,if(BOM!$M380="Y",BOM!$L380,0),0)</f>
        <v>0</v>
      </c>
      <c r="AJ382" s="117">
        <f>if(BOM!$C380=AJ$2,if(OR(BOM!$M380="N",BOM!$M380=""),BOM!$L380,0),0)</f>
        <v>0</v>
      </c>
      <c r="AK382" s="117">
        <f>if(BOM!$C380=AJ$2,if(BOM!$M380="Y",BOM!$L380,0),0)</f>
        <v>0</v>
      </c>
      <c r="AL382" s="117">
        <f>if(BOM!$C380=AL$2,if(OR(BOM!$M380="N",BOM!$M380=""),BOM!$L380,0),0)</f>
        <v>0</v>
      </c>
      <c r="AM382" s="117">
        <f>if(BOM!$C380=AL$2,if(BOM!$M380="Y",BOM!$L380,0),0)</f>
        <v>0</v>
      </c>
    </row>
    <row r="383" hidden="1" outlineLevel="1">
      <c r="A383" s="117">
        <f>if(OR(BOM!$M381="N",BOM!$M381=""),BOM!$L381,0)</f>
        <v>0</v>
      </c>
      <c r="B383" s="117">
        <f>if(BOM!$M381="Y",BOM!$L381,0)</f>
        <v>0</v>
      </c>
      <c r="E383" s="117">
        <f>if(BOM!$B381=E$2,if(OR(BOM!$M381="N",BOM!$M381=""),BOM!$L381,0),0)</f>
        <v>0</v>
      </c>
      <c r="F383" s="117">
        <f>if(BOM!$B381=E$2,if(BOM!$M381="Y",BOM!$L381,0),0)</f>
        <v>0</v>
      </c>
      <c r="G383" s="117">
        <f>if(BOM!$B381=G$2,if(OR(BOM!$M381="N",BOM!$M381=""),BOM!$L381,0),0)</f>
        <v>0</v>
      </c>
      <c r="H383" s="117">
        <f>if(BOM!$B381=G$2,if(BOM!$M381="Y",BOM!$L381,0),0)</f>
        <v>0</v>
      </c>
      <c r="I383" s="117">
        <f>if(BOM!$B381=I$2,if(OR(BOM!$M381="N",BOM!$M381=""),BOM!$L381,0),0)</f>
        <v>0</v>
      </c>
      <c r="J383" s="117">
        <f>if(BOM!$B381=I$2,if(BOM!$M381="Y",BOM!$L381,0),0)</f>
        <v>0</v>
      </c>
      <c r="K383" s="117">
        <f>if(BOM!$B381=K$2,if(OR(BOM!$M381="N",BOM!$M381=""),BOM!$L381,0),0)</f>
        <v>0</v>
      </c>
      <c r="L383" s="117">
        <f>if(BOM!$B381=K$2,if(BOM!$M381="Y",BOM!$L381,0),0)</f>
        <v>0</v>
      </c>
      <c r="M383" s="117">
        <f>if(BOM!$B381=M$2,if(OR(BOM!$M381="N",BOM!$M381=""),BOM!$L381,0),0)</f>
        <v>0</v>
      </c>
      <c r="N383" s="117">
        <f>if(BOM!$B381=M$2,if(BOM!$M381="Y",BOM!$L381,0),0)</f>
        <v>0</v>
      </c>
      <c r="P383" s="117">
        <f>if(BOM!$C381=P$2,if(OR(BOM!$M381="N",BOM!$M381=""),BOM!$L381,0),0)</f>
        <v>0</v>
      </c>
      <c r="Q383" s="117">
        <f>if(BOM!$C381=P$2,if(BOM!$M381="Y",BOM!$L381,0),0)</f>
        <v>0</v>
      </c>
      <c r="R383" s="117">
        <f>if(BOM!$C381=R$2,if(OR(BOM!$M381="N",BOM!$M381=""),BOM!$L381,0),0)</f>
        <v>0</v>
      </c>
      <c r="S383" s="117">
        <f>if(BOM!$C381=R$2,if(BOM!$M381="Y",BOM!$L381,0),0)</f>
        <v>0</v>
      </c>
      <c r="T383" s="117">
        <f>if(BOM!$C381=T$2,if(OR(BOM!$M381="N",BOM!$M381=""),BOM!$L381,0),0)</f>
        <v>0</v>
      </c>
      <c r="U383" s="117">
        <f>if(BOM!$C381=T$2,if(BOM!$M381="Y",BOM!$L381,0),0)</f>
        <v>0</v>
      </c>
      <c r="V383" s="117">
        <f>if(BOM!$C381=V$2,if(OR(BOM!$M381="N",BOM!$M381=""),BOM!$L381,0),0)</f>
        <v>0</v>
      </c>
      <c r="W383" s="117">
        <f>if(BOM!$C381=V$2,if(BOM!$M381="Y",BOM!$L381,0),0)</f>
        <v>0</v>
      </c>
      <c r="X383" s="117">
        <f>if(BOM!$C381=X$2,if(OR(BOM!$M381="N",BOM!$M381=""),BOM!$L381,0),0)</f>
        <v>0</v>
      </c>
      <c r="Y383" s="117">
        <f>if(BOM!$C381=X$2,if(BOM!$M381="Y",BOM!$L381,0),0)</f>
        <v>0</v>
      </c>
      <c r="Z383" s="117">
        <f>if(BOM!$C381=Z$2,if(OR(BOM!$M381="N",BOM!$M381=""),BOM!$L381,0),0)</f>
        <v>0</v>
      </c>
      <c r="AA383" s="117">
        <f>if(BOM!$C381=Z$2,if(BOM!$M381="Y",BOM!$L381,0),0)</f>
        <v>0</v>
      </c>
      <c r="AB383" s="117">
        <f>if(BOM!$C381=AB$2,if(OR(BOM!$M381="N",BOM!$M381=""),BOM!$L381,0),0)</f>
        <v>0</v>
      </c>
      <c r="AC383" s="117">
        <f>if(BOM!$C381=AB$2,if(BOM!$M381="Y",BOM!$L381,0),0)</f>
        <v>0</v>
      </c>
      <c r="AD383" s="117">
        <f>if(BOM!$C381=AD$2,if(OR(BOM!$M381="N",BOM!$M381=""),BOM!$L381,0),0)</f>
        <v>0</v>
      </c>
      <c r="AE383" s="117">
        <f>if(BOM!$C381=AD$2,if(BOM!$M381="Y",BOM!$L381,0),0)</f>
        <v>0</v>
      </c>
      <c r="AF383" s="117">
        <f>if(BOM!$C381=AF$2,if(OR(BOM!$M381="N",BOM!$M381=""),BOM!$L381,0),0)</f>
        <v>0</v>
      </c>
      <c r="AG383" s="117">
        <f>if(BOM!$C381=AF$2,if(BOM!$M381="Y",BOM!$L381,0),0)</f>
        <v>0</v>
      </c>
      <c r="AH383" s="117">
        <f>if(BOM!$C381=AH$2,if(OR(BOM!$M381="N",BOM!$M381=""),BOM!$L381,0),0)</f>
        <v>0</v>
      </c>
      <c r="AI383" s="117">
        <f>if(BOM!$C381=AH$2,if(BOM!$M381="Y",BOM!$L381,0),0)</f>
        <v>0</v>
      </c>
      <c r="AJ383" s="117">
        <f>if(BOM!$C381=AJ$2,if(OR(BOM!$M381="N",BOM!$M381=""),BOM!$L381,0),0)</f>
        <v>0</v>
      </c>
      <c r="AK383" s="117">
        <f>if(BOM!$C381=AJ$2,if(BOM!$M381="Y",BOM!$L381,0),0)</f>
        <v>0</v>
      </c>
      <c r="AL383" s="117">
        <f>if(BOM!$C381=AL$2,if(OR(BOM!$M381="N",BOM!$M381=""),BOM!$L381,0),0)</f>
        <v>0</v>
      </c>
      <c r="AM383" s="117">
        <f>if(BOM!$C381=AL$2,if(BOM!$M381="Y",BOM!$L381,0),0)</f>
        <v>0</v>
      </c>
    </row>
    <row r="384" hidden="1" outlineLevel="1">
      <c r="A384" s="117">
        <f>if(OR(BOM!$M382="N",BOM!$M382=""),BOM!$L382,0)</f>
        <v>0</v>
      </c>
      <c r="B384" s="117">
        <f>if(BOM!$M382="Y",BOM!$L382,0)</f>
        <v>0</v>
      </c>
      <c r="E384" s="117">
        <f>if(BOM!$B382=E$2,if(OR(BOM!$M382="N",BOM!$M382=""),BOM!$L382,0),0)</f>
        <v>0</v>
      </c>
      <c r="F384" s="117">
        <f>if(BOM!$B382=E$2,if(BOM!$M382="Y",BOM!$L382,0),0)</f>
        <v>0</v>
      </c>
      <c r="G384" s="117">
        <f>if(BOM!$B382=G$2,if(OR(BOM!$M382="N",BOM!$M382=""),BOM!$L382,0),0)</f>
        <v>0</v>
      </c>
      <c r="H384" s="117">
        <f>if(BOM!$B382=G$2,if(BOM!$M382="Y",BOM!$L382,0),0)</f>
        <v>0</v>
      </c>
      <c r="I384" s="117">
        <f>if(BOM!$B382=I$2,if(OR(BOM!$M382="N",BOM!$M382=""),BOM!$L382,0),0)</f>
        <v>0</v>
      </c>
      <c r="J384" s="117">
        <f>if(BOM!$B382=I$2,if(BOM!$M382="Y",BOM!$L382,0),0)</f>
        <v>0</v>
      </c>
      <c r="K384" s="117">
        <f>if(BOM!$B382=K$2,if(OR(BOM!$M382="N",BOM!$M382=""),BOM!$L382,0),0)</f>
        <v>0</v>
      </c>
      <c r="L384" s="117">
        <f>if(BOM!$B382=K$2,if(BOM!$M382="Y",BOM!$L382,0),0)</f>
        <v>0</v>
      </c>
      <c r="M384" s="117">
        <f>if(BOM!$B382=M$2,if(OR(BOM!$M382="N",BOM!$M382=""),BOM!$L382,0),0)</f>
        <v>0</v>
      </c>
      <c r="N384" s="117">
        <f>if(BOM!$B382=M$2,if(BOM!$M382="Y",BOM!$L382,0),0)</f>
        <v>0</v>
      </c>
      <c r="P384" s="117">
        <f>if(BOM!$C382=P$2,if(OR(BOM!$M382="N",BOM!$M382=""),BOM!$L382,0),0)</f>
        <v>0</v>
      </c>
      <c r="Q384" s="117">
        <f>if(BOM!$C382=P$2,if(BOM!$M382="Y",BOM!$L382,0),0)</f>
        <v>0</v>
      </c>
      <c r="R384" s="117">
        <f>if(BOM!$C382=R$2,if(OR(BOM!$M382="N",BOM!$M382=""),BOM!$L382,0),0)</f>
        <v>0</v>
      </c>
      <c r="S384" s="117">
        <f>if(BOM!$C382=R$2,if(BOM!$M382="Y",BOM!$L382,0),0)</f>
        <v>0</v>
      </c>
      <c r="T384" s="117">
        <f>if(BOM!$C382=T$2,if(OR(BOM!$M382="N",BOM!$M382=""),BOM!$L382,0),0)</f>
        <v>0</v>
      </c>
      <c r="U384" s="117">
        <f>if(BOM!$C382=T$2,if(BOM!$M382="Y",BOM!$L382,0),0)</f>
        <v>0</v>
      </c>
      <c r="V384" s="117">
        <f>if(BOM!$C382=V$2,if(OR(BOM!$M382="N",BOM!$M382=""),BOM!$L382,0),0)</f>
        <v>0</v>
      </c>
      <c r="W384" s="117">
        <f>if(BOM!$C382=V$2,if(BOM!$M382="Y",BOM!$L382,0),0)</f>
        <v>0</v>
      </c>
      <c r="X384" s="117">
        <f>if(BOM!$C382=X$2,if(OR(BOM!$M382="N",BOM!$M382=""),BOM!$L382,0),0)</f>
        <v>0</v>
      </c>
      <c r="Y384" s="117">
        <f>if(BOM!$C382=X$2,if(BOM!$M382="Y",BOM!$L382,0),0)</f>
        <v>0</v>
      </c>
      <c r="Z384" s="117">
        <f>if(BOM!$C382=Z$2,if(OR(BOM!$M382="N",BOM!$M382=""),BOM!$L382,0),0)</f>
        <v>0</v>
      </c>
      <c r="AA384" s="117">
        <f>if(BOM!$C382=Z$2,if(BOM!$M382="Y",BOM!$L382,0),0)</f>
        <v>0</v>
      </c>
      <c r="AB384" s="117">
        <f>if(BOM!$C382=AB$2,if(OR(BOM!$M382="N",BOM!$M382=""),BOM!$L382,0),0)</f>
        <v>0</v>
      </c>
      <c r="AC384" s="117">
        <f>if(BOM!$C382=AB$2,if(BOM!$M382="Y",BOM!$L382,0),0)</f>
        <v>0</v>
      </c>
      <c r="AD384" s="117">
        <f>if(BOM!$C382=AD$2,if(OR(BOM!$M382="N",BOM!$M382=""),BOM!$L382,0),0)</f>
        <v>0</v>
      </c>
      <c r="AE384" s="117">
        <f>if(BOM!$C382=AD$2,if(BOM!$M382="Y",BOM!$L382,0),0)</f>
        <v>0</v>
      </c>
      <c r="AF384" s="117">
        <f>if(BOM!$C382=AF$2,if(OR(BOM!$M382="N",BOM!$M382=""),BOM!$L382,0),0)</f>
        <v>0</v>
      </c>
      <c r="AG384" s="117">
        <f>if(BOM!$C382=AF$2,if(BOM!$M382="Y",BOM!$L382,0),0)</f>
        <v>0</v>
      </c>
      <c r="AH384" s="117">
        <f>if(BOM!$C382=AH$2,if(OR(BOM!$M382="N",BOM!$M382=""),BOM!$L382,0),0)</f>
        <v>0</v>
      </c>
      <c r="AI384" s="117">
        <f>if(BOM!$C382=AH$2,if(BOM!$M382="Y",BOM!$L382,0),0)</f>
        <v>0</v>
      </c>
      <c r="AJ384" s="117">
        <f>if(BOM!$C382=AJ$2,if(OR(BOM!$M382="N",BOM!$M382=""),BOM!$L382,0),0)</f>
        <v>0</v>
      </c>
      <c r="AK384" s="117">
        <f>if(BOM!$C382=AJ$2,if(BOM!$M382="Y",BOM!$L382,0),0)</f>
        <v>0</v>
      </c>
      <c r="AL384" s="117">
        <f>if(BOM!$C382=AL$2,if(OR(BOM!$M382="N",BOM!$M382=""),BOM!$L382,0),0)</f>
        <v>0</v>
      </c>
      <c r="AM384" s="117">
        <f>if(BOM!$C382=AL$2,if(BOM!$M382="Y",BOM!$L382,0),0)</f>
        <v>0</v>
      </c>
    </row>
    <row r="385" hidden="1" outlineLevel="1">
      <c r="A385" s="117">
        <f>if(OR(BOM!$M383="N",BOM!$M383=""),BOM!$L383,0)</f>
        <v>0</v>
      </c>
      <c r="B385" s="117">
        <f>if(BOM!$M383="Y",BOM!$L383,0)</f>
        <v>0</v>
      </c>
      <c r="E385" s="117">
        <f>if(BOM!$B383=E$2,if(OR(BOM!$M383="N",BOM!$M383=""),BOM!$L383,0),0)</f>
        <v>0</v>
      </c>
      <c r="F385" s="117">
        <f>if(BOM!$B383=E$2,if(BOM!$M383="Y",BOM!$L383,0),0)</f>
        <v>0</v>
      </c>
      <c r="G385" s="117">
        <f>if(BOM!$B383=G$2,if(OR(BOM!$M383="N",BOM!$M383=""),BOM!$L383,0),0)</f>
        <v>0</v>
      </c>
      <c r="H385" s="117">
        <f>if(BOM!$B383=G$2,if(BOM!$M383="Y",BOM!$L383,0),0)</f>
        <v>0</v>
      </c>
      <c r="I385" s="117">
        <f>if(BOM!$B383=I$2,if(OR(BOM!$M383="N",BOM!$M383=""),BOM!$L383,0),0)</f>
        <v>0</v>
      </c>
      <c r="J385" s="117">
        <f>if(BOM!$B383=I$2,if(BOM!$M383="Y",BOM!$L383,0),0)</f>
        <v>0</v>
      </c>
      <c r="K385" s="117">
        <f>if(BOM!$B383=K$2,if(OR(BOM!$M383="N",BOM!$M383=""),BOM!$L383,0),0)</f>
        <v>0</v>
      </c>
      <c r="L385" s="117">
        <f>if(BOM!$B383=K$2,if(BOM!$M383="Y",BOM!$L383,0),0)</f>
        <v>0</v>
      </c>
      <c r="M385" s="117">
        <f>if(BOM!$B383=M$2,if(OR(BOM!$M383="N",BOM!$M383=""),BOM!$L383,0),0)</f>
        <v>0</v>
      </c>
      <c r="N385" s="117">
        <f>if(BOM!$B383=M$2,if(BOM!$M383="Y",BOM!$L383,0),0)</f>
        <v>0</v>
      </c>
      <c r="P385" s="117">
        <f>if(BOM!$C383=P$2,if(OR(BOM!$M383="N",BOM!$M383=""),BOM!$L383,0),0)</f>
        <v>0</v>
      </c>
      <c r="Q385" s="117">
        <f>if(BOM!$C383=P$2,if(BOM!$M383="Y",BOM!$L383,0),0)</f>
        <v>0</v>
      </c>
      <c r="R385" s="117">
        <f>if(BOM!$C383=R$2,if(OR(BOM!$M383="N",BOM!$M383=""),BOM!$L383,0),0)</f>
        <v>0</v>
      </c>
      <c r="S385" s="117">
        <f>if(BOM!$C383=R$2,if(BOM!$M383="Y",BOM!$L383,0),0)</f>
        <v>0</v>
      </c>
      <c r="T385" s="117">
        <f>if(BOM!$C383=T$2,if(OR(BOM!$M383="N",BOM!$M383=""),BOM!$L383,0),0)</f>
        <v>0</v>
      </c>
      <c r="U385" s="117">
        <f>if(BOM!$C383=T$2,if(BOM!$M383="Y",BOM!$L383,0),0)</f>
        <v>0</v>
      </c>
      <c r="V385" s="117">
        <f>if(BOM!$C383=V$2,if(OR(BOM!$M383="N",BOM!$M383=""),BOM!$L383,0),0)</f>
        <v>0</v>
      </c>
      <c r="W385" s="117">
        <f>if(BOM!$C383=V$2,if(BOM!$M383="Y",BOM!$L383,0),0)</f>
        <v>0</v>
      </c>
      <c r="X385" s="117">
        <f>if(BOM!$C383=X$2,if(OR(BOM!$M383="N",BOM!$M383=""),BOM!$L383,0),0)</f>
        <v>0</v>
      </c>
      <c r="Y385" s="117">
        <f>if(BOM!$C383=X$2,if(BOM!$M383="Y",BOM!$L383,0),0)</f>
        <v>0</v>
      </c>
      <c r="Z385" s="117">
        <f>if(BOM!$C383=Z$2,if(OR(BOM!$M383="N",BOM!$M383=""),BOM!$L383,0),0)</f>
        <v>0</v>
      </c>
      <c r="AA385" s="117">
        <f>if(BOM!$C383=Z$2,if(BOM!$M383="Y",BOM!$L383,0),0)</f>
        <v>0</v>
      </c>
      <c r="AB385" s="117">
        <f>if(BOM!$C383=AB$2,if(OR(BOM!$M383="N",BOM!$M383=""),BOM!$L383,0),0)</f>
        <v>0</v>
      </c>
      <c r="AC385" s="117">
        <f>if(BOM!$C383=AB$2,if(BOM!$M383="Y",BOM!$L383,0),0)</f>
        <v>0</v>
      </c>
      <c r="AD385" s="117">
        <f>if(BOM!$C383=AD$2,if(OR(BOM!$M383="N",BOM!$M383=""),BOM!$L383,0),0)</f>
        <v>0</v>
      </c>
      <c r="AE385" s="117">
        <f>if(BOM!$C383=AD$2,if(BOM!$M383="Y",BOM!$L383,0),0)</f>
        <v>0</v>
      </c>
      <c r="AF385" s="117">
        <f>if(BOM!$C383=AF$2,if(OR(BOM!$M383="N",BOM!$M383=""),BOM!$L383,0),0)</f>
        <v>0</v>
      </c>
      <c r="AG385" s="117">
        <f>if(BOM!$C383=AF$2,if(BOM!$M383="Y",BOM!$L383,0),0)</f>
        <v>0</v>
      </c>
      <c r="AH385" s="117">
        <f>if(BOM!$C383=AH$2,if(OR(BOM!$M383="N",BOM!$M383=""),BOM!$L383,0),0)</f>
        <v>0</v>
      </c>
      <c r="AI385" s="117">
        <f>if(BOM!$C383=AH$2,if(BOM!$M383="Y",BOM!$L383,0),0)</f>
        <v>0</v>
      </c>
      <c r="AJ385" s="117">
        <f>if(BOM!$C383=AJ$2,if(OR(BOM!$M383="N",BOM!$M383=""),BOM!$L383,0),0)</f>
        <v>0</v>
      </c>
      <c r="AK385" s="117">
        <f>if(BOM!$C383=AJ$2,if(BOM!$M383="Y",BOM!$L383,0),0)</f>
        <v>0</v>
      </c>
      <c r="AL385" s="117">
        <f>if(BOM!$C383=AL$2,if(OR(BOM!$M383="N",BOM!$M383=""),BOM!$L383,0),0)</f>
        <v>0</v>
      </c>
      <c r="AM385" s="117">
        <f>if(BOM!$C383=AL$2,if(BOM!$M383="Y",BOM!$L383,0),0)</f>
        <v>0</v>
      </c>
    </row>
    <row r="386" hidden="1" outlineLevel="1">
      <c r="A386" s="117">
        <f>if(OR(BOM!$M384="N",BOM!$M384=""),BOM!$L384,0)</f>
        <v>0</v>
      </c>
      <c r="B386" s="117">
        <f>if(BOM!$M384="Y",BOM!$L384,0)</f>
        <v>0</v>
      </c>
      <c r="E386" s="117">
        <f>if(BOM!$B384=E$2,if(OR(BOM!$M384="N",BOM!$M384=""),BOM!$L384,0),0)</f>
        <v>0</v>
      </c>
      <c r="F386" s="117">
        <f>if(BOM!$B384=E$2,if(BOM!$M384="Y",BOM!$L384,0),0)</f>
        <v>0</v>
      </c>
      <c r="G386" s="117">
        <f>if(BOM!$B384=G$2,if(OR(BOM!$M384="N",BOM!$M384=""),BOM!$L384,0),0)</f>
        <v>0</v>
      </c>
      <c r="H386" s="117">
        <f>if(BOM!$B384=G$2,if(BOM!$M384="Y",BOM!$L384,0),0)</f>
        <v>0</v>
      </c>
      <c r="I386" s="117">
        <f>if(BOM!$B384=I$2,if(OR(BOM!$M384="N",BOM!$M384=""),BOM!$L384,0),0)</f>
        <v>0</v>
      </c>
      <c r="J386" s="117">
        <f>if(BOM!$B384=I$2,if(BOM!$M384="Y",BOM!$L384,0),0)</f>
        <v>0</v>
      </c>
      <c r="K386" s="117">
        <f>if(BOM!$B384=K$2,if(OR(BOM!$M384="N",BOM!$M384=""),BOM!$L384,0),0)</f>
        <v>0</v>
      </c>
      <c r="L386" s="117">
        <f>if(BOM!$B384=K$2,if(BOM!$M384="Y",BOM!$L384,0),0)</f>
        <v>0</v>
      </c>
      <c r="M386" s="117">
        <f>if(BOM!$B384=M$2,if(OR(BOM!$M384="N",BOM!$M384=""),BOM!$L384,0),0)</f>
        <v>0</v>
      </c>
      <c r="N386" s="117">
        <f>if(BOM!$B384=M$2,if(BOM!$M384="Y",BOM!$L384,0),0)</f>
        <v>0</v>
      </c>
      <c r="P386" s="117">
        <f>if(BOM!$C384=P$2,if(OR(BOM!$M384="N",BOM!$M384=""),BOM!$L384,0),0)</f>
        <v>0</v>
      </c>
      <c r="Q386" s="117">
        <f>if(BOM!$C384=P$2,if(BOM!$M384="Y",BOM!$L384,0),0)</f>
        <v>0</v>
      </c>
      <c r="R386" s="117">
        <f>if(BOM!$C384=R$2,if(OR(BOM!$M384="N",BOM!$M384=""),BOM!$L384,0),0)</f>
        <v>0</v>
      </c>
      <c r="S386" s="117">
        <f>if(BOM!$C384=R$2,if(BOM!$M384="Y",BOM!$L384,0),0)</f>
        <v>0</v>
      </c>
      <c r="T386" s="117">
        <f>if(BOM!$C384=T$2,if(OR(BOM!$M384="N",BOM!$M384=""),BOM!$L384,0),0)</f>
        <v>0</v>
      </c>
      <c r="U386" s="117">
        <f>if(BOM!$C384=T$2,if(BOM!$M384="Y",BOM!$L384,0),0)</f>
        <v>0</v>
      </c>
      <c r="V386" s="117">
        <f>if(BOM!$C384=V$2,if(OR(BOM!$M384="N",BOM!$M384=""),BOM!$L384,0),0)</f>
        <v>0</v>
      </c>
      <c r="W386" s="117">
        <f>if(BOM!$C384=V$2,if(BOM!$M384="Y",BOM!$L384,0),0)</f>
        <v>0</v>
      </c>
      <c r="X386" s="117">
        <f>if(BOM!$C384=X$2,if(OR(BOM!$M384="N",BOM!$M384=""),BOM!$L384,0),0)</f>
        <v>0</v>
      </c>
      <c r="Y386" s="117">
        <f>if(BOM!$C384=X$2,if(BOM!$M384="Y",BOM!$L384,0),0)</f>
        <v>0</v>
      </c>
      <c r="Z386" s="117">
        <f>if(BOM!$C384=Z$2,if(OR(BOM!$M384="N",BOM!$M384=""),BOM!$L384,0),0)</f>
        <v>0</v>
      </c>
      <c r="AA386" s="117">
        <f>if(BOM!$C384=Z$2,if(BOM!$M384="Y",BOM!$L384,0),0)</f>
        <v>0</v>
      </c>
      <c r="AB386" s="117">
        <f>if(BOM!$C384=AB$2,if(OR(BOM!$M384="N",BOM!$M384=""),BOM!$L384,0),0)</f>
        <v>0</v>
      </c>
      <c r="AC386" s="117">
        <f>if(BOM!$C384=AB$2,if(BOM!$M384="Y",BOM!$L384,0),0)</f>
        <v>0</v>
      </c>
      <c r="AD386" s="117">
        <f>if(BOM!$C384=AD$2,if(OR(BOM!$M384="N",BOM!$M384=""),BOM!$L384,0),0)</f>
        <v>0</v>
      </c>
      <c r="AE386" s="117">
        <f>if(BOM!$C384=AD$2,if(BOM!$M384="Y",BOM!$L384,0),0)</f>
        <v>0</v>
      </c>
      <c r="AF386" s="117">
        <f>if(BOM!$C384=AF$2,if(OR(BOM!$M384="N",BOM!$M384=""),BOM!$L384,0),0)</f>
        <v>0</v>
      </c>
      <c r="AG386" s="117">
        <f>if(BOM!$C384=AF$2,if(BOM!$M384="Y",BOM!$L384,0),0)</f>
        <v>0</v>
      </c>
      <c r="AH386" s="117">
        <f>if(BOM!$C384=AH$2,if(OR(BOM!$M384="N",BOM!$M384=""),BOM!$L384,0),0)</f>
        <v>0</v>
      </c>
      <c r="AI386" s="117">
        <f>if(BOM!$C384=AH$2,if(BOM!$M384="Y",BOM!$L384,0),0)</f>
        <v>0</v>
      </c>
      <c r="AJ386" s="117">
        <f>if(BOM!$C384=AJ$2,if(OR(BOM!$M384="N",BOM!$M384=""),BOM!$L384,0),0)</f>
        <v>0</v>
      </c>
      <c r="AK386" s="117">
        <f>if(BOM!$C384=AJ$2,if(BOM!$M384="Y",BOM!$L384,0),0)</f>
        <v>0</v>
      </c>
      <c r="AL386" s="117">
        <f>if(BOM!$C384=AL$2,if(OR(BOM!$M384="N",BOM!$M384=""),BOM!$L384,0),0)</f>
        <v>0</v>
      </c>
      <c r="AM386" s="117">
        <f>if(BOM!$C384=AL$2,if(BOM!$M384="Y",BOM!$L384,0),0)</f>
        <v>0</v>
      </c>
    </row>
    <row r="387" hidden="1" outlineLevel="1">
      <c r="A387" s="117">
        <f>if(OR(BOM!$M385="N",BOM!$M385=""),BOM!$L385,0)</f>
        <v>0</v>
      </c>
      <c r="B387" s="117">
        <f>if(BOM!$M385="Y",BOM!$L385,0)</f>
        <v>0</v>
      </c>
      <c r="E387" s="117">
        <f>if(BOM!$B385=E$2,if(OR(BOM!$M385="N",BOM!$M385=""),BOM!$L385,0),0)</f>
        <v>0</v>
      </c>
      <c r="F387" s="117">
        <f>if(BOM!$B385=E$2,if(BOM!$M385="Y",BOM!$L385,0),0)</f>
        <v>0</v>
      </c>
      <c r="G387" s="117">
        <f>if(BOM!$B385=G$2,if(OR(BOM!$M385="N",BOM!$M385=""),BOM!$L385,0),0)</f>
        <v>0</v>
      </c>
      <c r="H387" s="117">
        <f>if(BOM!$B385=G$2,if(BOM!$M385="Y",BOM!$L385,0),0)</f>
        <v>0</v>
      </c>
      <c r="I387" s="117">
        <f>if(BOM!$B385=I$2,if(OR(BOM!$M385="N",BOM!$M385=""),BOM!$L385,0),0)</f>
        <v>0</v>
      </c>
      <c r="J387" s="117">
        <f>if(BOM!$B385=I$2,if(BOM!$M385="Y",BOM!$L385,0),0)</f>
        <v>0</v>
      </c>
      <c r="K387" s="117">
        <f>if(BOM!$B385=K$2,if(OR(BOM!$M385="N",BOM!$M385=""),BOM!$L385,0),0)</f>
        <v>0</v>
      </c>
      <c r="L387" s="117">
        <f>if(BOM!$B385=K$2,if(BOM!$M385="Y",BOM!$L385,0),0)</f>
        <v>0</v>
      </c>
      <c r="M387" s="117">
        <f>if(BOM!$B385=M$2,if(OR(BOM!$M385="N",BOM!$M385=""),BOM!$L385,0),0)</f>
        <v>0</v>
      </c>
      <c r="N387" s="117">
        <f>if(BOM!$B385=M$2,if(BOM!$M385="Y",BOM!$L385,0),0)</f>
        <v>0</v>
      </c>
      <c r="P387" s="117">
        <f>if(BOM!$C385=P$2,if(OR(BOM!$M385="N",BOM!$M385=""),BOM!$L385,0),0)</f>
        <v>0</v>
      </c>
      <c r="Q387" s="117">
        <f>if(BOM!$C385=P$2,if(BOM!$M385="Y",BOM!$L385,0),0)</f>
        <v>0</v>
      </c>
      <c r="R387" s="117">
        <f>if(BOM!$C385=R$2,if(OR(BOM!$M385="N",BOM!$M385=""),BOM!$L385,0),0)</f>
        <v>0</v>
      </c>
      <c r="S387" s="117">
        <f>if(BOM!$C385=R$2,if(BOM!$M385="Y",BOM!$L385,0),0)</f>
        <v>0</v>
      </c>
      <c r="T387" s="117">
        <f>if(BOM!$C385=T$2,if(OR(BOM!$M385="N",BOM!$M385=""),BOM!$L385,0),0)</f>
        <v>0</v>
      </c>
      <c r="U387" s="117">
        <f>if(BOM!$C385=T$2,if(BOM!$M385="Y",BOM!$L385,0),0)</f>
        <v>0</v>
      </c>
      <c r="V387" s="117">
        <f>if(BOM!$C385=V$2,if(OR(BOM!$M385="N",BOM!$M385=""),BOM!$L385,0),0)</f>
        <v>0</v>
      </c>
      <c r="W387" s="117">
        <f>if(BOM!$C385=V$2,if(BOM!$M385="Y",BOM!$L385,0),0)</f>
        <v>0</v>
      </c>
      <c r="X387" s="117">
        <f>if(BOM!$C385=X$2,if(OR(BOM!$M385="N",BOM!$M385=""),BOM!$L385,0),0)</f>
        <v>0</v>
      </c>
      <c r="Y387" s="117">
        <f>if(BOM!$C385=X$2,if(BOM!$M385="Y",BOM!$L385,0),0)</f>
        <v>0</v>
      </c>
      <c r="Z387" s="117">
        <f>if(BOM!$C385=Z$2,if(OR(BOM!$M385="N",BOM!$M385=""),BOM!$L385,0),0)</f>
        <v>0</v>
      </c>
      <c r="AA387" s="117">
        <f>if(BOM!$C385=Z$2,if(BOM!$M385="Y",BOM!$L385,0),0)</f>
        <v>0</v>
      </c>
      <c r="AB387" s="117">
        <f>if(BOM!$C385=AB$2,if(OR(BOM!$M385="N",BOM!$M385=""),BOM!$L385,0),0)</f>
        <v>0</v>
      </c>
      <c r="AC387" s="117">
        <f>if(BOM!$C385=AB$2,if(BOM!$M385="Y",BOM!$L385,0),0)</f>
        <v>0</v>
      </c>
      <c r="AD387" s="117">
        <f>if(BOM!$C385=AD$2,if(OR(BOM!$M385="N",BOM!$M385=""),BOM!$L385,0),0)</f>
        <v>0</v>
      </c>
      <c r="AE387" s="117">
        <f>if(BOM!$C385=AD$2,if(BOM!$M385="Y",BOM!$L385,0),0)</f>
        <v>0</v>
      </c>
      <c r="AF387" s="117">
        <f>if(BOM!$C385=AF$2,if(OR(BOM!$M385="N",BOM!$M385=""),BOM!$L385,0),0)</f>
        <v>0</v>
      </c>
      <c r="AG387" s="117">
        <f>if(BOM!$C385=AF$2,if(BOM!$M385="Y",BOM!$L385,0),0)</f>
        <v>0</v>
      </c>
      <c r="AH387" s="117">
        <f>if(BOM!$C385=AH$2,if(OR(BOM!$M385="N",BOM!$M385=""),BOM!$L385,0),0)</f>
        <v>0</v>
      </c>
      <c r="AI387" s="117">
        <f>if(BOM!$C385=AH$2,if(BOM!$M385="Y",BOM!$L385,0),0)</f>
        <v>0</v>
      </c>
      <c r="AJ387" s="117">
        <f>if(BOM!$C385=AJ$2,if(OR(BOM!$M385="N",BOM!$M385=""),BOM!$L385,0),0)</f>
        <v>0</v>
      </c>
      <c r="AK387" s="117">
        <f>if(BOM!$C385=AJ$2,if(BOM!$M385="Y",BOM!$L385,0),0)</f>
        <v>0</v>
      </c>
      <c r="AL387" s="117">
        <f>if(BOM!$C385=AL$2,if(OR(BOM!$M385="N",BOM!$M385=""),BOM!$L385,0),0)</f>
        <v>0</v>
      </c>
      <c r="AM387" s="117">
        <f>if(BOM!$C385=AL$2,if(BOM!$M385="Y",BOM!$L385,0),0)</f>
        <v>0</v>
      </c>
    </row>
    <row r="388" hidden="1" outlineLevel="1">
      <c r="A388" s="117">
        <f>if(OR(BOM!$M386="N",BOM!$M386=""),BOM!$L386,0)</f>
        <v>0</v>
      </c>
      <c r="B388" s="117">
        <f>if(BOM!$M386="Y",BOM!$L386,0)</f>
        <v>0</v>
      </c>
      <c r="E388" s="117">
        <f>if(BOM!$B386=E$2,if(OR(BOM!$M386="N",BOM!$M386=""),BOM!$L386,0),0)</f>
        <v>0</v>
      </c>
      <c r="F388" s="117">
        <f>if(BOM!$B386=E$2,if(BOM!$M386="Y",BOM!$L386,0),0)</f>
        <v>0</v>
      </c>
      <c r="G388" s="117">
        <f>if(BOM!$B386=G$2,if(OR(BOM!$M386="N",BOM!$M386=""),BOM!$L386,0),0)</f>
        <v>0</v>
      </c>
      <c r="H388" s="117">
        <f>if(BOM!$B386=G$2,if(BOM!$M386="Y",BOM!$L386,0),0)</f>
        <v>0</v>
      </c>
      <c r="I388" s="117">
        <f>if(BOM!$B386=I$2,if(OR(BOM!$M386="N",BOM!$M386=""),BOM!$L386,0),0)</f>
        <v>0</v>
      </c>
      <c r="J388" s="117">
        <f>if(BOM!$B386=I$2,if(BOM!$M386="Y",BOM!$L386,0),0)</f>
        <v>0</v>
      </c>
      <c r="K388" s="117">
        <f>if(BOM!$B386=K$2,if(OR(BOM!$M386="N",BOM!$M386=""),BOM!$L386,0),0)</f>
        <v>0</v>
      </c>
      <c r="L388" s="117">
        <f>if(BOM!$B386=K$2,if(BOM!$M386="Y",BOM!$L386,0),0)</f>
        <v>0</v>
      </c>
      <c r="M388" s="117">
        <f>if(BOM!$B386=M$2,if(OR(BOM!$M386="N",BOM!$M386=""),BOM!$L386,0),0)</f>
        <v>0</v>
      </c>
      <c r="N388" s="117">
        <f>if(BOM!$B386=M$2,if(BOM!$M386="Y",BOM!$L386,0),0)</f>
        <v>0</v>
      </c>
      <c r="P388" s="117">
        <f>if(BOM!$C386=P$2,if(OR(BOM!$M386="N",BOM!$M386=""),BOM!$L386,0),0)</f>
        <v>0</v>
      </c>
      <c r="Q388" s="117">
        <f>if(BOM!$C386=P$2,if(BOM!$M386="Y",BOM!$L386,0),0)</f>
        <v>0</v>
      </c>
      <c r="R388" s="117">
        <f>if(BOM!$C386=R$2,if(OR(BOM!$M386="N",BOM!$M386=""),BOM!$L386,0),0)</f>
        <v>0</v>
      </c>
      <c r="S388" s="117">
        <f>if(BOM!$C386=R$2,if(BOM!$M386="Y",BOM!$L386,0),0)</f>
        <v>0</v>
      </c>
      <c r="T388" s="117">
        <f>if(BOM!$C386=T$2,if(OR(BOM!$M386="N",BOM!$M386=""),BOM!$L386,0),0)</f>
        <v>0</v>
      </c>
      <c r="U388" s="117">
        <f>if(BOM!$C386=T$2,if(BOM!$M386="Y",BOM!$L386,0),0)</f>
        <v>0</v>
      </c>
      <c r="V388" s="117">
        <f>if(BOM!$C386=V$2,if(OR(BOM!$M386="N",BOM!$M386=""),BOM!$L386,0),0)</f>
        <v>0</v>
      </c>
      <c r="W388" s="117">
        <f>if(BOM!$C386=V$2,if(BOM!$M386="Y",BOM!$L386,0),0)</f>
        <v>0</v>
      </c>
      <c r="X388" s="117">
        <f>if(BOM!$C386=X$2,if(OR(BOM!$M386="N",BOM!$M386=""),BOM!$L386,0),0)</f>
        <v>0</v>
      </c>
      <c r="Y388" s="117">
        <f>if(BOM!$C386=X$2,if(BOM!$M386="Y",BOM!$L386,0),0)</f>
        <v>0</v>
      </c>
      <c r="Z388" s="117">
        <f>if(BOM!$C386=Z$2,if(OR(BOM!$M386="N",BOM!$M386=""),BOM!$L386,0),0)</f>
        <v>0</v>
      </c>
      <c r="AA388" s="117">
        <f>if(BOM!$C386=Z$2,if(BOM!$M386="Y",BOM!$L386,0),0)</f>
        <v>0</v>
      </c>
      <c r="AB388" s="117">
        <f>if(BOM!$C386=AB$2,if(OR(BOM!$M386="N",BOM!$M386=""),BOM!$L386,0),0)</f>
        <v>0</v>
      </c>
      <c r="AC388" s="117">
        <f>if(BOM!$C386=AB$2,if(BOM!$M386="Y",BOM!$L386,0),0)</f>
        <v>0</v>
      </c>
      <c r="AD388" s="117">
        <f>if(BOM!$C386=AD$2,if(OR(BOM!$M386="N",BOM!$M386=""),BOM!$L386,0),0)</f>
        <v>0</v>
      </c>
      <c r="AE388" s="117">
        <f>if(BOM!$C386=AD$2,if(BOM!$M386="Y",BOM!$L386,0),0)</f>
        <v>0</v>
      </c>
      <c r="AF388" s="117">
        <f>if(BOM!$C386=AF$2,if(OR(BOM!$M386="N",BOM!$M386=""),BOM!$L386,0),0)</f>
        <v>0</v>
      </c>
      <c r="AG388" s="117">
        <f>if(BOM!$C386=AF$2,if(BOM!$M386="Y",BOM!$L386,0),0)</f>
        <v>0</v>
      </c>
      <c r="AH388" s="117">
        <f>if(BOM!$C386=AH$2,if(OR(BOM!$M386="N",BOM!$M386=""),BOM!$L386,0),0)</f>
        <v>0</v>
      </c>
      <c r="AI388" s="117">
        <f>if(BOM!$C386=AH$2,if(BOM!$M386="Y",BOM!$L386,0),0)</f>
        <v>0</v>
      </c>
      <c r="AJ388" s="117">
        <f>if(BOM!$C386=AJ$2,if(OR(BOM!$M386="N",BOM!$M386=""),BOM!$L386,0),0)</f>
        <v>0</v>
      </c>
      <c r="AK388" s="117">
        <f>if(BOM!$C386=AJ$2,if(BOM!$M386="Y",BOM!$L386,0),0)</f>
        <v>0</v>
      </c>
      <c r="AL388" s="117">
        <f>if(BOM!$C386=AL$2,if(OR(BOM!$M386="N",BOM!$M386=""),BOM!$L386,0),0)</f>
        <v>0</v>
      </c>
      <c r="AM388" s="117">
        <f>if(BOM!$C386=AL$2,if(BOM!$M386="Y",BOM!$L386,0),0)</f>
        <v>0</v>
      </c>
    </row>
    <row r="389" hidden="1" outlineLevel="1">
      <c r="A389" s="117">
        <f>if(OR(BOM!$M387="N",BOM!$M387=""),BOM!$L387,0)</f>
        <v>0</v>
      </c>
      <c r="B389" s="117">
        <f>if(BOM!$M387="Y",BOM!$L387,0)</f>
        <v>0</v>
      </c>
      <c r="E389" s="117">
        <f>if(BOM!$B387=E$2,if(OR(BOM!$M387="N",BOM!$M387=""),BOM!$L387,0),0)</f>
        <v>0</v>
      </c>
      <c r="F389" s="117">
        <f>if(BOM!$B387=E$2,if(BOM!$M387="Y",BOM!$L387,0),0)</f>
        <v>0</v>
      </c>
      <c r="G389" s="117">
        <f>if(BOM!$B387=G$2,if(OR(BOM!$M387="N",BOM!$M387=""),BOM!$L387,0),0)</f>
        <v>0</v>
      </c>
      <c r="H389" s="117">
        <f>if(BOM!$B387=G$2,if(BOM!$M387="Y",BOM!$L387,0),0)</f>
        <v>0</v>
      </c>
      <c r="I389" s="117">
        <f>if(BOM!$B387=I$2,if(OR(BOM!$M387="N",BOM!$M387=""),BOM!$L387,0),0)</f>
        <v>0</v>
      </c>
      <c r="J389" s="117">
        <f>if(BOM!$B387=I$2,if(BOM!$M387="Y",BOM!$L387,0),0)</f>
        <v>0</v>
      </c>
      <c r="K389" s="117">
        <f>if(BOM!$B387=K$2,if(OR(BOM!$M387="N",BOM!$M387=""),BOM!$L387,0),0)</f>
        <v>0</v>
      </c>
      <c r="L389" s="117">
        <f>if(BOM!$B387=K$2,if(BOM!$M387="Y",BOM!$L387,0),0)</f>
        <v>0</v>
      </c>
      <c r="M389" s="117">
        <f>if(BOM!$B387=M$2,if(OR(BOM!$M387="N",BOM!$M387=""),BOM!$L387,0),0)</f>
        <v>0</v>
      </c>
      <c r="N389" s="117">
        <f>if(BOM!$B387=M$2,if(BOM!$M387="Y",BOM!$L387,0),0)</f>
        <v>0</v>
      </c>
      <c r="P389" s="117">
        <f>if(BOM!$C387=P$2,if(OR(BOM!$M387="N",BOM!$M387=""),BOM!$L387,0),0)</f>
        <v>0</v>
      </c>
      <c r="Q389" s="117">
        <f>if(BOM!$C387=P$2,if(BOM!$M387="Y",BOM!$L387,0),0)</f>
        <v>0</v>
      </c>
      <c r="R389" s="117">
        <f>if(BOM!$C387=R$2,if(OR(BOM!$M387="N",BOM!$M387=""),BOM!$L387,0),0)</f>
        <v>0</v>
      </c>
      <c r="S389" s="117">
        <f>if(BOM!$C387=R$2,if(BOM!$M387="Y",BOM!$L387,0),0)</f>
        <v>0</v>
      </c>
      <c r="T389" s="117">
        <f>if(BOM!$C387=T$2,if(OR(BOM!$M387="N",BOM!$M387=""),BOM!$L387,0),0)</f>
        <v>0</v>
      </c>
      <c r="U389" s="117">
        <f>if(BOM!$C387=T$2,if(BOM!$M387="Y",BOM!$L387,0),0)</f>
        <v>0</v>
      </c>
      <c r="V389" s="117">
        <f>if(BOM!$C387=V$2,if(OR(BOM!$M387="N",BOM!$M387=""),BOM!$L387,0),0)</f>
        <v>0</v>
      </c>
      <c r="W389" s="117">
        <f>if(BOM!$C387=V$2,if(BOM!$M387="Y",BOM!$L387,0),0)</f>
        <v>0</v>
      </c>
      <c r="X389" s="117">
        <f>if(BOM!$C387=X$2,if(OR(BOM!$M387="N",BOM!$M387=""),BOM!$L387,0),0)</f>
        <v>0</v>
      </c>
      <c r="Y389" s="117">
        <f>if(BOM!$C387=X$2,if(BOM!$M387="Y",BOM!$L387,0),0)</f>
        <v>0</v>
      </c>
      <c r="Z389" s="117">
        <f>if(BOM!$C387=Z$2,if(OR(BOM!$M387="N",BOM!$M387=""),BOM!$L387,0),0)</f>
        <v>0</v>
      </c>
      <c r="AA389" s="117">
        <f>if(BOM!$C387=Z$2,if(BOM!$M387="Y",BOM!$L387,0),0)</f>
        <v>0</v>
      </c>
      <c r="AB389" s="117">
        <f>if(BOM!$C387=AB$2,if(OR(BOM!$M387="N",BOM!$M387=""),BOM!$L387,0),0)</f>
        <v>0</v>
      </c>
      <c r="AC389" s="117">
        <f>if(BOM!$C387=AB$2,if(BOM!$M387="Y",BOM!$L387,0),0)</f>
        <v>0</v>
      </c>
      <c r="AD389" s="117">
        <f>if(BOM!$C387=AD$2,if(OR(BOM!$M387="N",BOM!$M387=""),BOM!$L387,0),0)</f>
        <v>0</v>
      </c>
      <c r="AE389" s="117">
        <f>if(BOM!$C387=AD$2,if(BOM!$M387="Y",BOM!$L387,0),0)</f>
        <v>0</v>
      </c>
      <c r="AF389" s="117">
        <f>if(BOM!$C387=AF$2,if(OR(BOM!$M387="N",BOM!$M387=""),BOM!$L387,0),0)</f>
        <v>0</v>
      </c>
      <c r="AG389" s="117">
        <f>if(BOM!$C387=AF$2,if(BOM!$M387="Y",BOM!$L387,0),0)</f>
        <v>0</v>
      </c>
      <c r="AH389" s="117">
        <f>if(BOM!$C387=AH$2,if(OR(BOM!$M387="N",BOM!$M387=""),BOM!$L387,0),0)</f>
        <v>0</v>
      </c>
      <c r="AI389" s="117">
        <f>if(BOM!$C387=AH$2,if(BOM!$M387="Y",BOM!$L387,0),0)</f>
        <v>0</v>
      </c>
      <c r="AJ389" s="117">
        <f>if(BOM!$C387=AJ$2,if(OR(BOM!$M387="N",BOM!$M387=""),BOM!$L387,0),0)</f>
        <v>0</v>
      </c>
      <c r="AK389" s="117">
        <f>if(BOM!$C387=AJ$2,if(BOM!$M387="Y",BOM!$L387,0),0)</f>
        <v>0</v>
      </c>
      <c r="AL389" s="117">
        <f>if(BOM!$C387=AL$2,if(OR(BOM!$M387="N",BOM!$M387=""),BOM!$L387,0),0)</f>
        <v>0</v>
      </c>
      <c r="AM389" s="117">
        <f>if(BOM!$C387=AL$2,if(BOM!$M387="Y",BOM!$L387,0),0)</f>
        <v>0</v>
      </c>
    </row>
    <row r="390" hidden="1" outlineLevel="1">
      <c r="A390" s="117">
        <f>if(OR(BOM!$M388="N",BOM!$M388=""),BOM!$L388,0)</f>
        <v>0</v>
      </c>
      <c r="B390" s="117">
        <f>if(BOM!$M388="Y",BOM!$L388,0)</f>
        <v>0</v>
      </c>
      <c r="E390" s="117">
        <f>if(BOM!$B388=E$2,if(OR(BOM!$M388="N",BOM!$M388=""),BOM!$L388,0),0)</f>
        <v>0</v>
      </c>
      <c r="F390" s="117">
        <f>if(BOM!$B388=E$2,if(BOM!$M388="Y",BOM!$L388,0),0)</f>
        <v>0</v>
      </c>
      <c r="G390" s="117">
        <f>if(BOM!$B388=G$2,if(OR(BOM!$M388="N",BOM!$M388=""),BOM!$L388,0),0)</f>
        <v>0</v>
      </c>
      <c r="H390" s="117">
        <f>if(BOM!$B388=G$2,if(BOM!$M388="Y",BOM!$L388,0),0)</f>
        <v>0</v>
      </c>
      <c r="I390" s="117">
        <f>if(BOM!$B388=I$2,if(OR(BOM!$M388="N",BOM!$M388=""),BOM!$L388,0),0)</f>
        <v>0</v>
      </c>
      <c r="J390" s="117">
        <f>if(BOM!$B388=I$2,if(BOM!$M388="Y",BOM!$L388,0),0)</f>
        <v>0</v>
      </c>
      <c r="K390" s="117">
        <f>if(BOM!$B388=K$2,if(OR(BOM!$M388="N",BOM!$M388=""),BOM!$L388,0),0)</f>
        <v>0</v>
      </c>
      <c r="L390" s="117">
        <f>if(BOM!$B388=K$2,if(BOM!$M388="Y",BOM!$L388,0),0)</f>
        <v>0</v>
      </c>
      <c r="M390" s="117">
        <f>if(BOM!$B388=M$2,if(OR(BOM!$M388="N",BOM!$M388=""),BOM!$L388,0),0)</f>
        <v>0</v>
      </c>
      <c r="N390" s="117">
        <f>if(BOM!$B388=M$2,if(BOM!$M388="Y",BOM!$L388,0),0)</f>
        <v>0</v>
      </c>
      <c r="P390" s="117">
        <f>if(BOM!$C388=P$2,if(OR(BOM!$M388="N",BOM!$M388=""),BOM!$L388,0),0)</f>
        <v>0</v>
      </c>
      <c r="Q390" s="117">
        <f>if(BOM!$C388=P$2,if(BOM!$M388="Y",BOM!$L388,0),0)</f>
        <v>0</v>
      </c>
      <c r="R390" s="117">
        <f>if(BOM!$C388=R$2,if(OR(BOM!$M388="N",BOM!$M388=""),BOM!$L388,0),0)</f>
        <v>0</v>
      </c>
      <c r="S390" s="117">
        <f>if(BOM!$C388=R$2,if(BOM!$M388="Y",BOM!$L388,0),0)</f>
        <v>0</v>
      </c>
      <c r="T390" s="117">
        <f>if(BOM!$C388=T$2,if(OR(BOM!$M388="N",BOM!$M388=""),BOM!$L388,0),0)</f>
        <v>0</v>
      </c>
      <c r="U390" s="117">
        <f>if(BOM!$C388=T$2,if(BOM!$M388="Y",BOM!$L388,0),0)</f>
        <v>0</v>
      </c>
      <c r="V390" s="117">
        <f>if(BOM!$C388=V$2,if(OR(BOM!$M388="N",BOM!$M388=""),BOM!$L388,0),0)</f>
        <v>0</v>
      </c>
      <c r="W390" s="117">
        <f>if(BOM!$C388=V$2,if(BOM!$M388="Y",BOM!$L388,0),0)</f>
        <v>0</v>
      </c>
      <c r="X390" s="117">
        <f>if(BOM!$C388=X$2,if(OR(BOM!$M388="N",BOM!$M388=""),BOM!$L388,0),0)</f>
        <v>0</v>
      </c>
      <c r="Y390" s="117">
        <f>if(BOM!$C388=X$2,if(BOM!$M388="Y",BOM!$L388,0),0)</f>
        <v>0</v>
      </c>
      <c r="Z390" s="117">
        <f>if(BOM!$C388=Z$2,if(OR(BOM!$M388="N",BOM!$M388=""),BOM!$L388,0),0)</f>
        <v>0</v>
      </c>
      <c r="AA390" s="117">
        <f>if(BOM!$C388=Z$2,if(BOM!$M388="Y",BOM!$L388,0),0)</f>
        <v>0</v>
      </c>
      <c r="AB390" s="117">
        <f>if(BOM!$C388=AB$2,if(OR(BOM!$M388="N",BOM!$M388=""),BOM!$L388,0),0)</f>
        <v>0</v>
      </c>
      <c r="AC390" s="117">
        <f>if(BOM!$C388=AB$2,if(BOM!$M388="Y",BOM!$L388,0),0)</f>
        <v>0</v>
      </c>
      <c r="AD390" s="117">
        <f>if(BOM!$C388=AD$2,if(OR(BOM!$M388="N",BOM!$M388=""),BOM!$L388,0),0)</f>
        <v>0</v>
      </c>
      <c r="AE390" s="117">
        <f>if(BOM!$C388=AD$2,if(BOM!$M388="Y",BOM!$L388,0),0)</f>
        <v>0</v>
      </c>
      <c r="AF390" s="117">
        <f>if(BOM!$C388=AF$2,if(OR(BOM!$M388="N",BOM!$M388=""),BOM!$L388,0),0)</f>
        <v>0</v>
      </c>
      <c r="AG390" s="117">
        <f>if(BOM!$C388=AF$2,if(BOM!$M388="Y",BOM!$L388,0),0)</f>
        <v>0</v>
      </c>
      <c r="AH390" s="117">
        <f>if(BOM!$C388=AH$2,if(OR(BOM!$M388="N",BOM!$M388=""),BOM!$L388,0),0)</f>
        <v>0</v>
      </c>
      <c r="AI390" s="117">
        <f>if(BOM!$C388=AH$2,if(BOM!$M388="Y",BOM!$L388,0),0)</f>
        <v>0</v>
      </c>
      <c r="AJ390" s="117">
        <f>if(BOM!$C388=AJ$2,if(OR(BOM!$M388="N",BOM!$M388=""),BOM!$L388,0),0)</f>
        <v>0</v>
      </c>
      <c r="AK390" s="117">
        <f>if(BOM!$C388=AJ$2,if(BOM!$M388="Y",BOM!$L388,0),0)</f>
        <v>0</v>
      </c>
      <c r="AL390" s="117">
        <f>if(BOM!$C388=AL$2,if(OR(BOM!$M388="N",BOM!$M388=""),BOM!$L388,0),0)</f>
        <v>0</v>
      </c>
      <c r="AM390" s="117">
        <f>if(BOM!$C388=AL$2,if(BOM!$M388="Y",BOM!$L388,0),0)</f>
        <v>0</v>
      </c>
    </row>
    <row r="391" hidden="1" outlineLevel="1">
      <c r="A391" s="117">
        <f>if(OR(BOM!$M389="N",BOM!$M389=""),BOM!$L389,0)</f>
        <v>0</v>
      </c>
      <c r="B391" s="117">
        <f>if(BOM!$M389="Y",BOM!$L389,0)</f>
        <v>0</v>
      </c>
      <c r="E391" s="117">
        <f>if(BOM!$B389=E$2,if(OR(BOM!$M389="N",BOM!$M389=""),BOM!$L389,0),0)</f>
        <v>0</v>
      </c>
      <c r="F391" s="117">
        <f>if(BOM!$B389=E$2,if(BOM!$M389="Y",BOM!$L389,0),0)</f>
        <v>0</v>
      </c>
      <c r="G391" s="117">
        <f>if(BOM!$B389=G$2,if(OR(BOM!$M389="N",BOM!$M389=""),BOM!$L389,0),0)</f>
        <v>0</v>
      </c>
      <c r="H391" s="117">
        <f>if(BOM!$B389=G$2,if(BOM!$M389="Y",BOM!$L389,0),0)</f>
        <v>0</v>
      </c>
      <c r="I391" s="117">
        <f>if(BOM!$B389=I$2,if(OR(BOM!$M389="N",BOM!$M389=""),BOM!$L389,0),0)</f>
        <v>0</v>
      </c>
      <c r="J391" s="117">
        <f>if(BOM!$B389=I$2,if(BOM!$M389="Y",BOM!$L389,0),0)</f>
        <v>0</v>
      </c>
      <c r="K391" s="117">
        <f>if(BOM!$B389=K$2,if(OR(BOM!$M389="N",BOM!$M389=""),BOM!$L389,0),0)</f>
        <v>0</v>
      </c>
      <c r="L391" s="117">
        <f>if(BOM!$B389=K$2,if(BOM!$M389="Y",BOM!$L389,0),0)</f>
        <v>0</v>
      </c>
      <c r="M391" s="117">
        <f>if(BOM!$B389=M$2,if(OR(BOM!$M389="N",BOM!$M389=""),BOM!$L389,0),0)</f>
        <v>0</v>
      </c>
      <c r="N391" s="117">
        <f>if(BOM!$B389=M$2,if(BOM!$M389="Y",BOM!$L389,0),0)</f>
        <v>0</v>
      </c>
      <c r="P391" s="117">
        <f>if(BOM!$C389=P$2,if(OR(BOM!$M389="N",BOM!$M389=""),BOM!$L389,0),0)</f>
        <v>0</v>
      </c>
      <c r="Q391" s="117">
        <f>if(BOM!$C389=P$2,if(BOM!$M389="Y",BOM!$L389,0),0)</f>
        <v>0</v>
      </c>
      <c r="R391" s="117">
        <f>if(BOM!$C389=R$2,if(OR(BOM!$M389="N",BOM!$M389=""),BOM!$L389,0),0)</f>
        <v>0</v>
      </c>
      <c r="S391" s="117">
        <f>if(BOM!$C389=R$2,if(BOM!$M389="Y",BOM!$L389,0),0)</f>
        <v>0</v>
      </c>
      <c r="T391" s="117">
        <f>if(BOM!$C389=T$2,if(OR(BOM!$M389="N",BOM!$M389=""),BOM!$L389,0),0)</f>
        <v>0</v>
      </c>
      <c r="U391" s="117">
        <f>if(BOM!$C389=T$2,if(BOM!$M389="Y",BOM!$L389,0),0)</f>
        <v>0</v>
      </c>
      <c r="V391" s="117">
        <f>if(BOM!$C389=V$2,if(OR(BOM!$M389="N",BOM!$M389=""),BOM!$L389,0),0)</f>
        <v>0</v>
      </c>
      <c r="W391" s="117">
        <f>if(BOM!$C389=V$2,if(BOM!$M389="Y",BOM!$L389,0),0)</f>
        <v>0</v>
      </c>
      <c r="X391" s="117">
        <f>if(BOM!$C389=X$2,if(OR(BOM!$M389="N",BOM!$M389=""),BOM!$L389,0),0)</f>
        <v>0</v>
      </c>
      <c r="Y391" s="117">
        <f>if(BOM!$C389=X$2,if(BOM!$M389="Y",BOM!$L389,0),0)</f>
        <v>0</v>
      </c>
      <c r="Z391" s="117">
        <f>if(BOM!$C389=Z$2,if(OR(BOM!$M389="N",BOM!$M389=""),BOM!$L389,0),0)</f>
        <v>0</v>
      </c>
      <c r="AA391" s="117">
        <f>if(BOM!$C389=Z$2,if(BOM!$M389="Y",BOM!$L389,0),0)</f>
        <v>0</v>
      </c>
      <c r="AB391" s="117">
        <f>if(BOM!$C389=AB$2,if(OR(BOM!$M389="N",BOM!$M389=""),BOM!$L389,0),0)</f>
        <v>0</v>
      </c>
      <c r="AC391" s="117">
        <f>if(BOM!$C389=AB$2,if(BOM!$M389="Y",BOM!$L389,0),0)</f>
        <v>0</v>
      </c>
      <c r="AD391" s="117">
        <f>if(BOM!$C389=AD$2,if(OR(BOM!$M389="N",BOM!$M389=""),BOM!$L389,0),0)</f>
        <v>0</v>
      </c>
      <c r="AE391" s="117">
        <f>if(BOM!$C389=AD$2,if(BOM!$M389="Y",BOM!$L389,0),0)</f>
        <v>0</v>
      </c>
      <c r="AF391" s="117">
        <f>if(BOM!$C389=AF$2,if(OR(BOM!$M389="N",BOM!$M389=""),BOM!$L389,0),0)</f>
        <v>0</v>
      </c>
      <c r="AG391" s="117">
        <f>if(BOM!$C389=AF$2,if(BOM!$M389="Y",BOM!$L389,0),0)</f>
        <v>0</v>
      </c>
      <c r="AH391" s="117">
        <f>if(BOM!$C389=AH$2,if(OR(BOM!$M389="N",BOM!$M389=""),BOM!$L389,0),0)</f>
        <v>0</v>
      </c>
      <c r="AI391" s="117">
        <f>if(BOM!$C389=AH$2,if(BOM!$M389="Y",BOM!$L389,0),0)</f>
        <v>0</v>
      </c>
      <c r="AJ391" s="117">
        <f>if(BOM!$C389=AJ$2,if(OR(BOM!$M389="N",BOM!$M389=""),BOM!$L389,0),0)</f>
        <v>0</v>
      </c>
      <c r="AK391" s="117">
        <f>if(BOM!$C389=AJ$2,if(BOM!$M389="Y",BOM!$L389,0),0)</f>
        <v>0</v>
      </c>
      <c r="AL391" s="117">
        <f>if(BOM!$C389=AL$2,if(OR(BOM!$M389="N",BOM!$M389=""),BOM!$L389,0),0)</f>
        <v>0</v>
      </c>
      <c r="AM391" s="117">
        <f>if(BOM!$C389=AL$2,if(BOM!$M389="Y",BOM!$L389,0),0)</f>
        <v>0</v>
      </c>
    </row>
    <row r="392" hidden="1" outlineLevel="1">
      <c r="A392" s="117">
        <f>if(OR(BOM!$M390="N",BOM!$M390=""),BOM!$L390,0)</f>
        <v>0</v>
      </c>
      <c r="B392" s="117">
        <f>if(BOM!$M390="Y",BOM!$L390,0)</f>
        <v>0</v>
      </c>
      <c r="E392" s="117">
        <f>if(BOM!$B390=E$2,if(OR(BOM!$M390="N",BOM!$M390=""),BOM!$L390,0),0)</f>
        <v>0</v>
      </c>
      <c r="F392" s="117">
        <f>if(BOM!$B390=E$2,if(BOM!$M390="Y",BOM!$L390,0),0)</f>
        <v>0</v>
      </c>
      <c r="G392" s="117">
        <f>if(BOM!$B390=G$2,if(OR(BOM!$M390="N",BOM!$M390=""),BOM!$L390,0),0)</f>
        <v>0</v>
      </c>
      <c r="H392" s="117">
        <f>if(BOM!$B390=G$2,if(BOM!$M390="Y",BOM!$L390,0),0)</f>
        <v>0</v>
      </c>
      <c r="I392" s="117">
        <f>if(BOM!$B390=I$2,if(OR(BOM!$M390="N",BOM!$M390=""),BOM!$L390,0),0)</f>
        <v>0</v>
      </c>
      <c r="J392" s="117">
        <f>if(BOM!$B390=I$2,if(BOM!$M390="Y",BOM!$L390,0),0)</f>
        <v>0</v>
      </c>
      <c r="K392" s="117">
        <f>if(BOM!$B390=K$2,if(OR(BOM!$M390="N",BOM!$M390=""),BOM!$L390,0),0)</f>
        <v>0</v>
      </c>
      <c r="L392" s="117">
        <f>if(BOM!$B390=K$2,if(BOM!$M390="Y",BOM!$L390,0),0)</f>
        <v>0</v>
      </c>
      <c r="M392" s="117">
        <f>if(BOM!$B390=M$2,if(OR(BOM!$M390="N",BOM!$M390=""),BOM!$L390,0),0)</f>
        <v>0</v>
      </c>
      <c r="N392" s="117">
        <f>if(BOM!$B390=M$2,if(BOM!$M390="Y",BOM!$L390,0),0)</f>
        <v>0</v>
      </c>
      <c r="P392" s="117">
        <f>if(BOM!$C390=P$2,if(OR(BOM!$M390="N",BOM!$M390=""),BOM!$L390,0),0)</f>
        <v>0</v>
      </c>
      <c r="Q392" s="117">
        <f>if(BOM!$C390=P$2,if(BOM!$M390="Y",BOM!$L390,0),0)</f>
        <v>0</v>
      </c>
      <c r="R392" s="117">
        <f>if(BOM!$C390=R$2,if(OR(BOM!$M390="N",BOM!$M390=""),BOM!$L390,0),0)</f>
        <v>0</v>
      </c>
      <c r="S392" s="117">
        <f>if(BOM!$C390=R$2,if(BOM!$M390="Y",BOM!$L390,0),0)</f>
        <v>0</v>
      </c>
      <c r="T392" s="117">
        <f>if(BOM!$C390=T$2,if(OR(BOM!$M390="N",BOM!$M390=""),BOM!$L390,0),0)</f>
        <v>0</v>
      </c>
      <c r="U392" s="117">
        <f>if(BOM!$C390=T$2,if(BOM!$M390="Y",BOM!$L390,0),0)</f>
        <v>0</v>
      </c>
      <c r="V392" s="117">
        <f>if(BOM!$C390=V$2,if(OR(BOM!$M390="N",BOM!$M390=""),BOM!$L390,0),0)</f>
        <v>0</v>
      </c>
      <c r="W392" s="117">
        <f>if(BOM!$C390=V$2,if(BOM!$M390="Y",BOM!$L390,0),0)</f>
        <v>0</v>
      </c>
      <c r="X392" s="117">
        <f>if(BOM!$C390=X$2,if(OR(BOM!$M390="N",BOM!$M390=""),BOM!$L390,0),0)</f>
        <v>0</v>
      </c>
      <c r="Y392" s="117">
        <f>if(BOM!$C390=X$2,if(BOM!$M390="Y",BOM!$L390,0),0)</f>
        <v>0</v>
      </c>
      <c r="Z392" s="117">
        <f>if(BOM!$C390=Z$2,if(OR(BOM!$M390="N",BOM!$M390=""),BOM!$L390,0),0)</f>
        <v>0</v>
      </c>
      <c r="AA392" s="117">
        <f>if(BOM!$C390=Z$2,if(BOM!$M390="Y",BOM!$L390,0),0)</f>
        <v>0</v>
      </c>
      <c r="AB392" s="117">
        <f>if(BOM!$C390=AB$2,if(OR(BOM!$M390="N",BOM!$M390=""),BOM!$L390,0),0)</f>
        <v>0</v>
      </c>
      <c r="AC392" s="117">
        <f>if(BOM!$C390=AB$2,if(BOM!$M390="Y",BOM!$L390,0),0)</f>
        <v>0</v>
      </c>
      <c r="AD392" s="117">
        <f>if(BOM!$C390=AD$2,if(OR(BOM!$M390="N",BOM!$M390=""),BOM!$L390,0),0)</f>
        <v>0</v>
      </c>
      <c r="AE392" s="117">
        <f>if(BOM!$C390=AD$2,if(BOM!$M390="Y",BOM!$L390,0),0)</f>
        <v>0</v>
      </c>
      <c r="AF392" s="117">
        <f>if(BOM!$C390=AF$2,if(OR(BOM!$M390="N",BOM!$M390=""),BOM!$L390,0),0)</f>
        <v>0</v>
      </c>
      <c r="AG392" s="117">
        <f>if(BOM!$C390=AF$2,if(BOM!$M390="Y",BOM!$L390,0),0)</f>
        <v>0</v>
      </c>
      <c r="AH392" s="117">
        <f>if(BOM!$C390=AH$2,if(OR(BOM!$M390="N",BOM!$M390=""),BOM!$L390,0),0)</f>
        <v>0</v>
      </c>
      <c r="AI392" s="117">
        <f>if(BOM!$C390=AH$2,if(BOM!$M390="Y",BOM!$L390,0),0)</f>
        <v>0</v>
      </c>
      <c r="AJ392" s="117">
        <f>if(BOM!$C390=AJ$2,if(OR(BOM!$M390="N",BOM!$M390=""),BOM!$L390,0),0)</f>
        <v>0</v>
      </c>
      <c r="AK392" s="117">
        <f>if(BOM!$C390=AJ$2,if(BOM!$M390="Y",BOM!$L390,0),0)</f>
        <v>0</v>
      </c>
      <c r="AL392" s="117">
        <f>if(BOM!$C390=AL$2,if(OR(BOM!$M390="N",BOM!$M390=""),BOM!$L390,0),0)</f>
        <v>0</v>
      </c>
      <c r="AM392" s="117">
        <f>if(BOM!$C390=AL$2,if(BOM!$M390="Y",BOM!$L390,0),0)</f>
        <v>0</v>
      </c>
    </row>
    <row r="393" hidden="1" outlineLevel="1">
      <c r="A393" s="117">
        <f>if(OR(BOM!$M391="N",BOM!$M391=""),BOM!$L391,0)</f>
        <v>0</v>
      </c>
      <c r="B393" s="117">
        <f>if(BOM!$M391="Y",BOM!$L391,0)</f>
        <v>0</v>
      </c>
      <c r="E393" s="117">
        <f>if(BOM!$B391=E$2,if(OR(BOM!$M391="N",BOM!$M391=""),BOM!$L391,0),0)</f>
        <v>0</v>
      </c>
      <c r="F393" s="117">
        <f>if(BOM!$B391=E$2,if(BOM!$M391="Y",BOM!$L391,0),0)</f>
        <v>0</v>
      </c>
      <c r="G393" s="117">
        <f>if(BOM!$B391=G$2,if(OR(BOM!$M391="N",BOM!$M391=""),BOM!$L391,0),0)</f>
        <v>0</v>
      </c>
      <c r="H393" s="117">
        <f>if(BOM!$B391=G$2,if(BOM!$M391="Y",BOM!$L391,0),0)</f>
        <v>0</v>
      </c>
      <c r="I393" s="117">
        <f>if(BOM!$B391=I$2,if(OR(BOM!$M391="N",BOM!$M391=""),BOM!$L391,0),0)</f>
        <v>0</v>
      </c>
      <c r="J393" s="117">
        <f>if(BOM!$B391=I$2,if(BOM!$M391="Y",BOM!$L391,0),0)</f>
        <v>0</v>
      </c>
      <c r="K393" s="117">
        <f>if(BOM!$B391=K$2,if(OR(BOM!$M391="N",BOM!$M391=""),BOM!$L391,0),0)</f>
        <v>0</v>
      </c>
      <c r="L393" s="117">
        <f>if(BOM!$B391=K$2,if(BOM!$M391="Y",BOM!$L391,0),0)</f>
        <v>0</v>
      </c>
      <c r="M393" s="117">
        <f>if(BOM!$B391=M$2,if(OR(BOM!$M391="N",BOM!$M391=""),BOM!$L391,0),0)</f>
        <v>0</v>
      </c>
      <c r="N393" s="117">
        <f>if(BOM!$B391=M$2,if(BOM!$M391="Y",BOM!$L391,0),0)</f>
        <v>0</v>
      </c>
      <c r="P393" s="117">
        <f>if(BOM!$C391=P$2,if(OR(BOM!$M391="N",BOM!$M391=""),BOM!$L391,0),0)</f>
        <v>0</v>
      </c>
      <c r="Q393" s="117">
        <f>if(BOM!$C391=P$2,if(BOM!$M391="Y",BOM!$L391,0),0)</f>
        <v>0</v>
      </c>
      <c r="R393" s="117">
        <f>if(BOM!$C391=R$2,if(OR(BOM!$M391="N",BOM!$M391=""),BOM!$L391,0),0)</f>
        <v>0</v>
      </c>
      <c r="S393" s="117">
        <f>if(BOM!$C391=R$2,if(BOM!$M391="Y",BOM!$L391,0),0)</f>
        <v>0</v>
      </c>
      <c r="T393" s="117">
        <f>if(BOM!$C391=T$2,if(OR(BOM!$M391="N",BOM!$M391=""),BOM!$L391,0),0)</f>
        <v>0</v>
      </c>
      <c r="U393" s="117">
        <f>if(BOM!$C391=T$2,if(BOM!$M391="Y",BOM!$L391,0),0)</f>
        <v>0</v>
      </c>
      <c r="V393" s="117">
        <f>if(BOM!$C391=V$2,if(OR(BOM!$M391="N",BOM!$M391=""),BOM!$L391,0),0)</f>
        <v>0</v>
      </c>
      <c r="W393" s="117">
        <f>if(BOM!$C391=V$2,if(BOM!$M391="Y",BOM!$L391,0),0)</f>
        <v>0</v>
      </c>
      <c r="X393" s="117">
        <f>if(BOM!$C391=X$2,if(OR(BOM!$M391="N",BOM!$M391=""),BOM!$L391,0),0)</f>
        <v>0</v>
      </c>
      <c r="Y393" s="117">
        <f>if(BOM!$C391=X$2,if(BOM!$M391="Y",BOM!$L391,0),0)</f>
        <v>0</v>
      </c>
      <c r="Z393" s="117">
        <f>if(BOM!$C391=Z$2,if(OR(BOM!$M391="N",BOM!$M391=""),BOM!$L391,0),0)</f>
        <v>0</v>
      </c>
      <c r="AA393" s="117">
        <f>if(BOM!$C391=Z$2,if(BOM!$M391="Y",BOM!$L391,0),0)</f>
        <v>0</v>
      </c>
      <c r="AB393" s="117">
        <f>if(BOM!$C391=AB$2,if(OR(BOM!$M391="N",BOM!$M391=""),BOM!$L391,0),0)</f>
        <v>0</v>
      </c>
      <c r="AC393" s="117">
        <f>if(BOM!$C391=AB$2,if(BOM!$M391="Y",BOM!$L391,0),0)</f>
        <v>0</v>
      </c>
      <c r="AD393" s="117">
        <f>if(BOM!$C391=AD$2,if(OR(BOM!$M391="N",BOM!$M391=""),BOM!$L391,0),0)</f>
        <v>0</v>
      </c>
      <c r="AE393" s="117">
        <f>if(BOM!$C391=AD$2,if(BOM!$M391="Y",BOM!$L391,0),0)</f>
        <v>0</v>
      </c>
      <c r="AF393" s="117">
        <f>if(BOM!$C391=AF$2,if(OR(BOM!$M391="N",BOM!$M391=""),BOM!$L391,0),0)</f>
        <v>0</v>
      </c>
      <c r="AG393" s="117">
        <f>if(BOM!$C391=AF$2,if(BOM!$M391="Y",BOM!$L391,0),0)</f>
        <v>0</v>
      </c>
      <c r="AH393" s="117">
        <f>if(BOM!$C391=AH$2,if(OR(BOM!$M391="N",BOM!$M391=""),BOM!$L391,0),0)</f>
        <v>0</v>
      </c>
      <c r="AI393" s="117">
        <f>if(BOM!$C391=AH$2,if(BOM!$M391="Y",BOM!$L391,0),0)</f>
        <v>0</v>
      </c>
      <c r="AJ393" s="117">
        <f>if(BOM!$C391=AJ$2,if(OR(BOM!$M391="N",BOM!$M391=""),BOM!$L391,0),0)</f>
        <v>0</v>
      </c>
      <c r="AK393" s="117">
        <f>if(BOM!$C391=AJ$2,if(BOM!$M391="Y",BOM!$L391,0),0)</f>
        <v>0</v>
      </c>
      <c r="AL393" s="117">
        <f>if(BOM!$C391=AL$2,if(OR(BOM!$M391="N",BOM!$M391=""),BOM!$L391,0),0)</f>
        <v>0</v>
      </c>
      <c r="AM393" s="117">
        <f>if(BOM!$C391=AL$2,if(BOM!$M391="Y",BOM!$L391,0),0)</f>
        <v>0</v>
      </c>
    </row>
    <row r="394" hidden="1" outlineLevel="1">
      <c r="A394" s="117">
        <f>if(OR(BOM!$M392="N",BOM!$M392=""),BOM!$L392,0)</f>
        <v>0</v>
      </c>
      <c r="B394" s="117">
        <f>if(BOM!$M392="Y",BOM!$L392,0)</f>
        <v>0</v>
      </c>
      <c r="E394" s="117">
        <f>if(BOM!$B392=E$2,if(OR(BOM!$M392="N",BOM!$M392=""),BOM!$L392,0),0)</f>
        <v>0</v>
      </c>
      <c r="F394" s="117">
        <f>if(BOM!$B392=E$2,if(BOM!$M392="Y",BOM!$L392,0),0)</f>
        <v>0</v>
      </c>
      <c r="G394" s="117">
        <f>if(BOM!$B392=G$2,if(OR(BOM!$M392="N",BOM!$M392=""),BOM!$L392,0),0)</f>
        <v>0</v>
      </c>
      <c r="H394" s="117">
        <f>if(BOM!$B392=G$2,if(BOM!$M392="Y",BOM!$L392,0),0)</f>
        <v>0</v>
      </c>
      <c r="I394" s="117">
        <f>if(BOM!$B392=I$2,if(OR(BOM!$M392="N",BOM!$M392=""),BOM!$L392,0),0)</f>
        <v>0</v>
      </c>
      <c r="J394" s="117">
        <f>if(BOM!$B392=I$2,if(BOM!$M392="Y",BOM!$L392,0),0)</f>
        <v>0</v>
      </c>
      <c r="K394" s="117">
        <f>if(BOM!$B392=K$2,if(OR(BOM!$M392="N",BOM!$M392=""),BOM!$L392,0),0)</f>
        <v>0</v>
      </c>
      <c r="L394" s="117">
        <f>if(BOM!$B392=K$2,if(BOM!$M392="Y",BOM!$L392,0),0)</f>
        <v>0</v>
      </c>
      <c r="M394" s="117">
        <f>if(BOM!$B392=M$2,if(OR(BOM!$M392="N",BOM!$M392=""),BOM!$L392,0),0)</f>
        <v>0</v>
      </c>
      <c r="N394" s="117">
        <f>if(BOM!$B392=M$2,if(BOM!$M392="Y",BOM!$L392,0),0)</f>
        <v>0</v>
      </c>
      <c r="P394" s="117">
        <f>if(BOM!$C392=P$2,if(OR(BOM!$M392="N",BOM!$M392=""),BOM!$L392,0),0)</f>
        <v>0</v>
      </c>
      <c r="Q394" s="117">
        <f>if(BOM!$C392=P$2,if(BOM!$M392="Y",BOM!$L392,0),0)</f>
        <v>0</v>
      </c>
      <c r="R394" s="117">
        <f>if(BOM!$C392=R$2,if(OR(BOM!$M392="N",BOM!$M392=""),BOM!$L392,0),0)</f>
        <v>0</v>
      </c>
      <c r="S394" s="117">
        <f>if(BOM!$C392=R$2,if(BOM!$M392="Y",BOM!$L392,0),0)</f>
        <v>0</v>
      </c>
      <c r="T394" s="117">
        <f>if(BOM!$C392=T$2,if(OR(BOM!$M392="N",BOM!$M392=""),BOM!$L392,0),0)</f>
        <v>0</v>
      </c>
      <c r="U394" s="117">
        <f>if(BOM!$C392=T$2,if(BOM!$M392="Y",BOM!$L392,0),0)</f>
        <v>0</v>
      </c>
      <c r="V394" s="117">
        <f>if(BOM!$C392=V$2,if(OR(BOM!$M392="N",BOM!$M392=""),BOM!$L392,0),0)</f>
        <v>0</v>
      </c>
      <c r="W394" s="117">
        <f>if(BOM!$C392=V$2,if(BOM!$M392="Y",BOM!$L392,0),0)</f>
        <v>0</v>
      </c>
      <c r="X394" s="117">
        <f>if(BOM!$C392=X$2,if(OR(BOM!$M392="N",BOM!$M392=""),BOM!$L392,0),0)</f>
        <v>0</v>
      </c>
      <c r="Y394" s="117">
        <f>if(BOM!$C392=X$2,if(BOM!$M392="Y",BOM!$L392,0),0)</f>
        <v>0</v>
      </c>
      <c r="Z394" s="117">
        <f>if(BOM!$C392=Z$2,if(OR(BOM!$M392="N",BOM!$M392=""),BOM!$L392,0),0)</f>
        <v>0</v>
      </c>
      <c r="AA394" s="117">
        <f>if(BOM!$C392=Z$2,if(BOM!$M392="Y",BOM!$L392,0),0)</f>
        <v>0</v>
      </c>
      <c r="AB394" s="117">
        <f>if(BOM!$C392=AB$2,if(OR(BOM!$M392="N",BOM!$M392=""),BOM!$L392,0),0)</f>
        <v>0</v>
      </c>
      <c r="AC394" s="117">
        <f>if(BOM!$C392=AB$2,if(BOM!$M392="Y",BOM!$L392,0),0)</f>
        <v>0</v>
      </c>
      <c r="AD394" s="117">
        <f>if(BOM!$C392=AD$2,if(OR(BOM!$M392="N",BOM!$M392=""),BOM!$L392,0),0)</f>
        <v>0</v>
      </c>
      <c r="AE394" s="117">
        <f>if(BOM!$C392=AD$2,if(BOM!$M392="Y",BOM!$L392,0),0)</f>
        <v>0</v>
      </c>
      <c r="AF394" s="117">
        <f>if(BOM!$C392=AF$2,if(OR(BOM!$M392="N",BOM!$M392=""),BOM!$L392,0),0)</f>
        <v>0</v>
      </c>
      <c r="AG394" s="117">
        <f>if(BOM!$C392=AF$2,if(BOM!$M392="Y",BOM!$L392,0),0)</f>
        <v>0</v>
      </c>
      <c r="AH394" s="117">
        <f>if(BOM!$C392=AH$2,if(OR(BOM!$M392="N",BOM!$M392=""),BOM!$L392,0),0)</f>
        <v>0</v>
      </c>
      <c r="AI394" s="117">
        <f>if(BOM!$C392=AH$2,if(BOM!$M392="Y",BOM!$L392,0),0)</f>
        <v>0</v>
      </c>
      <c r="AJ394" s="117">
        <f>if(BOM!$C392=AJ$2,if(OR(BOM!$M392="N",BOM!$M392=""),BOM!$L392,0),0)</f>
        <v>0</v>
      </c>
      <c r="AK394" s="117">
        <f>if(BOM!$C392=AJ$2,if(BOM!$M392="Y",BOM!$L392,0),0)</f>
        <v>0</v>
      </c>
      <c r="AL394" s="117">
        <f>if(BOM!$C392=AL$2,if(OR(BOM!$M392="N",BOM!$M392=""),BOM!$L392,0),0)</f>
        <v>0</v>
      </c>
      <c r="AM394" s="117">
        <f>if(BOM!$C392=AL$2,if(BOM!$M392="Y",BOM!$L392,0),0)</f>
        <v>0</v>
      </c>
    </row>
    <row r="395" hidden="1" outlineLevel="1">
      <c r="A395" s="117">
        <f>if(OR(BOM!$M393="N",BOM!$M393=""),BOM!$L393,0)</f>
        <v>0</v>
      </c>
      <c r="B395" s="117">
        <f>if(BOM!$M393="Y",BOM!$L393,0)</f>
        <v>0</v>
      </c>
      <c r="E395" s="117">
        <f>if(BOM!$B393=E$2,if(OR(BOM!$M393="N",BOM!$M393=""),BOM!$L393,0),0)</f>
        <v>0</v>
      </c>
      <c r="F395" s="117">
        <f>if(BOM!$B393=E$2,if(BOM!$M393="Y",BOM!$L393,0),0)</f>
        <v>0</v>
      </c>
      <c r="G395" s="117">
        <f>if(BOM!$B393=G$2,if(OR(BOM!$M393="N",BOM!$M393=""),BOM!$L393,0),0)</f>
        <v>0</v>
      </c>
      <c r="H395" s="117">
        <f>if(BOM!$B393=G$2,if(BOM!$M393="Y",BOM!$L393,0),0)</f>
        <v>0</v>
      </c>
      <c r="I395" s="117">
        <f>if(BOM!$B393=I$2,if(OR(BOM!$M393="N",BOM!$M393=""),BOM!$L393,0),0)</f>
        <v>0</v>
      </c>
      <c r="J395" s="117">
        <f>if(BOM!$B393=I$2,if(BOM!$M393="Y",BOM!$L393,0),0)</f>
        <v>0</v>
      </c>
      <c r="K395" s="117">
        <f>if(BOM!$B393=K$2,if(OR(BOM!$M393="N",BOM!$M393=""),BOM!$L393,0),0)</f>
        <v>0</v>
      </c>
      <c r="L395" s="117">
        <f>if(BOM!$B393=K$2,if(BOM!$M393="Y",BOM!$L393,0),0)</f>
        <v>0</v>
      </c>
      <c r="M395" s="117">
        <f>if(BOM!$B393=M$2,if(OR(BOM!$M393="N",BOM!$M393=""),BOM!$L393,0),0)</f>
        <v>0</v>
      </c>
      <c r="N395" s="117">
        <f>if(BOM!$B393=M$2,if(BOM!$M393="Y",BOM!$L393,0),0)</f>
        <v>0</v>
      </c>
      <c r="P395" s="117">
        <f>if(BOM!$C393=P$2,if(OR(BOM!$M393="N",BOM!$M393=""),BOM!$L393,0),0)</f>
        <v>0</v>
      </c>
      <c r="Q395" s="117">
        <f>if(BOM!$C393=P$2,if(BOM!$M393="Y",BOM!$L393,0),0)</f>
        <v>0</v>
      </c>
      <c r="R395" s="117">
        <f>if(BOM!$C393=R$2,if(OR(BOM!$M393="N",BOM!$M393=""),BOM!$L393,0),0)</f>
        <v>0</v>
      </c>
      <c r="S395" s="117">
        <f>if(BOM!$C393=R$2,if(BOM!$M393="Y",BOM!$L393,0),0)</f>
        <v>0</v>
      </c>
      <c r="T395" s="117">
        <f>if(BOM!$C393=T$2,if(OR(BOM!$M393="N",BOM!$M393=""),BOM!$L393,0),0)</f>
        <v>0</v>
      </c>
      <c r="U395" s="117">
        <f>if(BOM!$C393=T$2,if(BOM!$M393="Y",BOM!$L393,0),0)</f>
        <v>0</v>
      </c>
      <c r="V395" s="117">
        <f>if(BOM!$C393=V$2,if(OR(BOM!$M393="N",BOM!$M393=""),BOM!$L393,0),0)</f>
        <v>0</v>
      </c>
      <c r="W395" s="117">
        <f>if(BOM!$C393=V$2,if(BOM!$M393="Y",BOM!$L393,0),0)</f>
        <v>0</v>
      </c>
      <c r="X395" s="117">
        <f>if(BOM!$C393=X$2,if(OR(BOM!$M393="N",BOM!$M393=""),BOM!$L393,0),0)</f>
        <v>0</v>
      </c>
      <c r="Y395" s="117">
        <f>if(BOM!$C393=X$2,if(BOM!$M393="Y",BOM!$L393,0),0)</f>
        <v>0</v>
      </c>
      <c r="Z395" s="117">
        <f>if(BOM!$C393=Z$2,if(OR(BOM!$M393="N",BOM!$M393=""),BOM!$L393,0),0)</f>
        <v>0</v>
      </c>
      <c r="AA395" s="117">
        <f>if(BOM!$C393=Z$2,if(BOM!$M393="Y",BOM!$L393,0),0)</f>
        <v>0</v>
      </c>
      <c r="AB395" s="117">
        <f>if(BOM!$C393=AB$2,if(OR(BOM!$M393="N",BOM!$M393=""),BOM!$L393,0),0)</f>
        <v>0</v>
      </c>
      <c r="AC395" s="117">
        <f>if(BOM!$C393=AB$2,if(BOM!$M393="Y",BOM!$L393,0),0)</f>
        <v>0</v>
      </c>
      <c r="AD395" s="117">
        <f>if(BOM!$C393=AD$2,if(OR(BOM!$M393="N",BOM!$M393=""),BOM!$L393,0),0)</f>
        <v>0</v>
      </c>
      <c r="AE395" s="117">
        <f>if(BOM!$C393=AD$2,if(BOM!$M393="Y",BOM!$L393,0),0)</f>
        <v>0</v>
      </c>
      <c r="AF395" s="117">
        <f>if(BOM!$C393=AF$2,if(OR(BOM!$M393="N",BOM!$M393=""),BOM!$L393,0),0)</f>
        <v>0</v>
      </c>
      <c r="AG395" s="117">
        <f>if(BOM!$C393=AF$2,if(BOM!$M393="Y",BOM!$L393,0),0)</f>
        <v>0</v>
      </c>
      <c r="AH395" s="117">
        <f>if(BOM!$C393=AH$2,if(OR(BOM!$M393="N",BOM!$M393=""),BOM!$L393,0),0)</f>
        <v>0</v>
      </c>
      <c r="AI395" s="117">
        <f>if(BOM!$C393=AH$2,if(BOM!$M393="Y",BOM!$L393,0),0)</f>
        <v>0</v>
      </c>
      <c r="AJ395" s="117">
        <f>if(BOM!$C393=AJ$2,if(OR(BOM!$M393="N",BOM!$M393=""),BOM!$L393,0),0)</f>
        <v>0</v>
      </c>
      <c r="AK395" s="117">
        <f>if(BOM!$C393=AJ$2,if(BOM!$M393="Y",BOM!$L393,0),0)</f>
        <v>0</v>
      </c>
      <c r="AL395" s="117">
        <f>if(BOM!$C393=AL$2,if(OR(BOM!$M393="N",BOM!$M393=""),BOM!$L393,0),0)</f>
        <v>0</v>
      </c>
      <c r="AM395" s="117">
        <f>if(BOM!$C393=AL$2,if(BOM!$M393="Y",BOM!$L393,0),0)</f>
        <v>0</v>
      </c>
    </row>
    <row r="396" hidden="1" outlineLevel="1">
      <c r="A396" s="117">
        <f>if(OR(BOM!$M394="N",BOM!$M394=""),BOM!$L394,0)</f>
        <v>0</v>
      </c>
      <c r="B396" s="117">
        <f>if(BOM!$M394="Y",BOM!$L394,0)</f>
        <v>0</v>
      </c>
      <c r="E396" s="117">
        <f>if(BOM!$B394=E$2,if(OR(BOM!$M394="N",BOM!$M394=""),BOM!$L394,0),0)</f>
        <v>0</v>
      </c>
      <c r="F396" s="117">
        <f>if(BOM!$B394=E$2,if(BOM!$M394="Y",BOM!$L394,0),0)</f>
        <v>0</v>
      </c>
      <c r="G396" s="117">
        <f>if(BOM!$B394=G$2,if(OR(BOM!$M394="N",BOM!$M394=""),BOM!$L394,0),0)</f>
        <v>0</v>
      </c>
      <c r="H396" s="117">
        <f>if(BOM!$B394=G$2,if(BOM!$M394="Y",BOM!$L394,0),0)</f>
        <v>0</v>
      </c>
      <c r="I396" s="117">
        <f>if(BOM!$B394=I$2,if(OR(BOM!$M394="N",BOM!$M394=""),BOM!$L394,0),0)</f>
        <v>0</v>
      </c>
      <c r="J396" s="117">
        <f>if(BOM!$B394=I$2,if(BOM!$M394="Y",BOM!$L394,0),0)</f>
        <v>0</v>
      </c>
      <c r="K396" s="117">
        <f>if(BOM!$B394=K$2,if(OR(BOM!$M394="N",BOM!$M394=""),BOM!$L394,0),0)</f>
        <v>0</v>
      </c>
      <c r="L396" s="117">
        <f>if(BOM!$B394=K$2,if(BOM!$M394="Y",BOM!$L394,0),0)</f>
        <v>0</v>
      </c>
      <c r="M396" s="117">
        <f>if(BOM!$B394=M$2,if(OR(BOM!$M394="N",BOM!$M394=""),BOM!$L394,0),0)</f>
        <v>0</v>
      </c>
      <c r="N396" s="117">
        <f>if(BOM!$B394=M$2,if(BOM!$M394="Y",BOM!$L394,0),0)</f>
        <v>0</v>
      </c>
      <c r="P396" s="117">
        <f>if(BOM!$C394=P$2,if(OR(BOM!$M394="N",BOM!$M394=""),BOM!$L394,0),0)</f>
        <v>0</v>
      </c>
      <c r="Q396" s="117">
        <f>if(BOM!$C394=P$2,if(BOM!$M394="Y",BOM!$L394,0),0)</f>
        <v>0</v>
      </c>
      <c r="R396" s="117">
        <f>if(BOM!$C394=R$2,if(OR(BOM!$M394="N",BOM!$M394=""),BOM!$L394,0),0)</f>
        <v>0</v>
      </c>
      <c r="S396" s="117">
        <f>if(BOM!$C394=R$2,if(BOM!$M394="Y",BOM!$L394,0),0)</f>
        <v>0</v>
      </c>
      <c r="T396" s="117">
        <f>if(BOM!$C394=T$2,if(OR(BOM!$M394="N",BOM!$M394=""),BOM!$L394,0),0)</f>
        <v>0</v>
      </c>
      <c r="U396" s="117">
        <f>if(BOM!$C394=T$2,if(BOM!$M394="Y",BOM!$L394,0),0)</f>
        <v>0</v>
      </c>
      <c r="V396" s="117">
        <f>if(BOM!$C394=V$2,if(OR(BOM!$M394="N",BOM!$M394=""),BOM!$L394,0),0)</f>
        <v>0</v>
      </c>
      <c r="W396" s="117">
        <f>if(BOM!$C394=V$2,if(BOM!$M394="Y",BOM!$L394,0),0)</f>
        <v>0</v>
      </c>
      <c r="X396" s="117">
        <f>if(BOM!$C394=X$2,if(OR(BOM!$M394="N",BOM!$M394=""),BOM!$L394,0),0)</f>
        <v>0</v>
      </c>
      <c r="Y396" s="117">
        <f>if(BOM!$C394=X$2,if(BOM!$M394="Y",BOM!$L394,0),0)</f>
        <v>0</v>
      </c>
      <c r="Z396" s="117">
        <f>if(BOM!$C394=Z$2,if(OR(BOM!$M394="N",BOM!$M394=""),BOM!$L394,0),0)</f>
        <v>0</v>
      </c>
      <c r="AA396" s="117">
        <f>if(BOM!$C394=Z$2,if(BOM!$M394="Y",BOM!$L394,0),0)</f>
        <v>0</v>
      </c>
      <c r="AB396" s="117">
        <f>if(BOM!$C394=AB$2,if(OR(BOM!$M394="N",BOM!$M394=""),BOM!$L394,0),0)</f>
        <v>0</v>
      </c>
      <c r="AC396" s="117">
        <f>if(BOM!$C394=AB$2,if(BOM!$M394="Y",BOM!$L394,0),0)</f>
        <v>0</v>
      </c>
      <c r="AD396" s="117">
        <f>if(BOM!$C394=AD$2,if(OR(BOM!$M394="N",BOM!$M394=""),BOM!$L394,0),0)</f>
        <v>0</v>
      </c>
      <c r="AE396" s="117">
        <f>if(BOM!$C394=AD$2,if(BOM!$M394="Y",BOM!$L394,0),0)</f>
        <v>0</v>
      </c>
      <c r="AF396" s="117">
        <f>if(BOM!$C394=AF$2,if(OR(BOM!$M394="N",BOM!$M394=""),BOM!$L394,0),0)</f>
        <v>0</v>
      </c>
      <c r="AG396" s="117">
        <f>if(BOM!$C394=AF$2,if(BOM!$M394="Y",BOM!$L394,0),0)</f>
        <v>0</v>
      </c>
      <c r="AH396" s="117">
        <f>if(BOM!$C394=AH$2,if(OR(BOM!$M394="N",BOM!$M394=""),BOM!$L394,0),0)</f>
        <v>0</v>
      </c>
      <c r="AI396" s="117">
        <f>if(BOM!$C394=AH$2,if(BOM!$M394="Y",BOM!$L394,0),0)</f>
        <v>0</v>
      </c>
      <c r="AJ396" s="117">
        <f>if(BOM!$C394=AJ$2,if(OR(BOM!$M394="N",BOM!$M394=""),BOM!$L394,0),0)</f>
        <v>0</v>
      </c>
      <c r="AK396" s="117">
        <f>if(BOM!$C394=AJ$2,if(BOM!$M394="Y",BOM!$L394,0),0)</f>
        <v>0</v>
      </c>
      <c r="AL396" s="117">
        <f>if(BOM!$C394=AL$2,if(OR(BOM!$M394="N",BOM!$M394=""),BOM!$L394,0),0)</f>
        <v>0</v>
      </c>
      <c r="AM396" s="117">
        <f>if(BOM!$C394=AL$2,if(BOM!$M394="Y",BOM!$L394,0),0)</f>
        <v>0</v>
      </c>
    </row>
    <row r="397" hidden="1" outlineLevel="1">
      <c r="A397" s="117">
        <f>if(OR(BOM!$M395="N",BOM!$M395=""),BOM!$L395,0)</f>
        <v>0</v>
      </c>
      <c r="B397" s="117">
        <f>if(BOM!$M395="Y",BOM!$L395,0)</f>
        <v>0</v>
      </c>
      <c r="E397" s="117">
        <f>if(BOM!$B395=E$2,if(OR(BOM!$M395="N",BOM!$M395=""),BOM!$L395,0),0)</f>
        <v>0</v>
      </c>
      <c r="F397" s="117">
        <f>if(BOM!$B395=E$2,if(BOM!$M395="Y",BOM!$L395,0),0)</f>
        <v>0</v>
      </c>
      <c r="G397" s="117">
        <f>if(BOM!$B395=G$2,if(OR(BOM!$M395="N",BOM!$M395=""),BOM!$L395,0),0)</f>
        <v>0</v>
      </c>
      <c r="H397" s="117">
        <f>if(BOM!$B395=G$2,if(BOM!$M395="Y",BOM!$L395,0),0)</f>
        <v>0</v>
      </c>
      <c r="I397" s="117">
        <f>if(BOM!$B395=I$2,if(OR(BOM!$M395="N",BOM!$M395=""),BOM!$L395,0),0)</f>
        <v>0</v>
      </c>
      <c r="J397" s="117">
        <f>if(BOM!$B395=I$2,if(BOM!$M395="Y",BOM!$L395,0),0)</f>
        <v>0</v>
      </c>
      <c r="K397" s="117">
        <f>if(BOM!$B395=K$2,if(OR(BOM!$M395="N",BOM!$M395=""),BOM!$L395,0),0)</f>
        <v>0</v>
      </c>
      <c r="L397" s="117">
        <f>if(BOM!$B395=K$2,if(BOM!$M395="Y",BOM!$L395,0),0)</f>
        <v>0</v>
      </c>
      <c r="M397" s="117">
        <f>if(BOM!$B395=M$2,if(OR(BOM!$M395="N",BOM!$M395=""),BOM!$L395,0),0)</f>
        <v>0</v>
      </c>
      <c r="N397" s="117">
        <f>if(BOM!$B395=M$2,if(BOM!$M395="Y",BOM!$L395,0),0)</f>
        <v>0</v>
      </c>
      <c r="P397" s="117">
        <f>if(BOM!$C395=P$2,if(OR(BOM!$M395="N",BOM!$M395=""),BOM!$L395,0),0)</f>
        <v>0</v>
      </c>
      <c r="Q397" s="117">
        <f>if(BOM!$C395=P$2,if(BOM!$M395="Y",BOM!$L395,0),0)</f>
        <v>0</v>
      </c>
      <c r="R397" s="117">
        <f>if(BOM!$C395=R$2,if(OR(BOM!$M395="N",BOM!$M395=""),BOM!$L395,0),0)</f>
        <v>0</v>
      </c>
      <c r="S397" s="117">
        <f>if(BOM!$C395=R$2,if(BOM!$M395="Y",BOM!$L395,0),0)</f>
        <v>0</v>
      </c>
      <c r="T397" s="117">
        <f>if(BOM!$C395=T$2,if(OR(BOM!$M395="N",BOM!$M395=""),BOM!$L395,0),0)</f>
        <v>0</v>
      </c>
      <c r="U397" s="117">
        <f>if(BOM!$C395=T$2,if(BOM!$M395="Y",BOM!$L395,0),0)</f>
        <v>0</v>
      </c>
      <c r="V397" s="117">
        <f>if(BOM!$C395=V$2,if(OR(BOM!$M395="N",BOM!$M395=""),BOM!$L395,0),0)</f>
        <v>0</v>
      </c>
      <c r="W397" s="117">
        <f>if(BOM!$C395=V$2,if(BOM!$M395="Y",BOM!$L395,0),0)</f>
        <v>0</v>
      </c>
      <c r="X397" s="117">
        <f>if(BOM!$C395=X$2,if(OR(BOM!$M395="N",BOM!$M395=""),BOM!$L395,0),0)</f>
        <v>0</v>
      </c>
      <c r="Y397" s="117">
        <f>if(BOM!$C395=X$2,if(BOM!$M395="Y",BOM!$L395,0),0)</f>
        <v>0</v>
      </c>
      <c r="Z397" s="117">
        <f>if(BOM!$C395=Z$2,if(OR(BOM!$M395="N",BOM!$M395=""),BOM!$L395,0),0)</f>
        <v>0</v>
      </c>
      <c r="AA397" s="117">
        <f>if(BOM!$C395=Z$2,if(BOM!$M395="Y",BOM!$L395,0),0)</f>
        <v>0</v>
      </c>
      <c r="AB397" s="117">
        <f>if(BOM!$C395=AB$2,if(OR(BOM!$M395="N",BOM!$M395=""),BOM!$L395,0),0)</f>
        <v>0</v>
      </c>
      <c r="AC397" s="117">
        <f>if(BOM!$C395=AB$2,if(BOM!$M395="Y",BOM!$L395,0),0)</f>
        <v>0</v>
      </c>
      <c r="AD397" s="117">
        <f>if(BOM!$C395=AD$2,if(OR(BOM!$M395="N",BOM!$M395=""),BOM!$L395,0),0)</f>
        <v>0</v>
      </c>
      <c r="AE397" s="117">
        <f>if(BOM!$C395=AD$2,if(BOM!$M395="Y",BOM!$L395,0),0)</f>
        <v>0</v>
      </c>
      <c r="AF397" s="117">
        <f>if(BOM!$C395=AF$2,if(OR(BOM!$M395="N",BOM!$M395=""),BOM!$L395,0),0)</f>
        <v>0</v>
      </c>
      <c r="AG397" s="117">
        <f>if(BOM!$C395=AF$2,if(BOM!$M395="Y",BOM!$L395,0),0)</f>
        <v>0</v>
      </c>
      <c r="AH397" s="117">
        <f>if(BOM!$C395=AH$2,if(OR(BOM!$M395="N",BOM!$M395=""),BOM!$L395,0),0)</f>
        <v>0</v>
      </c>
      <c r="AI397" s="117">
        <f>if(BOM!$C395=AH$2,if(BOM!$M395="Y",BOM!$L395,0),0)</f>
        <v>0</v>
      </c>
      <c r="AJ397" s="117">
        <f>if(BOM!$C395=AJ$2,if(OR(BOM!$M395="N",BOM!$M395=""),BOM!$L395,0),0)</f>
        <v>0</v>
      </c>
      <c r="AK397" s="117">
        <f>if(BOM!$C395=AJ$2,if(BOM!$M395="Y",BOM!$L395,0),0)</f>
        <v>0</v>
      </c>
      <c r="AL397" s="117">
        <f>if(BOM!$C395=AL$2,if(OR(BOM!$M395="N",BOM!$M395=""),BOM!$L395,0),0)</f>
        <v>0</v>
      </c>
      <c r="AM397" s="117">
        <f>if(BOM!$C395=AL$2,if(BOM!$M395="Y",BOM!$L395,0),0)</f>
        <v>0</v>
      </c>
    </row>
    <row r="398" hidden="1" outlineLevel="1">
      <c r="A398" s="117">
        <f>if(OR(BOM!$M396="N",BOM!$M396=""),BOM!$L396,0)</f>
        <v>0</v>
      </c>
      <c r="B398" s="117">
        <f>if(BOM!$M396="Y",BOM!$L396,0)</f>
        <v>0</v>
      </c>
      <c r="E398" s="117">
        <f>if(BOM!$B396=E$2,if(OR(BOM!$M396="N",BOM!$M396=""),BOM!$L396,0),0)</f>
        <v>0</v>
      </c>
      <c r="F398" s="117">
        <f>if(BOM!$B396=E$2,if(BOM!$M396="Y",BOM!$L396,0),0)</f>
        <v>0</v>
      </c>
      <c r="G398" s="117">
        <f>if(BOM!$B396=G$2,if(OR(BOM!$M396="N",BOM!$M396=""),BOM!$L396,0),0)</f>
        <v>0</v>
      </c>
      <c r="H398" s="117">
        <f>if(BOM!$B396=G$2,if(BOM!$M396="Y",BOM!$L396,0),0)</f>
        <v>0</v>
      </c>
      <c r="I398" s="117">
        <f>if(BOM!$B396=I$2,if(OR(BOM!$M396="N",BOM!$M396=""),BOM!$L396,0),0)</f>
        <v>0</v>
      </c>
      <c r="J398" s="117">
        <f>if(BOM!$B396=I$2,if(BOM!$M396="Y",BOM!$L396,0),0)</f>
        <v>0</v>
      </c>
      <c r="K398" s="117">
        <f>if(BOM!$B396=K$2,if(OR(BOM!$M396="N",BOM!$M396=""),BOM!$L396,0),0)</f>
        <v>0</v>
      </c>
      <c r="L398" s="117">
        <f>if(BOM!$B396=K$2,if(BOM!$M396="Y",BOM!$L396,0),0)</f>
        <v>0</v>
      </c>
      <c r="M398" s="117">
        <f>if(BOM!$B396=M$2,if(OR(BOM!$M396="N",BOM!$M396=""),BOM!$L396,0),0)</f>
        <v>0</v>
      </c>
      <c r="N398" s="117">
        <f>if(BOM!$B396=M$2,if(BOM!$M396="Y",BOM!$L396,0),0)</f>
        <v>0</v>
      </c>
      <c r="P398" s="117">
        <f>if(BOM!$C396=P$2,if(OR(BOM!$M396="N",BOM!$M396=""),BOM!$L396,0),0)</f>
        <v>0</v>
      </c>
      <c r="Q398" s="117">
        <f>if(BOM!$C396=P$2,if(BOM!$M396="Y",BOM!$L396,0),0)</f>
        <v>0</v>
      </c>
      <c r="R398" s="117">
        <f>if(BOM!$C396=R$2,if(OR(BOM!$M396="N",BOM!$M396=""),BOM!$L396,0),0)</f>
        <v>0</v>
      </c>
      <c r="S398" s="117">
        <f>if(BOM!$C396=R$2,if(BOM!$M396="Y",BOM!$L396,0),0)</f>
        <v>0</v>
      </c>
      <c r="T398" s="117">
        <f>if(BOM!$C396=T$2,if(OR(BOM!$M396="N",BOM!$M396=""),BOM!$L396,0),0)</f>
        <v>0</v>
      </c>
      <c r="U398" s="117">
        <f>if(BOM!$C396=T$2,if(BOM!$M396="Y",BOM!$L396,0),0)</f>
        <v>0</v>
      </c>
      <c r="V398" s="117">
        <f>if(BOM!$C396=V$2,if(OR(BOM!$M396="N",BOM!$M396=""),BOM!$L396,0),0)</f>
        <v>0</v>
      </c>
      <c r="W398" s="117">
        <f>if(BOM!$C396=V$2,if(BOM!$M396="Y",BOM!$L396,0),0)</f>
        <v>0</v>
      </c>
      <c r="X398" s="117">
        <f>if(BOM!$C396=X$2,if(OR(BOM!$M396="N",BOM!$M396=""),BOM!$L396,0),0)</f>
        <v>0</v>
      </c>
      <c r="Y398" s="117">
        <f>if(BOM!$C396=X$2,if(BOM!$M396="Y",BOM!$L396,0),0)</f>
        <v>0</v>
      </c>
      <c r="Z398" s="117">
        <f>if(BOM!$C396=Z$2,if(OR(BOM!$M396="N",BOM!$M396=""),BOM!$L396,0),0)</f>
        <v>0</v>
      </c>
      <c r="AA398" s="117">
        <f>if(BOM!$C396=Z$2,if(BOM!$M396="Y",BOM!$L396,0),0)</f>
        <v>0</v>
      </c>
      <c r="AB398" s="117">
        <f>if(BOM!$C396=AB$2,if(OR(BOM!$M396="N",BOM!$M396=""),BOM!$L396,0),0)</f>
        <v>0</v>
      </c>
      <c r="AC398" s="117">
        <f>if(BOM!$C396=AB$2,if(BOM!$M396="Y",BOM!$L396,0),0)</f>
        <v>0</v>
      </c>
      <c r="AD398" s="117">
        <f>if(BOM!$C396=AD$2,if(OR(BOM!$M396="N",BOM!$M396=""),BOM!$L396,0),0)</f>
        <v>0</v>
      </c>
      <c r="AE398" s="117">
        <f>if(BOM!$C396=AD$2,if(BOM!$M396="Y",BOM!$L396,0),0)</f>
        <v>0</v>
      </c>
      <c r="AF398" s="117">
        <f>if(BOM!$C396=AF$2,if(OR(BOM!$M396="N",BOM!$M396=""),BOM!$L396,0),0)</f>
        <v>0</v>
      </c>
      <c r="AG398" s="117">
        <f>if(BOM!$C396=AF$2,if(BOM!$M396="Y",BOM!$L396,0),0)</f>
        <v>0</v>
      </c>
      <c r="AH398" s="117">
        <f>if(BOM!$C396=AH$2,if(OR(BOM!$M396="N",BOM!$M396=""),BOM!$L396,0),0)</f>
        <v>0</v>
      </c>
      <c r="AI398" s="117">
        <f>if(BOM!$C396=AH$2,if(BOM!$M396="Y",BOM!$L396,0),0)</f>
        <v>0</v>
      </c>
      <c r="AJ398" s="117">
        <f>if(BOM!$C396=AJ$2,if(OR(BOM!$M396="N",BOM!$M396=""),BOM!$L396,0),0)</f>
        <v>0</v>
      </c>
      <c r="AK398" s="117">
        <f>if(BOM!$C396=AJ$2,if(BOM!$M396="Y",BOM!$L396,0),0)</f>
        <v>0</v>
      </c>
      <c r="AL398" s="117">
        <f>if(BOM!$C396=AL$2,if(OR(BOM!$M396="N",BOM!$M396=""),BOM!$L396,0),0)</f>
        <v>0</v>
      </c>
      <c r="AM398" s="117">
        <f>if(BOM!$C396=AL$2,if(BOM!$M396="Y",BOM!$L396,0),0)</f>
        <v>0</v>
      </c>
    </row>
    <row r="399" hidden="1" outlineLevel="1">
      <c r="A399" s="117">
        <f>if(OR(BOM!$M397="N",BOM!$M397=""),BOM!$L397,0)</f>
        <v>0</v>
      </c>
      <c r="B399" s="117">
        <f>if(BOM!$M397="Y",BOM!$L397,0)</f>
        <v>0</v>
      </c>
      <c r="E399" s="117">
        <f>if(BOM!$B397=E$2,if(OR(BOM!$M397="N",BOM!$M397=""),BOM!$L397,0),0)</f>
        <v>0</v>
      </c>
      <c r="F399" s="117">
        <f>if(BOM!$B397=E$2,if(BOM!$M397="Y",BOM!$L397,0),0)</f>
        <v>0</v>
      </c>
      <c r="G399" s="117">
        <f>if(BOM!$B397=G$2,if(OR(BOM!$M397="N",BOM!$M397=""),BOM!$L397,0),0)</f>
        <v>0</v>
      </c>
      <c r="H399" s="117">
        <f>if(BOM!$B397=G$2,if(BOM!$M397="Y",BOM!$L397,0),0)</f>
        <v>0</v>
      </c>
      <c r="I399" s="117">
        <f>if(BOM!$B397=I$2,if(OR(BOM!$M397="N",BOM!$M397=""),BOM!$L397,0),0)</f>
        <v>0</v>
      </c>
      <c r="J399" s="117">
        <f>if(BOM!$B397=I$2,if(BOM!$M397="Y",BOM!$L397,0),0)</f>
        <v>0</v>
      </c>
      <c r="K399" s="117">
        <f>if(BOM!$B397=K$2,if(OR(BOM!$M397="N",BOM!$M397=""),BOM!$L397,0),0)</f>
        <v>0</v>
      </c>
      <c r="L399" s="117">
        <f>if(BOM!$B397=K$2,if(BOM!$M397="Y",BOM!$L397,0),0)</f>
        <v>0</v>
      </c>
      <c r="M399" s="117">
        <f>if(BOM!$B397=M$2,if(OR(BOM!$M397="N",BOM!$M397=""),BOM!$L397,0),0)</f>
        <v>0</v>
      </c>
      <c r="N399" s="117">
        <f>if(BOM!$B397=M$2,if(BOM!$M397="Y",BOM!$L397,0),0)</f>
        <v>0</v>
      </c>
      <c r="P399" s="117">
        <f>if(BOM!$C397=P$2,if(OR(BOM!$M397="N",BOM!$M397=""),BOM!$L397,0),0)</f>
        <v>0</v>
      </c>
      <c r="Q399" s="117">
        <f>if(BOM!$C397=P$2,if(BOM!$M397="Y",BOM!$L397,0),0)</f>
        <v>0</v>
      </c>
      <c r="R399" s="117">
        <f>if(BOM!$C397=R$2,if(OR(BOM!$M397="N",BOM!$M397=""),BOM!$L397,0),0)</f>
        <v>0</v>
      </c>
      <c r="S399" s="117">
        <f>if(BOM!$C397=R$2,if(BOM!$M397="Y",BOM!$L397,0),0)</f>
        <v>0</v>
      </c>
      <c r="T399" s="117">
        <f>if(BOM!$C397=T$2,if(OR(BOM!$M397="N",BOM!$M397=""),BOM!$L397,0),0)</f>
        <v>0</v>
      </c>
      <c r="U399" s="117">
        <f>if(BOM!$C397=T$2,if(BOM!$M397="Y",BOM!$L397,0),0)</f>
        <v>0</v>
      </c>
      <c r="V399" s="117">
        <f>if(BOM!$C397=V$2,if(OR(BOM!$M397="N",BOM!$M397=""),BOM!$L397,0),0)</f>
        <v>0</v>
      </c>
      <c r="W399" s="117">
        <f>if(BOM!$C397=V$2,if(BOM!$M397="Y",BOM!$L397,0),0)</f>
        <v>0</v>
      </c>
      <c r="X399" s="117">
        <f>if(BOM!$C397=X$2,if(OR(BOM!$M397="N",BOM!$M397=""),BOM!$L397,0),0)</f>
        <v>0</v>
      </c>
      <c r="Y399" s="117">
        <f>if(BOM!$C397=X$2,if(BOM!$M397="Y",BOM!$L397,0),0)</f>
        <v>0</v>
      </c>
      <c r="Z399" s="117">
        <f>if(BOM!$C397=Z$2,if(OR(BOM!$M397="N",BOM!$M397=""),BOM!$L397,0),0)</f>
        <v>0</v>
      </c>
      <c r="AA399" s="117">
        <f>if(BOM!$C397=Z$2,if(BOM!$M397="Y",BOM!$L397,0),0)</f>
        <v>0</v>
      </c>
      <c r="AB399" s="117">
        <f>if(BOM!$C397=AB$2,if(OR(BOM!$M397="N",BOM!$M397=""),BOM!$L397,0),0)</f>
        <v>0</v>
      </c>
      <c r="AC399" s="117">
        <f>if(BOM!$C397=AB$2,if(BOM!$M397="Y",BOM!$L397,0),0)</f>
        <v>0</v>
      </c>
      <c r="AD399" s="117">
        <f>if(BOM!$C397=AD$2,if(OR(BOM!$M397="N",BOM!$M397=""),BOM!$L397,0),0)</f>
        <v>0</v>
      </c>
      <c r="AE399" s="117">
        <f>if(BOM!$C397=AD$2,if(BOM!$M397="Y",BOM!$L397,0),0)</f>
        <v>0</v>
      </c>
      <c r="AF399" s="117">
        <f>if(BOM!$C397=AF$2,if(OR(BOM!$M397="N",BOM!$M397=""),BOM!$L397,0),0)</f>
        <v>0</v>
      </c>
      <c r="AG399" s="117">
        <f>if(BOM!$C397=AF$2,if(BOM!$M397="Y",BOM!$L397,0),0)</f>
        <v>0</v>
      </c>
      <c r="AH399" s="117">
        <f>if(BOM!$C397=AH$2,if(OR(BOM!$M397="N",BOM!$M397=""),BOM!$L397,0),0)</f>
        <v>0</v>
      </c>
      <c r="AI399" s="117">
        <f>if(BOM!$C397=AH$2,if(BOM!$M397="Y",BOM!$L397,0),0)</f>
        <v>0</v>
      </c>
      <c r="AJ399" s="117">
        <f>if(BOM!$C397=AJ$2,if(OR(BOM!$M397="N",BOM!$M397=""),BOM!$L397,0),0)</f>
        <v>0</v>
      </c>
      <c r="AK399" s="117">
        <f>if(BOM!$C397=AJ$2,if(BOM!$M397="Y",BOM!$L397,0),0)</f>
        <v>0</v>
      </c>
      <c r="AL399" s="117">
        <f>if(BOM!$C397=AL$2,if(OR(BOM!$M397="N",BOM!$M397=""),BOM!$L397,0),0)</f>
        <v>0</v>
      </c>
      <c r="AM399" s="117">
        <f>if(BOM!$C397=AL$2,if(BOM!$M397="Y",BOM!$L397,0),0)</f>
        <v>0</v>
      </c>
    </row>
    <row r="400" hidden="1" outlineLevel="1">
      <c r="A400" s="117">
        <f>if(OR(BOM!$M398="N",BOM!$M398=""),BOM!$L398,0)</f>
        <v>0</v>
      </c>
      <c r="B400" s="117">
        <f>if(BOM!$M398="Y",BOM!$L398,0)</f>
        <v>0</v>
      </c>
      <c r="E400" s="117">
        <f>if(BOM!$B398=E$2,if(OR(BOM!$M398="N",BOM!$M398=""),BOM!$L398,0),0)</f>
        <v>0</v>
      </c>
      <c r="F400" s="117">
        <f>if(BOM!$B398=E$2,if(BOM!$M398="Y",BOM!$L398,0),0)</f>
        <v>0</v>
      </c>
      <c r="G400" s="117">
        <f>if(BOM!$B398=G$2,if(OR(BOM!$M398="N",BOM!$M398=""),BOM!$L398,0),0)</f>
        <v>0</v>
      </c>
      <c r="H400" s="117">
        <f>if(BOM!$B398=G$2,if(BOM!$M398="Y",BOM!$L398,0),0)</f>
        <v>0</v>
      </c>
      <c r="I400" s="117">
        <f>if(BOM!$B398=I$2,if(OR(BOM!$M398="N",BOM!$M398=""),BOM!$L398,0),0)</f>
        <v>0</v>
      </c>
      <c r="J400" s="117">
        <f>if(BOM!$B398=I$2,if(BOM!$M398="Y",BOM!$L398,0),0)</f>
        <v>0</v>
      </c>
      <c r="K400" s="117">
        <f>if(BOM!$B398=K$2,if(OR(BOM!$M398="N",BOM!$M398=""),BOM!$L398,0),0)</f>
        <v>0</v>
      </c>
      <c r="L400" s="117">
        <f>if(BOM!$B398=K$2,if(BOM!$M398="Y",BOM!$L398,0),0)</f>
        <v>0</v>
      </c>
      <c r="M400" s="117">
        <f>if(BOM!$B398=M$2,if(OR(BOM!$M398="N",BOM!$M398=""),BOM!$L398,0),0)</f>
        <v>0</v>
      </c>
      <c r="N400" s="117">
        <f>if(BOM!$B398=M$2,if(BOM!$M398="Y",BOM!$L398,0),0)</f>
        <v>0</v>
      </c>
      <c r="P400" s="117">
        <f>if(BOM!$C398=P$2,if(OR(BOM!$M398="N",BOM!$M398=""),BOM!$L398,0),0)</f>
        <v>0</v>
      </c>
      <c r="Q400" s="117">
        <f>if(BOM!$C398=P$2,if(BOM!$M398="Y",BOM!$L398,0),0)</f>
        <v>0</v>
      </c>
      <c r="R400" s="117">
        <f>if(BOM!$C398=R$2,if(OR(BOM!$M398="N",BOM!$M398=""),BOM!$L398,0),0)</f>
        <v>0</v>
      </c>
      <c r="S400" s="117">
        <f>if(BOM!$C398=R$2,if(BOM!$M398="Y",BOM!$L398,0),0)</f>
        <v>0</v>
      </c>
      <c r="T400" s="117">
        <f>if(BOM!$C398=T$2,if(OR(BOM!$M398="N",BOM!$M398=""),BOM!$L398,0),0)</f>
        <v>0</v>
      </c>
      <c r="U400" s="117">
        <f>if(BOM!$C398=T$2,if(BOM!$M398="Y",BOM!$L398,0),0)</f>
        <v>0</v>
      </c>
      <c r="V400" s="117">
        <f>if(BOM!$C398=V$2,if(OR(BOM!$M398="N",BOM!$M398=""),BOM!$L398,0),0)</f>
        <v>0</v>
      </c>
      <c r="W400" s="117">
        <f>if(BOM!$C398=V$2,if(BOM!$M398="Y",BOM!$L398,0),0)</f>
        <v>0</v>
      </c>
      <c r="X400" s="117">
        <f>if(BOM!$C398=X$2,if(OR(BOM!$M398="N",BOM!$M398=""),BOM!$L398,0),0)</f>
        <v>0</v>
      </c>
      <c r="Y400" s="117">
        <f>if(BOM!$C398=X$2,if(BOM!$M398="Y",BOM!$L398,0),0)</f>
        <v>0</v>
      </c>
      <c r="Z400" s="117">
        <f>if(BOM!$C398=Z$2,if(OR(BOM!$M398="N",BOM!$M398=""),BOM!$L398,0),0)</f>
        <v>0</v>
      </c>
      <c r="AA400" s="117">
        <f>if(BOM!$C398=Z$2,if(BOM!$M398="Y",BOM!$L398,0),0)</f>
        <v>0</v>
      </c>
      <c r="AB400" s="117">
        <f>if(BOM!$C398=AB$2,if(OR(BOM!$M398="N",BOM!$M398=""),BOM!$L398,0),0)</f>
        <v>0</v>
      </c>
      <c r="AC400" s="117">
        <f>if(BOM!$C398=AB$2,if(BOM!$M398="Y",BOM!$L398,0),0)</f>
        <v>0</v>
      </c>
      <c r="AD400" s="117">
        <f>if(BOM!$C398=AD$2,if(OR(BOM!$M398="N",BOM!$M398=""),BOM!$L398,0),0)</f>
        <v>0</v>
      </c>
      <c r="AE400" s="117">
        <f>if(BOM!$C398=AD$2,if(BOM!$M398="Y",BOM!$L398,0),0)</f>
        <v>0</v>
      </c>
      <c r="AF400" s="117">
        <f>if(BOM!$C398=AF$2,if(OR(BOM!$M398="N",BOM!$M398=""),BOM!$L398,0),0)</f>
        <v>0</v>
      </c>
      <c r="AG400" s="117">
        <f>if(BOM!$C398=AF$2,if(BOM!$M398="Y",BOM!$L398,0),0)</f>
        <v>0</v>
      </c>
      <c r="AH400" s="117">
        <f>if(BOM!$C398=AH$2,if(OR(BOM!$M398="N",BOM!$M398=""),BOM!$L398,0),0)</f>
        <v>0</v>
      </c>
      <c r="AI400" s="117">
        <f>if(BOM!$C398=AH$2,if(BOM!$M398="Y",BOM!$L398,0),0)</f>
        <v>0</v>
      </c>
      <c r="AJ400" s="117">
        <f>if(BOM!$C398=AJ$2,if(OR(BOM!$M398="N",BOM!$M398=""),BOM!$L398,0),0)</f>
        <v>0</v>
      </c>
      <c r="AK400" s="117">
        <f>if(BOM!$C398=AJ$2,if(BOM!$M398="Y",BOM!$L398,0),0)</f>
        <v>0</v>
      </c>
      <c r="AL400" s="117">
        <f>if(BOM!$C398=AL$2,if(OR(BOM!$M398="N",BOM!$M398=""),BOM!$L398,0),0)</f>
        <v>0</v>
      </c>
      <c r="AM400" s="117">
        <f>if(BOM!$C398=AL$2,if(BOM!$M398="Y",BOM!$L398,0),0)</f>
        <v>0</v>
      </c>
    </row>
    <row r="401" hidden="1" outlineLevel="1">
      <c r="A401" s="117">
        <f>if(OR(BOM!$M399="N",BOM!$M399=""),BOM!$L399,0)</f>
        <v>0</v>
      </c>
      <c r="B401" s="117">
        <f>if(BOM!$M399="Y",BOM!$L399,0)</f>
        <v>0</v>
      </c>
      <c r="E401" s="117">
        <f>if(BOM!$B399=E$2,if(OR(BOM!$M399="N",BOM!$M399=""),BOM!$L399,0),0)</f>
        <v>0</v>
      </c>
      <c r="F401" s="117">
        <f>if(BOM!$B399=E$2,if(BOM!$M399="Y",BOM!$L399,0),0)</f>
        <v>0</v>
      </c>
      <c r="G401" s="117">
        <f>if(BOM!$B399=G$2,if(OR(BOM!$M399="N",BOM!$M399=""),BOM!$L399,0),0)</f>
        <v>0</v>
      </c>
      <c r="H401" s="117">
        <f>if(BOM!$B399=G$2,if(BOM!$M399="Y",BOM!$L399,0),0)</f>
        <v>0</v>
      </c>
      <c r="I401" s="117">
        <f>if(BOM!$B399=I$2,if(OR(BOM!$M399="N",BOM!$M399=""),BOM!$L399,0),0)</f>
        <v>0</v>
      </c>
      <c r="J401" s="117">
        <f>if(BOM!$B399=I$2,if(BOM!$M399="Y",BOM!$L399,0),0)</f>
        <v>0</v>
      </c>
      <c r="K401" s="117">
        <f>if(BOM!$B399=K$2,if(OR(BOM!$M399="N",BOM!$M399=""),BOM!$L399,0),0)</f>
        <v>0</v>
      </c>
      <c r="L401" s="117">
        <f>if(BOM!$B399=K$2,if(BOM!$M399="Y",BOM!$L399,0),0)</f>
        <v>0</v>
      </c>
      <c r="M401" s="117">
        <f>if(BOM!$B399=M$2,if(OR(BOM!$M399="N",BOM!$M399=""),BOM!$L399,0),0)</f>
        <v>0</v>
      </c>
      <c r="N401" s="117">
        <f>if(BOM!$B399=M$2,if(BOM!$M399="Y",BOM!$L399,0),0)</f>
        <v>0</v>
      </c>
      <c r="P401" s="117">
        <f>if(BOM!$C399=P$2,if(OR(BOM!$M399="N",BOM!$M399=""),BOM!$L399,0),0)</f>
        <v>0</v>
      </c>
      <c r="Q401" s="117">
        <f>if(BOM!$C399=P$2,if(BOM!$M399="Y",BOM!$L399,0),0)</f>
        <v>0</v>
      </c>
      <c r="R401" s="117">
        <f>if(BOM!$C399=R$2,if(OR(BOM!$M399="N",BOM!$M399=""),BOM!$L399,0),0)</f>
        <v>0</v>
      </c>
      <c r="S401" s="117">
        <f>if(BOM!$C399=R$2,if(BOM!$M399="Y",BOM!$L399,0),0)</f>
        <v>0</v>
      </c>
      <c r="T401" s="117">
        <f>if(BOM!$C399=T$2,if(OR(BOM!$M399="N",BOM!$M399=""),BOM!$L399,0),0)</f>
        <v>0</v>
      </c>
      <c r="U401" s="117">
        <f>if(BOM!$C399=T$2,if(BOM!$M399="Y",BOM!$L399,0),0)</f>
        <v>0</v>
      </c>
      <c r="V401" s="117">
        <f>if(BOM!$C399=V$2,if(OR(BOM!$M399="N",BOM!$M399=""),BOM!$L399,0),0)</f>
        <v>0</v>
      </c>
      <c r="W401" s="117">
        <f>if(BOM!$C399=V$2,if(BOM!$M399="Y",BOM!$L399,0),0)</f>
        <v>0</v>
      </c>
      <c r="X401" s="117">
        <f>if(BOM!$C399=X$2,if(OR(BOM!$M399="N",BOM!$M399=""),BOM!$L399,0),0)</f>
        <v>0</v>
      </c>
      <c r="Y401" s="117">
        <f>if(BOM!$C399=X$2,if(BOM!$M399="Y",BOM!$L399,0),0)</f>
        <v>0</v>
      </c>
      <c r="Z401" s="117">
        <f>if(BOM!$C399=Z$2,if(OR(BOM!$M399="N",BOM!$M399=""),BOM!$L399,0),0)</f>
        <v>0</v>
      </c>
      <c r="AA401" s="117">
        <f>if(BOM!$C399=Z$2,if(BOM!$M399="Y",BOM!$L399,0),0)</f>
        <v>0</v>
      </c>
      <c r="AB401" s="117">
        <f>if(BOM!$C399=AB$2,if(OR(BOM!$M399="N",BOM!$M399=""),BOM!$L399,0),0)</f>
        <v>0</v>
      </c>
      <c r="AC401" s="117">
        <f>if(BOM!$C399=AB$2,if(BOM!$M399="Y",BOM!$L399,0),0)</f>
        <v>0</v>
      </c>
      <c r="AD401" s="117">
        <f>if(BOM!$C399=AD$2,if(OR(BOM!$M399="N",BOM!$M399=""),BOM!$L399,0),0)</f>
        <v>0</v>
      </c>
      <c r="AE401" s="117">
        <f>if(BOM!$C399=AD$2,if(BOM!$M399="Y",BOM!$L399,0),0)</f>
        <v>0</v>
      </c>
      <c r="AF401" s="117">
        <f>if(BOM!$C399=AF$2,if(OR(BOM!$M399="N",BOM!$M399=""),BOM!$L399,0),0)</f>
        <v>0</v>
      </c>
      <c r="AG401" s="117">
        <f>if(BOM!$C399=AF$2,if(BOM!$M399="Y",BOM!$L399,0),0)</f>
        <v>0</v>
      </c>
      <c r="AH401" s="117">
        <f>if(BOM!$C399=AH$2,if(OR(BOM!$M399="N",BOM!$M399=""),BOM!$L399,0),0)</f>
        <v>0</v>
      </c>
      <c r="AI401" s="117">
        <f>if(BOM!$C399=AH$2,if(BOM!$M399="Y",BOM!$L399,0),0)</f>
        <v>0</v>
      </c>
      <c r="AJ401" s="117">
        <f>if(BOM!$C399=AJ$2,if(OR(BOM!$M399="N",BOM!$M399=""),BOM!$L399,0),0)</f>
        <v>0</v>
      </c>
      <c r="AK401" s="117">
        <f>if(BOM!$C399=AJ$2,if(BOM!$M399="Y",BOM!$L399,0),0)</f>
        <v>0</v>
      </c>
      <c r="AL401" s="117">
        <f>if(BOM!$C399=AL$2,if(OR(BOM!$M399="N",BOM!$M399=""),BOM!$L399,0),0)</f>
        <v>0</v>
      </c>
      <c r="AM401" s="117">
        <f>if(BOM!$C399=AL$2,if(BOM!$M399="Y",BOM!$L399,0),0)</f>
        <v>0</v>
      </c>
    </row>
    <row r="402" hidden="1" outlineLevel="1">
      <c r="A402" s="117">
        <f>if(OR(BOM!$M400="N",BOM!$M400=""),BOM!$L400,0)</f>
        <v>0</v>
      </c>
      <c r="B402" s="117">
        <f>if(BOM!$M400="Y",BOM!$L400,0)</f>
        <v>0</v>
      </c>
      <c r="E402" s="117">
        <f>if(BOM!$B400=E$2,if(OR(BOM!$M400="N",BOM!$M400=""),BOM!$L400,0),0)</f>
        <v>0</v>
      </c>
      <c r="F402" s="117">
        <f>if(BOM!$B400=E$2,if(BOM!$M400="Y",BOM!$L400,0),0)</f>
        <v>0</v>
      </c>
      <c r="G402" s="117">
        <f>if(BOM!$B400=G$2,if(OR(BOM!$M400="N",BOM!$M400=""),BOM!$L400,0),0)</f>
        <v>0</v>
      </c>
      <c r="H402" s="117">
        <f>if(BOM!$B400=G$2,if(BOM!$M400="Y",BOM!$L400,0),0)</f>
        <v>0</v>
      </c>
      <c r="I402" s="117">
        <f>if(BOM!$B400=I$2,if(OR(BOM!$M400="N",BOM!$M400=""),BOM!$L400,0),0)</f>
        <v>0</v>
      </c>
      <c r="J402" s="117">
        <f>if(BOM!$B400=I$2,if(BOM!$M400="Y",BOM!$L400,0),0)</f>
        <v>0</v>
      </c>
      <c r="K402" s="117">
        <f>if(BOM!$B400=K$2,if(OR(BOM!$M400="N",BOM!$M400=""),BOM!$L400,0),0)</f>
        <v>0</v>
      </c>
      <c r="L402" s="117">
        <f>if(BOM!$B400=K$2,if(BOM!$M400="Y",BOM!$L400,0),0)</f>
        <v>0</v>
      </c>
      <c r="M402" s="117">
        <f>if(BOM!$B400=M$2,if(OR(BOM!$M400="N",BOM!$M400=""),BOM!$L400,0),0)</f>
        <v>0</v>
      </c>
      <c r="N402" s="117">
        <f>if(BOM!$B400=M$2,if(BOM!$M400="Y",BOM!$L400,0),0)</f>
        <v>0</v>
      </c>
      <c r="P402" s="117">
        <f>if(BOM!$C400=P$2,if(OR(BOM!$M400="N",BOM!$M400=""),BOM!$L400,0),0)</f>
        <v>0</v>
      </c>
      <c r="Q402" s="117">
        <f>if(BOM!$C400=P$2,if(BOM!$M400="Y",BOM!$L400,0),0)</f>
        <v>0</v>
      </c>
      <c r="R402" s="117">
        <f>if(BOM!$C400=R$2,if(OR(BOM!$M400="N",BOM!$M400=""),BOM!$L400,0),0)</f>
        <v>0</v>
      </c>
      <c r="S402" s="117">
        <f>if(BOM!$C400=R$2,if(BOM!$M400="Y",BOM!$L400,0),0)</f>
        <v>0</v>
      </c>
      <c r="T402" s="117">
        <f>if(BOM!$C400=T$2,if(OR(BOM!$M400="N",BOM!$M400=""),BOM!$L400,0),0)</f>
        <v>0</v>
      </c>
      <c r="U402" s="117">
        <f>if(BOM!$C400=T$2,if(BOM!$M400="Y",BOM!$L400,0),0)</f>
        <v>0</v>
      </c>
      <c r="V402" s="117">
        <f>if(BOM!$C400=V$2,if(OR(BOM!$M400="N",BOM!$M400=""),BOM!$L400,0),0)</f>
        <v>0</v>
      </c>
      <c r="W402" s="117">
        <f>if(BOM!$C400=V$2,if(BOM!$M400="Y",BOM!$L400,0),0)</f>
        <v>0</v>
      </c>
      <c r="X402" s="117">
        <f>if(BOM!$C400=X$2,if(OR(BOM!$M400="N",BOM!$M400=""),BOM!$L400,0),0)</f>
        <v>0</v>
      </c>
      <c r="Y402" s="117">
        <f>if(BOM!$C400=X$2,if(BOM!$M400="Y",BOM!$L400,0),0)</f>
        <v>0</v>
      </c>
      <c r="Z402" s="117">
        <f>if(BOM!$C400=Z$2,if(OR(BOM!$M400="N",BOM!$M400=""),BOM!$L400,0),0)</f>
        <v>0</v>
      </c>
      <c r="AA402" s="117">
        <f>if(BOM!$C400=Z$2,if(BOM!$M400="Y",BOM!$L400,0),0)</f>
        <v>0</v>
      </c>
      <c r="AB402" s="117">
        <f>if(BOM!$C400=AB$2,if(OR(BOM!$M400="N",BOM!$M400=""),BOM!$L400,0),0)</f>
        <v>0</v>
      </c>
      <c r="AC402" s="117">
        <f>if(BOM!$C400=AB$2,if(BOM!$M400="Y",BOM!$L400,0),0)</f>
        <v>0</v>
      </c>
      <c r="AD402" s="117">
        <f>if(BOM!$C400=AD$2,if(OR(BOM!$M400="N",BOM!$M400=""),BOM!$L400,0),0)</f>
        <v>0</v>
      </c>
      <c r="AE402" s="117">
        <f>if(BOM!$C400=AD$2,if(BOM!$M400="Y",BOM!$L400,0),0)</f>
        <v>0</v>
      </c>
      <c r="AF402" s="117">
        <f>if(BOM!$C400=AF$2,if(OR(BOM!$M400="N",BOM!$M400=""),BOM!$L400,0),0)</f>
        <v>0</v>
      </c>
      <c r="AG402" s="117">
        <f>if(BOM!$C400=AF$2,if(BOM!$M400="Y",BOM!$L400,0),0)</f>
        <v>0</v>
      </c>
      <c r="AH402" s="117">
        <f>if(BOM!$C400=AH$2,if(OR(BOM!$M400="N",BOM!$M400=""),BOM!$L400,0),0)</f>
        <v>0</v>
      </c>
      <c r="AI402" s="117">
        <f>if(BOM!$C400=AH$2,if(BOM!$M400="Y",BOM!$L400,0),0)</f>
        <v>0</v>
      </c>
      <c r="AJ402" s="117">
        <f>if(BOM!$C400=AJ$2,if(OR(BOM!$M400="N",BOM!$M400=""),BOM!$L400,0),0)</f>
        <v>0</v>
      </c>
      <c r="AK402" s="117">
        <f>if(BOM!$C400=AJ$2,if(BOM!$M400="Y",BOM!$L400,0),0)</f>
        <v>0</v>
      </c>
      <c r="AL402" s="117">
        <f>if(BOM!$C400=AL$2,if(OR(BOM!$M400="N",BOM!$M400=""),BOM!$L400,0),0)</f>
        <v>0</v>
      </c>
      <c r="AM402" s="117">
        <f>if(BOM!$C400=AL$2,if(BOM!$M400="Y",BOM!$L400,0),0)</f>
        <v>0</v>
      </c>
    </row>
    <row r="403" hidden="1" outlineLevel="1">
      <c r="A403" s="117">
        <f>if(OR(BOM!$M401="N",BOM!$M401=""),BOM!$L401,0)</f>
        <v>0</v>
      </c>
      <c r="B403" s="117">
        <f>if(BOM!$M401="Y",BOM!$L401,0)</f>
        <v>0</v>
      </c>
      <c r="E403" s="117">
        <f>if(BOM!$B401=E$2,if(OR(BOM!$M401="N",BOM!$M401=""),BOM!$L401,0),0)</f>
        <v>0</v>
      </c>
      <c r="F403" s="117">
        <f>if(BOM!$B401=E$2,if(BOM!$M401="Y",BOM!$L401,0),0)</f>
        <v>0</v>
      </c>
      <c r="G403" s="117">
        <f>if(BOM!$B401=G$2,if(OR(BOM!$M401="N",BOM!$M401=""),BOM!$L401,0),0)</f>
        <v>0</v>
      </c>
      <c r="H403" s="117">
        <f>if(BOM!$B401=G$2,if(BOM!$M401="Y",BOM!$L401,0),0)</f>
        <v>0</v>
      </c>
      <c r="I403" s="117">
        <f>if(BOM!$B401=I$2,if(OR(BOM!$M401="N",BOM!$M401=""),BOM!$L401,0),0)</f>
        <v>0</v>
      </c>
      <c r="J403" s="117">
        <f>if(BOM!$B401=I$2,if(BOM!$M401="Y",BOM!$L401,0),0)</f>
        <v>0</v>
      </c>
      <c r="K403" s="117">
        <f>if(BOM!$B401=K$2,if(OR(BOM!$M401="N",BOM!$M401=""),BOM!$L401,0),0)</f>
        <v>0</v>
      </c>
      <c r="L403" s="117">
        <f>if(BOM!$B401=K$2,if(BOM!$M401="Y",BOM!$L401,0),0)</f>
        <v>0</v>
      </c>
      <c r="M403" s="117">
        <f>if(BOM!$B401=M$2,if(OR(BOM!$M401="N",BOM!$M401=""),BOM!$L401,0),0)</f>
        <v>0</v>
      </c>
      <c r="N403" s="117">
        <f>if(BOM!$B401=M$2,if(BOM!$M401="Y",BOM!$L401,0),0)</f>
        <v>0</v>
      </c>
      <c r="P403" s="117">
        <f>if(BOM!$C401=P$2,if(OR(BOM!$M401="N",BOM!$M401=""),BOM!$L401,0),0)</f>
        <v>0</v>
      </c>
      <c r="Q403" s="117">
        <f>if(BOM!$C401=P$2,if(BOM!$M401="Y",BOM!$L401,0),0)</f>
        <v>0</v>
      </c>
      <c r="R403" s="117">
        <f>if(BOM!$C401=R$2,if(OR(BOM!$M401="N",BOM!$M401=""),BOM!$L401,0),0)</f>
        <v>0</v>
      </c>
      <c r="S403" s="117">
        <f>if(BOM!$C401=R$2,if(BOM!$M401="Y",BOM!$L401,0),0)</f>
        <v>0</v>
      </c>
      <c r="T403" s="117">
        <f>if(BOM!$C401=T$2,if(OR(BOM!$M401="N",BOM!$M401=""),BOM!$L401,0),0)</f>
        <v>0</v>
      </c>
      <c r="U403" s="117">
        <f>if(BOM!$C401=T$2,if(BOM!$M401="Y",BOM!$L401,0),0)</f>
        <v>0</v>
      </c>
      <c r="V403" s="117">
        <f>if(BOM!$C401=V$2,if(OR(BOM!$M401="N",BOM!$M401=""),BOM!$L401,0),0)</f>
        <v>0</v>
      </c>
      <c r="W403" s="117">
        <f>if(BOM!$C401=V$2,if(BOM!$M401="Y",BOM!$L401,0),0)</f>
        <v>0</v>
      </c>
      <c r="X403" s="117">
        <f>if(BOM!$C401=X$2,if(OR(BOM!$M401="N",BOM!$M401=""),BOM!$L401,0),0)</f>
        <v>0</v>
      </c>
      <c r="Y403" s="117">
        <f>if(BOM!$C401=X$2,if(BOM!$M401="Y",BOM!$L401,0),0)</f>
        <v>0</v>
      </c>
      <c r="Z403" s="117">
        <f>if(BOM!$C401=Z$2,if(OR(BOM!$M401="N",BOM!$M401=""),BOM!$L401,0),0)</f>
        <v>0</v>
      </c>
      <c r="AA403" s="117">
        <f>if(BOM!$C401=Z$2,if(BOM!$M401="Y",BOM!$L401,0),0)</f>
        <v>0</v>
      </c>
      <c r="AB403" s="117">
        <f>if(BOM!$C401=AB$2,if(OR(BOM!$M401="N",BOM!$M401=""),BOM!$L401,0),0)</f>
        <v>0</v>
      </c>
      <c r="AC403" s="117">
        <f>if(BOM!$C401=AB$2,if(BOM!$M401="Y",BOM!$L401,0),0)</f>
        <v>0</v>
      </c>
      <c r="AD403" s="117">
        <f>if(BOM!$C401=AD$2,if(OR(BOM!$M401="N",BOM!$M401=""),BOM!$L401,0),0)</f>
        <v>0</v>
      </c>
      <c r="AE403" s="117">
        <f>if(BOM!$C401=AD$2,if(BOM!$M401="Y",BOM!$L401,0),0)</f>
        <v>0</v>
      </c>
      <c r="AF403" s="117">
        <f>if(BOM!$C401=AF$2,if(OR(BOM!$M401="N",BOM!$M401=""),BOM!$L401,0),0)</f>
        <v>0</v>
      </c>
      <c r="AG403" s="117">
        <f>if(BOM!$C401=AF$2,if(BOM!$M401="Y",BOM!$L401,0),0)</f>
        <v>0</v>
      </c>
      <c r="AH403" s="117">
        <f>if(BOM!$C401=AH$2,if(OR(BOM!$M401="N",BOM!$M401=""),BOM!$L401,0),0)</f>
        <v>0</v>
      </c>
      <c r="AI403" s="117">
        <f>if(BOM!$C401=AH$2,if(BOM!$M401="Y",BOM!$L401,0),0)</f>
        <v>0</v>
      </c>
      <c r="AJ403" s="117">
        <f>if(BOM!$C401=AJ$2,if(OR(BOM!$M401="N",BOM!$M401=""),BOM!$L401,0),0)</f>
        <v>0</v>
      </c>
      <c r="AK403" s="117">
        <f>if(BOM!$C401=AJ$2,if(BOM!$M401="Y",BOM!$L401,0),0)</f>
        <v>0</v>
      </c>
      <c r="AL403" s="117">
        <f>if(BOM!$C401=AL$2,if(OR(BOM!$M401="N",BOM!$M401=""),BOM!$L401,0),0)</f>
        <v>0</v>
      </c>
      <c r="AM403" s="117">
        <f>if(BOM!$C401=AL$2,if(BOM!$M401="Y",BOM!$L401,0),0)</f>
        <v>0</v>
      </c>
    </row>
    <row r="404" hidden="1" outlineLevel="1">
      <c r="A404" s="117">
        <f>if(OR(BOM!$M402="N",BOM!$M402=""),BOM!$L402,0)</f>
        <v>0</v>
      </c>
      <c r="B404" s="117">
        <f>if(BOM!$M402="Y",BOM!$L402,0)</f>
        <v>0</v>
      </c>
      <c r="E404" s="117">
        <f>if(BOM!$B402=E$2,if(OR(BOM!$M402="N",BOM!$M402=""),BOM!$L402,0),0)</f>
        <v>0</v>
      </c>
      <c r="F404" s="117">
        <f>if(BOM!$B402=E$2,if(BOM!$M402="Y",BOM!$L402,0),0)</f>
        <v>0</v>
      </c>
      <c r="G404" s="117">
        <f>if(BOM!$B402=G$2,if(OR(BOM!$M402="N",BOM!$M402=""),BOM!$L402,0),0)</f>
        <v>0</v>
      </c>
      <c r="H404" s="117">
        <f>if(BOM!$B402=G$2,if(BOM!$M402="Y",BOM!$L402,0),0)</f>
        <v>0</v>
      </c>
      <c r="I404" s="117">
        <f>if(BOM!$B402=I$2,if(OR(BOM!$M402="N",BOM!$M402=""),BOM!$L402,0),0)</f>
        <v>0</v>
      </c>
      <c r="J404" s="117">
        <f>if(BOM!$B402=I$2,if(BOM!$M402="Y",BOM!$L402,0),0)</f>
        <v>0</v>
      </c>
      <c r="K404" s="117">
        <f>if(BOM!$B402=K$2,if(OR(BOM!$M402="N",BOM!$M402=""),BOM!$L402,0),0)</f>
        <v>0</v>
      </c>
      <c r="L404" s="117">
        <f>if(BOM!$B402=K$2,if(BOM!$M402="Y",BOM!$L402,0),0)</f>
        <v>0</v>
      </c>
      <c r="M404" s="117">
        <f>if(BOM!$B402=M$2,if(OR(BOM!$M402="N",BOM!$M402=""),BOM!$L402,0),0)</f>
        <v>0</v>
      </c>
      <c r="N404" s="117">
        <f>if(BOM!$B402=M$2,if(BOM!$M402="Y",BOM!$L402,0),0)</f>
        <v>0</v>
      </c>
      <c r="P404" s="117">
        <f>if(BOM!$C402=P$2,if(OR(BOM!$M402="N",BOM!$M402=""),BOM!$L402,0),0)</f>
        <v>0</v>
      </c>
      <c r="Q404" s="117">
        <f>if(BOM!$C402=P$2,if(BOM!$M402="Y",BOM!$L402,0),0)</f>
        <v>0</v>
      </c>
      <c r="R404" s="117">
        <f>if(BOM!$C402=R$2,if(OR(BOM!$M402="N",BOM!$M402=""),BOM!$L402,0),0)</f>
        <v>0</v>
      </c>
      <c r="S404" s="117">
        <f>if(BOM!$C402=R$2,if(BOM!$M402="Y",BOM!$L402,0),0)</f>
        <v>0</v>
      </c>
      <c r="T404" s="117">
        <f>if(BOM!$C402=T$2,if(OR(BOM!$M402="N",BOM!$M402=""),BOM!$L402,0),0)</f>
        <v>0</v>
      </c>
      <c r="U404" s="117">
        <f>if(BOM!$C402=T$2,if(BOM!$M402="Y",BOM!$L402,0),0)</f>
        <v>0</v>
      </c>
      <c r="V404" s="117">
        <f>if(BOM!$C402=V$2,if(OR(BOM!$M402="N",BOM!$M402=""),BOM!$L402,0),0)</f>
        <v>0</v>
      </c>
      <c r="W404" s="117">
        <f>if(BOM!$C402=V$2,if(BOM!$M402="Y",BOM!$L402,0),0)</f>
        <v>0</v>
      </c>
      <c r="X404" s="117">
        <f>if(BOM!$C402=X$2,if(OR(BOM!$M402="N",BOM!$M402=""),BOM!$L402,0),0)</f>
        <v>0</v>
      </c>
      <c r="Y404" s="117">
        <f>if(BOM!$C402=X$2,if(BOM!$M402="Y",BOM!$L402,0),0)</f>
        <v>0</v>
      </c>
      <c r="Z404" s="117">
        <f>if(BOM!$C402=Z$2,if(OR(BOM!$M402="N",BOM!$M402=""),BOM!$L402,0),0)</f>
        <v>0</v>
      </c>
      <c r="AA404" s="117">
        <f>if(BOM!$C402=Z$2,if(BOM!$M402="Y",BOM!$L402,0),0)</f>
        <v>0</v>
      </c>
      <c r="AB404" s="117">
        <f>if(BOM!$C402=AB$2,if(OR(BOM!$M402="N",BOM!$M402=""),BOM!$L402,0),0)</f>
        <v>0</v>
      </c>
      <c r="AC404" s="117">
        <f>if(BOM!$C402=AB$2,if(BOM!$M402="Y",BOM!$L402,0),0)</f>
        <v>0</v>
      </c>
      <c r="AD404" s="117">
        <f>if(BOM!$C402=AD$2,if(OR(BOM!$M402="N",BOM!$M402=""),BOM!$L402,0),0)</f>
        <v>0</v>
      </c>
      <c r="AE404" s="117">
        <f>if(BOM!$C402=AD$2,if(BOM!$M402="Y",BOM!$L402,0),0)</f>
        <v>0</v>
      </c>
      <c r="AF404" s="117">
        <f>if(BOM!$C402=AF$2,if(OR(BOM!$M402="N",BOM!$M402=""),BOM!$L402,0),0)</f>
        <v>0</v>
      </c>
      <c r="AG404" s="117">
        <f>if(BOM!$C402=AF$2,if(BOM!$M402="Y",BOM!$L402,0),0)</f>
        <v>0</v>
      </c>
      <c r="AH404" s="117">
        <f>if(BOM!$C402=AH$2,if(OR(BOM!$M402="N",BOM!$M402=""),BOM!$L402,0),0)</f>
        <v>0</v>
      </c>
      <c r="AI404" s="117">
        <f>if(BOM!$C402=AH$2,if(BOM!$M402="Y",BOM!$L402,0),0)</f>
        <v>0</v>
      </c>
      <c r="AJ404" s="117">
        <f>if(BOM!$C402=AJ$2,if(OR(BOM!$M402="N",BOM!$M402=""),BOM!$L402,0),0)</f>
        <v>0</v>
      </c>
      <c r="AK404" s="117">
        <f>if(BOM!$C402=AJ$2,if(BOM!$M402="Y",BOM!$L402,0),0)</f>
        <v>0</v>
      </c>
      <c r="AL404" s="117">
        <f>if(BOM!$C402=AL$2,if(OR(BOM!$M402="N",BOM!$M402=""),BOM!$L402,0),0)</f>
        <v>0</v>
      </c>
      <c r="AM404" s="117">
        <f>if(BOM!$C402=AL$2,if(BOM!$M402="Y",BOM!$L402,0),0)</f>
        <v>0</v>
      </c>
    </row>
    <row r="405" hidden="1" outlineLevel="1">
      <c r="A405" s="117">
        <f>if(OR(BOM!$M403="N",BOM!$M403=""),BOM!$L403,0)</f>
        <v>0</v>
      </c>
      <c r="B405" s="117">
        <f>if(BOM!$M403="Y",BOM!$L403,0)</f>
        <v>0</v>
      </c>
      <c r="E405" s="117">
        <f>if(BOM!$B403=E$2,if(OR(BOM!$M403="N",BOM!$M403=""),BOM!$L403,0),0)</f>
        <v>0</v>
      </c>
      <c r="F405" s="117">
        <f>if(BOM!$B403=E$2,if(BOM!$M403="Y",BOM!$L403,0),0)</f>
        <v>0</v>
      </c>
      <c r="G405" s="117">
        <f>if(BOM!$B403=G$2,if(OR(BOM!$M403="N",BOM!$M403=""),BOM!$L403,0),0)</f>
        <v>0</v>
      </c>
      <c r="H405" s="117">
        <f>if(BOM!$B403=G$2,if(BOM!$M403="Y",BOM!$L403,0),0)</f>
        <v>0</v>
      </c>
      <c r="I405" s="117">
        <f>if(BOM!$B403=I$2,if(OR(BOM!$M403="N",BOM!$M403=""),BOM!$L403,0),0)</f>
        <v>0</v>
      </c>
      <c r="J405" s="117">
        <f>if(BOM!$B403=I$2,if(BOM!$M403="Y",BOM!$L403,0),0)</f>
        <v>0</v>
      </c>
      <c r="K405" s="117">
        <f>if(BOM!$B403=K$2,if(OR(BOM!$M403="N",BOM!$M403=""),BOM!$L403,0),0)</f>
        <v>0</v>
      </c>
      <c r="L405" s="117">
        <f>if(BOM!$B403=K$2,if(BOM!$M403="Y",BOM!$L403,0),0)</f>
        <v>0</v>
      </c>
      <c r="M405" s="117">
        <f>if(BOM!$B403=M$2,if(OR(BOM!$M403="N",BOM!$M403=""),BOM!$L403,0),0)</f>
        <v>0</v>
      </c>
      <c r="N405" s="117">
        <f>if(BOM!$B403=M$2,if(BOM!$M403="Y",BOM!$L403,0),0)</f>
        <v>0</v>
      </c>
      <c r="P405" s="117">
        <f>if(BOM!$C403=P$2,if(OR(BOM!$M403="N",BOM!$M403=""),BOM!$L403,0),0)</f>
        <v>0</v>
      </c>
      <c r="Q405" s="117">
        <f>if(BOM!$C403=P$2,if(BOM!$M403="Y",BOM!$L403,0),0)</f>
        <v>0</v>
      </c>
      <c r="R405" s="117">
        <f>if(BOM!$C403=R$2,if(OR(BOM!$M403="N",BOM!$M403=""),BOM!$L403,0),0)</f>
        <v>0</v>
      </c>
      <c r="S405" s="117">
        <f>if(BOM!$C403=R$2,if(BOM!$M403="Y",BOM!$L403,0),0)</f>
        <v>0</v>
      </c>
      <c r="T405" s="117">
        <f>if(BOM!$C403=T$2,if(OR(BOM!$M403="N",BOM!$M403=""),BOM!$L403,0),0)</f>
        <v>0</v>
      </c>
      <c r="U405" s="117">
        <f>if(BOM!$C403=T$2,if(BOM!$M403="Y",BOM!$L403,0),0)</f>
        <v>0</v>
      </c>
      <c r="V405" s="117">
        <f>if(BOM!$C403=V$2,if(OR(BOM!$M403="N",BOM!$M403=""),BOM!$L403,0),0)</f>
        <v>0</v>
      </c>
      <c r="W405" s="117">
        <f>if(BOM!$C403=V$2,if(BOM!$M403="Y",BOM!$L403,0),0)</f>
        <v>0</v>
      </c>
      <c r="X405" s="117">
        <f>if(BOM!$C403=X$2,if(OR(BOM!$M403="N",BOM!$M403=""),BOM!$L403,0),0)</f>
        <v>0</v>
      </c>
      <c r="Y405" s="117">
        <f>if(BOM!$C403=X$2,if(BOM!$M403="Y",BOM!$L403,0),0)</f>
        <v>0</v>
      </c>
      <c r="Z405" s="117">
        <f>if(BOM!$C403=Z$2,if(OR(BOM!$M403="N",BOM!$M403=""),BOM!$L403,0),0)</f>
        <v>0</v>
      </c>
      <c r="AA405" s="117">
        <f>if(BOM!$C403=Z$2,if(BOM!$M403="Y",BOM!$L403,0),0)</f>
        <v>0</v>
      </c>
      <c r="AB405" s="117">
        <f>if(BOM!$C403=AB$2,if(OR(BOM!$M403="N",BOM!$M403=""),BOM!$L403,0),0)</f>
        <v>0</v>
      </c>
      <c r="AC405" s="117">
        <f>if(BOM!$C403=AB$2,if(BOM!$M403="Y",BOM!$L403,0),0)</f>
        <v>0</v>
      </c>
      <c r="AD405" s="117">
        <f>if(BOM!$C403=AD$2,if(OR(BOM!$M403="N",BOM!$M403=""),BOM!$L403,0),0)</f>
        <v>0</v>
      </c>
      <c r="AE405" s="117">
        <f>if(BOM!$C403=AD$2,if(BOM!$M403="Y",BOM!$L403,0),0)</f>
        <v>0</v>
      </c>
      <c r="AF405" s="117">
        <f>if(BOM!$C403=AF$2,if(OR(BOM!$M403="N",BOM!$M403=""),BOM!$L403,0),0)</f>
        <v>0</v>
      </c>
      <c r="AG405" s="117">
        <f>if(BOM!$C403=AF$2,if(BOM!$M403="Y",BOM!$L403,0),0)</f>
        <v>0</v>
      </c>
      <c r="AH405" s="117">
        <f>if(BOM!$C403=AH$2,if(OR(BOM!$M403="N",BOM!$M403=""),BOM!$L403,0),0)</f>
        <v>0</v>
      </c>
      <c r="AI405" s="117">
        <f>if(BOM!$C403=AH$2,if(BOM!$M403="Y",BOM!$L403,0),0)</f>
        <v>0</v>
      </c>
      <c r="AJ405" s="117">
        <f>if(BOM!$C403=AJ$2,if(OR(BOM!$M403="N",BOM!$M403=""),BOM!$L403,0),0)</f>
        <v>0</v>
      </c>
      <c r="AK405" s="117">
        <f>if(BOM!$C403=AJ$2,if(BOM!$M403="Y",BOM!$L403,0),0)</f>
        <v>0</v>
      </c>
      <c r="AL405" s="117">
        <f>if(BOM!$C403=AL$2,if(OR(BOM!$M403="N",BOM!$M403=""),BOM!$L403,0),0)</f>
        <v>0</v>
      </c>
      <c r="AM405" s="117">
        <f>if(BOM!$C403=AL$2,if(BOM!$M403="Y",BOM!$L403,0),0)</f>
        <v>0</v>
      </c>
    </row>
    <row r="406" hidden="1" outlineLevel="1">
      <c r="A406" s="117">
        <f>if(OR(BOM!$M404="N",BOM!$M404=""),BOM!$L404,0)</f>
        <v>0</v>
      </c>
      <c r="B406" s="117">
        <f>if(BOM!$M404="Y",BOM!$L404,0)</f>
        <v>0</v>
      </c>
      <c r="E406" s="117">
        <f>if(BOM!$B404=E$2,if(OR(BOM!$M404="N",BOM!$M404=""),BOM!$L404,0),0)</f>
        <v>0</v>
      </c>
      <c r="F406" s="117">
        <f>if(BOM!$B404=E$2,if(BOM!$M404="Y",BOM!$L404,0),0)</f>
        <v>0</v>
      </c>
      <c r="G406" s="117">
        <f>if(BOM!$B404=G$2,if(OR(BOM!$M404="N",BOM!$M404=""),BOM!$L404,0),0)</f>
        <v>0</v>
      </c>
      <c r="H406" s="117">
        <f>if(BOM!$B404=G$2,if(BOM!$M404="Y",BOM!$L404,0),0)</f>
        <v>0</v>
      </c>
      <c r="I406" s="117">
        <f>if(BOM!$B404=I$2,if(OR(BOM!$M404="N",BOM!$M404=""),BOM!$L404,0),0)</f>
        <v>0</v>
      </c>
      <c r="J406" s="117">
        <f>if(BOM!$B404=I$2,if(BOM!$M404="Y",BOM!$L404,0),0)</f>
        <v>0</v>
      </c>
      <c r="K406" s="117">
        <f>if(BOM!$B404=K$2,if(OR(BOM!$M404="N",BOM!$M404=""),BOM!$L404,0),0)</f>
        <v>0</v>
      </c>
      <c r="L406" s="117">
        <f>if(BOM!$B404=K$2,if(BOM!$M404="Y",BOM!$L404,0),0)</f>
        <v>0</v>
      </c>
      <c r="M406" s="117">
        <f>if(BOM!$B404=M$2,if(OR(BOM!$M404="N",BOM!$M404=""),BOM!$L404,0),0)</f>
        <v>0</v>
      </c>
      <c r="N406" s="117">
        <f>if(BOM!$B404=M$2,if(BOM!$M404="Y",BOM!$L404,0),0)</f>
        <v>0</v>
      </c>
      <c r="P406" s="117">
        <f>if(BOM!$C404=P$2,if(OR(BOM!$M404="N",BOM!$M404=""),BOM!$L404,0),0)</f>
        <v>0</v>
      </c>
      <c r="Q406" s="117">
        <f>if(BOM!$C404=P$2,if(BOM!$M404="Y",BOM!$L404,0),0)</f>
        <v>0</v>
      </c>
      <c r="R406" s="117">
        <f>if(BOM!$C404=R$2,if(OR(BOM!$M404="N",BOM!$M404=""),BOM!$L404,0),0)</f>
        <v>0</v>
      </c>
      <c r="S406" s="117">
        <f>if(BOM!$C404=R$2,if(BOM!$M404="Y",BOM!$L404,0),0)</f>
        <v>0</v>
      </c>
      <c r="T406" s="117">
        <f>if(BOM!$C404=T$2,if(OR(BOM!$M404="N",BOM!$M404=""),BOM!$L404,0),0)</f>
        <v>0</v>
      </c>
      <c r="U406" s="117">
        <f>if(BOM!$C404=T$2,if(BOM!$M404="Y",BOM!$L404,0),0)</f>
        <v>0</v>
      </c>
      <c r="V406" s="117">
        <f>if(BOM!$C404=V$2,if(OR(BOM!$M404="N",BOM!$M404=""),BOM!$L404,0),0)</f>
        <v>0</v>
      </c>
      <c r="W406" s="117">
        <f>if(BOM!$C404=V$2,if(BOM!$M404="Y",BOM!$L404,0),0)</f>
        <v>0</v>
      </c>
      <c r="X406" s="117">
        <f>if(BOM!$C404=X$2,if(OR(BOM!$M404="N",BOM!$M404=""),BOM!$L404,0),0)</f>
        <v>0</v>
      </c>
      <c r="Y406" s="117">
        <f>if(BOM!$C404=X$2,if(BOM!$M404="Y",BOM!$L404,0),0)</f>
        <v>0</v>
      </c>
      <c r="Z406" s="117">
        <f>if(BOM!$C404=Z$2,if(OR(BOM!$M404="N",BOM!$M404=""),BOM!$L404,0),0)</f>
        <v>0</v>
      </c>
      <c r="AA406" s="117">
        <f>if(BOM!$C404=Z$2,if(BOM!$M404="Y",BOM!$L404,0),0)</f>
        <v>0</v>
      </c>
      <c r="AB406" s="117">
        <f>if(BOM!$C404=AB$2,if(OR(BOM!$M404="N",BOM!$M404=""),BOM!$L404,0),0)</f>
        <v>0</v>
      </c>
      <c r="AC406" s="117">
        <f>if(BOM!$C404=AB$2,if(BOM!$M404="Y",BOM!$L404,0),0)</f>
        <v>0</v>
      </c>
      <c r="AD406" s="117">
        <f>if(BOM!$C404=AD$2,if(OR(BOM!$M404="N",BOM!$M404=""),BOM!$L404,0),0)</f>
        <v>0</v>
      </c>
      <c r="AE406" s="117">
        <f>if(BOM!$C404=AD$2,if(BOM!$M404="Y",BOM!$L404,0),0)</f>
        <v>0</v>
      </c>
      <c r="AF406" s="117">
        <f>if(BOM!$C404=AF$2,if(OR(BOM!$M404="N",BOM!$M404=""),BOM!$L404,0),0)</f>
        <v>0</v>
      </c>
      <c r="AG406" s="117">
        <f>if(BOM!$C404=AF$2,if(BOM!$M404="Y",BOM!$L404,0),0)</f>
        <v>0</v>
      </c>
      <c r="AH406" s="117">
        <f>if(BOM!$C404=AH$2,if(OR(BOM!$M404="N",BOM!$M404=""),BOM!$L404,0),0)</f>
        <v>0</v>
      </c>
      <c r="AI406" s="117">
        <f>if(BOM!$C404=AH$2,if(BOM!$M404="Y",BOM!$L404,0),0)</f>
        <v>0</v>
      </c>
      <c r="AJ406" s="117">
        <f>if(BOM!$C404=AJ$2,if(OR(BOM!$M404="N",BOM!$M404=""),BOM!$L404,0),0)</f>
        <v>0</v>
      </c>
      <c r="AK406" s="117">
        <f>if(BOM!$C404=AJ$2,if(BOM!$M404="Y",BOM!$L404,0),0)</f>
        <v>0</v>
      </c>
      <c r="AL406" s="117">
        <f>if(BOM!$C404=AL$2,if(OR(BOM!$M404="N",BOM!$M404=""),BOM!$L404,0),0)</f>
        <v>0</v>
      </c>
      <c r="AM406" s="117">
        <f>if(BOM!$C404=AL$2,if(BOM!$M404="Y",BOM!$L404,0),0)</f>
        <v>0</v>
      </c>
    </row>
    <row r="407" hidden="1" outlineLevel="1">
      <c r="A407" s="117">
        <f>if(OR(BOM!$M405="N",BOM!$M405=""),BOM!$L405,0)</f>
        <v>0</v>
      </c>
      <c r="B407" s="117">
        <f>if(BOM!$M405="Y",BOM!$L405,0)</f>
        <v>0</v>
      </c>
      <c r="E407" s="117">
        <f>if(BOM!$B405=E$2,if(OR(BOM!$M405="N",BOM!$M405=""),BOM!$L405,0),0)</f>
        <v>0</v>
      </c>
      <c r="F407" s="117">
        <f>if(BOM!$B405=E$2,if(BOM!$M405="Y",BOM!$L405,0),0)</f>
        <v>0</v>
      </c>
      <c r="G407" s="117">
        <f>if(BOM!$B405=G$2,if(OR(BOM!$M405="N",BOM!$M405=""),BOM!$L405,0),0)</f>
        <v>0</v>
      </c>
      <c r="H407" s="117">
        <f>if(BOM!$B405=G$2,if(BOM!$M405="Y",BOM!$L405,0),0)</f>
        <v>0</v>
      </c>
      <c r="I407" s="117">
        <f>if(BOM!$B405=I$2,if(OR(BOM!$M405="N",BOM!$M405=""),BOM!$L405,0),0)</f>
        <v>0</v>
      </c>
      <c r="J407" s="117">
        <f>if(BOM!$B405=I$2,if(BOM!$M405="Y",BOM!$L405,0),0)</f>
        <v>0</v>
      </c>
      <c r="K407" s="117">
        <f>if(BOM!$B405=K$2,if(OR(BOM!$M405="N",BOM!$M405=""),BOM!$L405,0),0)</f>
        <v>0</v>
      </c>
      <c r="L407" s="117">
        <f>if(BOM!$B405=K$2,if(BOM!$M405="Y",BOM!$L405,0),0)</f>
        <v>0</v>
      </c>
      <c r="M407" s="117">
        <f>if(BOM!$B405=M$2,if(OR(BOM!$M405="N",BOM!$M405=""),BOM!$L405,0),0)</f>
        <v>0</v>
      </c>
      <c r="N407" s="117">
        <f>if(BOM!$B405=M$2,if(BOM!$M405="Y",BOM!$L405,0),0)</f>
        <v>0</v>
      </c>
      <c r="P407" s="117">
        <f>if(BOM!$C405=P$2,if(OR(BOM!$M405="N",BOM!$M405=""),BOM!$L405,0),0)</f>
        <v>0</v>
      </c>
      <c r="Q407" s="117">
        <f>if(BOM!$C405=P$2,if(BOM!$M405="Y",BOM!$L405,0),0)</f>
        <v>0</v>
      </c>
      <c r="R407" s="117">
        <f>if(BOM!$C405=R$2,if(OR(BOM!$M405="N",BOM!$M405=""),BOM!$L405,0),0)</f>
        <v>0</v>
      </c>
      <c r="S407" s="117">
        <f>if(BOM!$C405=R$2,if(BOM!$M405="Y",BOM!$L405,0),0)</f>
        <v>0</v>
      </c>
      <c r="T407" s="117">
        <f>if(BOM!$C405=T$2,if(OR(BOM!$M405="N",BOM!$M405=""),BOM!$L405,0),0)</f>
        <v>0</v>
      </c>
      <c r="U407" s="117">
        <f>if(BOM!$C405=T$2,if(BOM!$M405="Y",BOM!$L405,0),0)</f>
        <v>0</v>
      </c>
      <c r="V407" s="117">
        <f>if(BOM!$C405=V$2,if(OR(BOM!$M405="N",BOM!$M405=""),BOM!$L405,0),0)</f>
        <v>0</v>
      </c>
      <c r="W407" s="117">
        <f>if(BOM!$C405=V$2,if(BOM!$M405="Y",BOM!$L405,0),0)</f>
        <v>0</v>
      </c>
      <c r="X407" s="117">
        <f>if(BOM!$C405=X$2,if(OR(BOM!$M405="N",BOM!$M405=""),BOM!$L405,0),0)</f>
        <v>0</v>
      </c>
      <c r="Y407" s="117">
        <f>if(BOM!$C405=X$2,if(BOM!$M405="Y",BOM!$L405,0),0)</f>
        <v>0</v>
      </c>
      <c r="Z407" s="117">
        <f>if(BOM!$C405=Z$2,if(OR(BOM!$M405="N",BOM!$M405=""),BOM!$L405,0),0)</f>
        <v>0</v>
      </c>
      <c r="AA407" s="117">
        <f>if(BOM!$C405=Z$2,if(BOM!$M405="Y",BOM!$L405,0),0)</f>
        <v>0</v>
      </c>
      <c r="AB407" s="117">
        <f>if(BOM!$C405=AB$2,if(OR(BOM!$M405="N",BOM!$M405=""),BOM!$L405,0),0)</f>
        <v>0</v>
      </c>
      <c r="AC407" s="117">
        <f>if(BOM!$C405=AB$2,if(BOM!$M405="Y",BOM!$L405,0),0)</f>
        <v>0</v>
      </c>
      <c r="AD407" s="117">
        <f>if(BOM!$C405=AD$2,if(OR(BOM!$M405="N",BOM!$M405=""),BOM!$L405,0),0)</f>
        <v>0</v>
      </c>
      <c r="AE407" s="117">
        <f>if(BOM!$C405=AD$2,if(BOM!$M405="Y",BOM!$L405,0),0)</f>
        <v>0</v>
      </c>
      <c r="AF407" s="117">
        <f>if(BOM!$C405=AF$2,if(OR(BOM!$M405="N",BOM!$M405=""),BOM!$L405,0),0)</f>
        <v>0</v>
      </c>
      <c r="AG407" s="117">
        <f>if(BOM!$C405=AF$2,if(BOM!$M405="Y",BOM!$L405,0),0)</f>
        <v>0</v>
      </c>
      <c r="AH407" s="117">
        <f>if(BOM!$C405=AH$2,if(OR(BOM!$M405="N",BOM!$M405=""),BOM!$L405,0),0)</f>
        <v>0</v>
      </c>
      <c r="AI407" s="117">
        <f>if(BOM!$C405=AH$2,if(BOM!$M405="Y",BOM!$L405,0),0)</f>
        <v>0</v>
      </c>
      <c r="AJ407" s="117">
        <f>if(BOM!$C405=AJ$2,if(OR(BOM!$M405="N",BOM!$M405=""),BOM!$L405,0),0)</f>
        <v>0</v>
      </c>
      <c r="AK407" s="117">
        <f>if(BOM!$C405=AJ$2,if(BOM!$M405="Y",BOM!$L405,0),0)</f>
        <v>0</v>
      </c>
      <c r="AL407" s="117">
        <f>if(BOM!$C405=AL$2,if(OR(BOM!$M405="N",BOM!$M405=""),BOM!$L405,0),0)</f>
        <v>0</v>
      </c>
      <c r="AM407" s="117">
        <f>if(BOM!$C405=AL$2,if(BOM!$M405="Y",BOM!$L405,0),0)</f>
        <v>0</v>
      </c>
    </row>
    <row r="408" hidden="1" outlineLevel="1">
      <c r="A408" s="117">
        <f>if(OR(BOM!$M406="N",BOM!$M406=""),BOM!$L406,0)</f>
        <v>0</v>
      </c>
      <c r="B408" s="117">
        <f>if(BOM!$M406="Y",BOM!$L406,0)</f>
        <v>0</v>
      </c>
      <c r="E408" s="117">
        <f>if(BOM!$B406=E$2,if(OR(BOM!$M406="N",BOM!$M406=""),BOM!$L406,0),0)</f>
        <v>0</v>
      </c>
      <c r="F408" s="117">
        <f>if(BOM!$B406=E$2,if(BOM!$M406="Y",BOM!$L406,0),0)</f>
        <v>0</v>
      </c>
      <c r="G408" s="117">
        <f>if(BOM!$B406=G$2,if(OR(BOM!$M406="N",BOM!$M406=""),BOM!$L406,0),0)</f>
        <v>0</v>
      </c>
      <c r="H408" s="117">
        <f>if(BOM!$B406=G$2,if(BOM!$M406="Y",BOM!$L406,0),0)</f>
        <v>0</v>
      </c>
      <c r="I408" s="117">
        <f>if(BOM!$B406=I$2,if(OR(BOM!$M406="N",BOM!$M406=""),BOM!$L406,0),0)</f>
        <v>0</v>
      </c>
      <c r="J408" s="117">
        <f>if(BOM!$B406=I$2,if(BOM!$M406="Y",BOM!$L406,0),0)</f>
        <v>0</v>
      </c>
      <c r="K408" s="117">
        <f>if(BOM!$B406=K$2,if(OR(BOM!$M406="N",BOM!$M406=""),BOM!$L406,0),0)</f>
        <v>0</v>
      </c>
      <c r="L408" s="117">
        <f>if(BOM!$B406=K$2,if(BOM!$M406="Y",BOM!$L406,0),0)</f>
        <v>0</v>
      </c>
      <c r="M408" s="117">
        <f>if(BOM!$B406=M$2,if(OR(BOM!$M406="N",BOM!$M406=""),BOM!$L406,0),0)</f>
        <v>0</v>
      </c>
      <c r="N408" s="117">
        <f>if(BOM!$B406=M$2,if(BOM!$M406="Y",BOM!$L406,0),0)</f>
        <v>0</v>
      </c>
      <c r="P408" s="117">
        <f>if(BOM!$C406=P$2,if(OR(BOM!$M406="N",BOM!$M406=""),BOM!$L406,0),0)</f>
        <v>0</v>
      </c>
      <c r="Q408" s="117">
        <f>if(BOM!$C406=P$2,if(BOM!$M406="Y",BOM!$L406,0),0)</f>
        <v>0</v>
      </c>
      <c r="R408" s="117">
        <f>if(BOM!$C406=R$2,if(OR(BOM!$M406="N",BOM!$M406=""),BOM!$L406,0),0)</f>
        <v>0</v>
      </c>
      <c r="S408" s="117">
        <f>if(BOM!$C406=R$2,if(BOM!$M406="Y",BOM!$L406,0),0)</f>
        <v>0</v>
      </c>
      <c r="T408" s="117">
        <f>if(BOM!$C406=T$2,if(OR(BOM!$M406="N",BOM!$M406=""),BOM!$L406,0),0)</f>
        <v>0</v>
      </c>
      <c r="U408" s="117">
        <f>if(BOM!$C406=T$2,if(BOM!$M406="Y",BOM!$L406,0),0)</f>
        <v>0</v>
      </c>
      <c r="V408" s="117">
        <f>if(BOM!$C406=V$2,if(OR(BOM!$M406="N",BOM!$M406=""),BOM!$L406,0),0)</f>
        <v>0</v>
      </c>
      <c r="W408" s="117">
        <f>if(BOM!$C406=V$2,if(BOM!$M406="Y",BOM!$L406,0),0)</f>
        <v>0</v>
      </c>
      <c r="X408" s="117">
        <f>if(BOM!$C406=X$2,if(OR(BOM!$M406="N",BOM!$M406=""),BOM!$L406,0),0)</f>
        <v>0</v>
      </c>
      <c r="Y408" s="117">
        <f>if(BOM!$C406=X$2,if(BOM!$M406="Y",BOM!$L406,0),0)</f>
        <v>0</v>
      </c>
      <c r="Z408" s="117">
        <f>if(BOM!$C406=Z$2,if(OR(BOM!$M406="N",BOM!$M406=""),BOM!$L406,0),0)</f>
        <v>0</v>
      </c>
      <c r="AA408" s="117">
        <f>if(BOM!$C406=Z$2,if(BOM!$M406="Y",BOM!$L406,0),0)</f>
        <v>0</v>
      </c>
      <c r="AB408" s="117">
        <f>if(BOM!$C406=AB$2,if(OR(BOM!$M406="N",BOM!$M406=""),BOM!$L406,0),0)</f>
        <v>0</v>
      </c>
      <c r="AC408" s="117">
        <f>if(BOM!$C406=AB$2,if(BOM!$M406="Y",BOM!$L406,0),0)</f>
        <v>0</v>
      </c>
      <c r="AD408" s="117">
        <f>if(BOM!$C406=AD$2,if(OR(BOM!$M406="N",BOM!$M406=""),BOM!$L406,0),0)</f>
        <v>0</v>
      </c>
      <c r="AE408" s="117">
        <f>if(BOM!$C406=AD$2,if(BOM!$M406="Y",BOM!$L406,0),0)</f>
        <v>0</v>
      </c>
      <c r="AF408" s="117">
        <f>if(BOM!$C406=AF$2,if(OR(BOM!$M406="N",BOM!$M406=""),BOM!$L406,0),0)</f>
        <v>0</v>
      </c>
      <c r="AG408" s="117">
        <f>if(BOM!$C406=AF$2,if(BOM!$M406="Y",BOM!$L406,0),0)</f>
        <v>0</v>
      </c>
      <c r="AH408" s="117">
        <f>if(BOM!$C406=AH$2,if(OR(BOM!$M406="N",BOM!$M406=""),BOM!$L406,0),0)</f>
        <v>0</v>
      </c>
      <c r="AI408" s="117">
        <f>if(BOM!$C406=AH$2,if(BOM!$M406="Y",BOM!$L406,0),0)</f>
        <v>0</v>
      </c>
      <c r="AJ408" s="117">
        <f>if(BOM!$C406=AJ$2,if(OR(BOM!$M406="N",BOM!$M406=""),BOM!$L406,0),0)</f>
        <v>0</v>
      </c>
      <c r="AK408" s="117">
        <f>if(BOM!$C406=AJ$2,if(BOM!$M406="Y",BOM!$L406,0),0)</f>
        <v>0</v>
      </c>
      <c r="AL408" s="117">
        <f>if(BOM!$C406=AL$2,if(OR(BOM!$M406="N",BOM!$M406=""),BOM!$L406,0),0)</f>
        <v>0</v>
      </c>
      <c r="AM408" s="117">
        <f>if(BOM!$C406=AL$2,if(BOM!$M406="Y",BOM!$L406,0),0)</f>
        <v>0</v>
      </c>
    </row>
    <row r="409" hidden="1" outlineLevel="1">
      <c r="A409" s="117">
        <f>if(OR(BOM!$M407="N",BOM!$M407=""),BOM!$L407,0)</f>
        <v>0</v>
      </c>
      <c r="B409" s="117">
        <f>if(BOM!$M407="Y",BOM!$L407,0)</f>
        <v>0</v>
      </c>
      <c r="E409" s="117">
        <f>if(BOM!$B407=E$2,if(OR(BOM!$M407="N",BOM!$M407=""),BOM!$L407,0),0)</f>
        <v>0</v>
      </c>
      <c r="F409" s="117">
        <f>if(BOM!$B407=E$2,if(BOM!$M407="Y",BOM!$L407,0),0)</f>
        <v>0</v>
      </c>
      <c r="G409" s="117">
        <f>if(BOM!$B407=G$2,if(OR(BOM!$M407="N",BOM!$M407=""),BOM!$L407,0),0)</f>
        <v>0</v>
      </c>
      <c r="H409" s="117">
        <f>if(BOM!$B407=G$2,if(BOM!$M407="Y",BOM!$L407,0),0)</f>
        <v>0</v>
      </c>
      <c r="I409" s="117">
        <f>if(BOM!$B407=I$2,if(OR(BOM!$M407="N",BOM!$M407=""),BOM!$L407,0),0)</f>
        <v>0</v>
      </c>
      <c r="J409" s="117">
        <f>if(BOM!$B407=I$2,if(BOM!$M407="Y",BOM!$L407,0),0)</f>
        <v>0</v>
      </c>
      <c r="K409" s="117">
        <f>if(BOM!$B407=K$2,if(OR(BOM!$M407="N",BOM!$M407=""),BOM!$L407,0),0)</f>
        <v>0</v>
      </c>
      <c r="L409" s="117">
        <f>if(BOM!$B407=K$2,if(BOM!$M407="Y",BOM!$L407,0),0)</f>
        <v>0</v>
      </c>
      <c r="M409" s="117">
        <f>if(BOM!$B407=M$2,if(OR(BOM!$M407="N",BOM!$M407=""),BOM!$L407,0),0)</f>
        <v>0</v>
      </c>
      <c r="N409" s="117">
        <f>if(BOM!$B407=M$2,if(BOM!$M407="Y",BOM!$L407,0),0)</f>
        <v>0</v>
      </c>
      <c r="P409" s="117">
        <f>if(BOM!$C407=P$2,if(OR(BOM!$M407="N",BOM!$M407=""),BOM!$L407,0),0)</f>
        <v>0</v>
      </c>
      <c r="Q409" s="117">
        <f>if(BOM!$C407=P$2,if(BOM!$M407="Y",BOM!$L407,0),0)</f>
        <v>0</v>
      </c>
      <c r="R409" s="117">
        <f>if(BOM!$C407=R$2,if(OR(BOM!$M407="N",BOM!$M407=""),BOM!$L407,0),0)</f>
        <v>0</v>
      </c>
      <c r="S409" s="117">
        <f>if(BOM!$C407=R$2,if(BOM!$M407="Y",BOM!$L407,0),0)</f>
        <v>0</v>
      </c>
      <c r="T409" s="117">
        <f>if(BOM!$C407=T$2,if(OR(BOM!$M407="N",BOM!$M407=""),BOM!$L407,0),0)</f>
        <v>0</v>
      </c>
      <c r="U409" s="117">
        <f>if(BOM!$C407=T$2,if(BOM!$M407="Y",BOM!$L407,0),0)</f>
        <v>0</v>
      </c>
      <c r="V409" s="117">
        <f>if(BOM!$C407=V$2,if(OR(BOM!$M407="N",BOM!$M407=""),BOM!$L407,0),0)</f>
        <v>0</v>
      </c>
      <c r="W409" s="117">
        <f>if(BOM!$C407=V$2,if(BOM!$M407="Y",BOM!$L407,0),0)</f>
        <v>0</v>
      </c>
      <c r="X409" s="117">
        <f>if(BOM!$C407=X$2,if(OR(BOM!$M407="N",BOM!$M407=""),BOM!$L407,0),0)</f>
        <v>0</v>
      </c>
      <c r="Y409" s="117">
        <f>if(BOM!$C407=X$2,if(BOM!$M407="Y",BOM!$L407,0),0)</f>
        <v>0</v>
      </c>
      <c r="Z409" s="117">
        <f>if(BOM!$C407=Z$2,if(OR(BOM!$M407="N",BOM!$M407=""),BOM!$L407,0),0)</f>
        <v>0</v>
      </c>
      <c r="AA409" s="117">
        <f>if(BOM!$C407=Z$2,if(BOM!$M407="Y",BOM!$L407,0),0)</f>
        <v>0</v>
      </c>
      <c r="AB409" s="117">
        <f>if(BOM!$C407=AB$2,if(OR(BOM!$M407="N",BOM!$M407=""),BOM!$L407,0),0)</f>
        <v>0</v>
      </c>
      <c r="AC409" s="117">
        <f>if(BOM!$C407=AB$2,if(BOM!$M407="Y",BOM!$L407,0),0)</f>
        <v>0</v>
      </c>
      <c r="AD409" s="117">
        <f>if(BOM!$C407=AD$2,if(OR(BOM!$M407="N",BOM!$M407=""),BOM!$L407,0),0)</f>
        <v>0</v>
      </c>
      <c r="AE409" s="117">
        <f>if(BOM!$C407=AD$2,if(BOM!$M407="Y",BOM!$L407,0),0)</f>
        <v>0</v>
      </c>
      <c r="AF409" s="117">
        <f>if(BOM!$C407=AF$2,if(OR(BOM!$M407="N",BOM!$M407=""),BOM!$L407,0),0)</f>
        <v>0</v>
      </c>
      <c r="AG409" s="117">
        <f>if(BOM!$C407=AF$2,if(BOM!$M407="Y",BOM!$L407,0),0)</f>
        <v>0</v>
      </c>
      <c r="AH409" s="117">
        <f>if(BOM!$C407=AH$2,if(OR(BOM!$M407="N",BOM!$M407=""),BOM!$L407,0),0)</f>
        <v>0</v>
      </c>
      <c r="AI409" s="117">
        <f>if(BOM!$C407=AH$2,if(BOM!$M407="Y",BOM!$L407,0),0)</f>
        <v>0</v>
      </c>
      <c r="AJ409" s="117">
        <f>if(BOM!$C407=AJ$2,if(OR(BOM!$M407="N",BOM!$M407=""),BOM!$L407,0),0)</f>
        <v>0</v>
      </c>
      <c r="AK409" s="117">
        <f>if(BOM!$C407=AJ$2,if(BOM!$M407="Y",BOM!$L407,0),0)</f>
        <v>0</v>
      </c>
      <c r="AL409" s="117">
        <f>if(BOM!$C407=AL$2,if(OR(BOM!$M407="N",BOM!$M407=""),BOM!$L407,0),0)</f>
        <v>0</v>
      </c>
      <c r="AM409" s="117">
        <f>if(BOM!$C407=AL$2,if(BOM!$M407="Y",BOM!$L407,0),0)</f>
        <v>0</v>
      </c>
    </row>
    <row r="410" hidden="1" outlineLevel="1">
      <c r="A410" s="117">
        <f>if(OR(BOM!$M408="N",BOM!$M408=""),BOM!$L408,0)</f>
        <v>0</v>
      </c>
      <c r="B410" s="117">
        <f>if(BOM!$M408="Y",BOM!$L408,0)</f>
        <v>0</v>
      </c>
      <c r="E410" s="117">
        <f>if(BOM!$B408=E$2,if(OR(BOM!$M408="N",BOM!$M408=""),BOM!$L408,0),0)</f>
        <v>0</v>
      </c>
      <c r="F410" s="117">
        <f>if(BOM!$B408=E$2,if(BOM!$M408="Y",BOM!$L408,0),0)</f>
        <v>0</v>
      </c>
      <c r="G410" s="117">
        <f>if(BOM!$B408=G$2,if(OR(BOM!$M408="N",BOM!$M408=""),BOM!$L408,0),0)</f>
        <v>0</v>
      </c>
      <c r="H410" s="117">
        <f>if(BOM!$B408=G$2,if(BOM!$M408="Y",BOM!$L408,0),0)</f>
        <v>0</v>
      </c>
      <c r="I410" s="117">
        <f>if(BOM!$B408=I$2,if(OR(BOM!$M408="N",BOM!$M408=""),BOM!$L408,0),0)</f>
        <v>0</v>
      </c>
      <c r="J410" s="117">
        <f>if(BOM!$B408=I$2,if(BOM!$M408="Y",BOM!$L408,0),0)</f>
        <v>0</v>
      </c>
      <c r="K410" s="117">
        <f>if(BOM!$B408=K$2,if(OR(BOM!$M408="N",BOM!$M408=""),BOM!$L408,0),0)</f>
        <v>0</v>
      </c>
      <c r="L410" s="117">
        <f>if(BOM!$B408=K$2,if(BOM!$M408="Y",BOM!$L408,0),0)</f>
        <v>0</v>
      </c>
      <c r="M410" s="117">
        <f>if(BOM!$B408=M$2,if(OR(BOM!$M408="N",BOM!$M408=""),BOM!$L408,0),0)</f>
        <v>0</v>
      </c>
      <c r="N410" s="117">
        <f>if(BOM!$B408=M$2,if(BOM!$M408="Y",BOM!$L408,0),0)</f>
        <v>0</v>
      </c>
      <c r="P410" s="117">
        <f>if(BOM!$C408=P$2,if(OR(BOM!$M408="N",BOM!$M408=""),BOM!$L408,0),0)</f>
        <v>0</v>
      </c>
      <c r="Q410" s="117">
        <f>if(BOM!$C408=P$2,if(BOM!$M408="Y",BOM!$L408,0),0)</f>
        <v>0</v>
      </c>
      <c r="R410" s="117">
        <f>if(BOM!$C408=R$2,if(OR(BOM!$M408="N",BOM!$M408=""),BOM!$L408,0),0)</f>
        <v>0</v>
      </c>
      <c r="S410" s="117">
        <f>if(BOM!$C408=R$2,if(BOM!$M408="Y",BOM!$L408,0),0)</f>
        <v>0</v>
      </c>
      <c r="T410" s="117">
        <f>if(BOM!$C408=T$2,if(OR(BOM!$M408="N",BOM!$M408=""),BOM!$L408,0),0)</f>
        <v>0</v>
      </c>
      <c r="U410" s="117">
        <f>if(BOM!$C408=T$2,if(BOM!$M408="Y",BOM!$L408,0),0)</f>
        <v>0</v>
      </c>
      <c r="V410" s="117">
        <f>if(BOM!$C408=V$2,if(OR(BOM!$M408="N",BOM!$M408=""),BOM!$L408,0),0)</f>
        <v>0</v>
      </c>
      <c r="W410" s="117">
        <f>if(BOM!$C408=V$2,if(BOM!$M408="Y",BOM!$L408,0),0)</f>
        <v>0</v>
      </c>
      <c r="X410" s="117">
        <f>if(BOM!$C408=X$2,if(OR(BOM!$M408="N",BOM!$M408=""),BOM!$L408,0),0)</f>
        <v>0</v>
      </c>
      <c r="Y410" s="117">
        <f>if(BOM!$C408=X$2,if(BOM!$M408="Y",BOM!$L408,0),0)</f>
        <v>0</v>
      </c>
      <c r="Z410" s="117">
        <f>if(BOM!$C408=Z$2,if(OR(BOM!$M408="N",BOM!$M408=""),BOM!$L408,0),0)</f>
        <v>0</v>
      </c>
      <c r="AA410" s="117">
        <f>if(BOM!$C408=Z$2,if(BOM!$M408="Y",BOM!$L408,0),0)</f>
        <v>0</v>
      </c>
      <c r="AB410" s="117">
        <f>if(BOM!$C408=AB$2,if(OR(BOM!$M408="N",BOM!$M408=""),BOM!$L408,0),0)</f>
        <v>0</v>
      </c>
      <c r="AC410" s="117">
        <f>if(BOM!$C408=AB$2,if(BOM!$M408="Y",BOM!$L408,0),0)</f>
        <v>0</v>
      </c>
      <c r="AD410" s="117">
        <f>if(BOM!$C408=AD$2,if(OR(BOM!$M408="N",BOM!$M408=""),BOM!$L408,0),0)</f>
        <v>0</v>
      </c>
      <c r="AE410" s="117">
        <f>if(BOM!$C408=AD$2,if(BOM!$M408="Y",BOM!$L408,0),0)</f>
        <v>0</v>
      </c>
      <c r="AF410" s="117">
        <f>if(BOM!$C408=AF$2,if(OR(BOM!$M408="N",BOM!$M408=""),BOM!$L408,0),0)</f>
        <v>0</v>
      </c>
      <c r="AG410" s="117">
        <f>if(BOM!$C408=AF$2,if(BOM!$M408="Y",BOM!$L408,0),0)</f>
        <v>0</v>
      </c>
      <c r="AH410" s="117">
        <f>if(BOM!$C408=AH$2,if(OR(BOM!$M408="N",BOM!$M408=""),BOM!$L408,0),0)</f>
        <v>0</v>
      </c>
      <c r="AI410" s="117">
        <f>if(BOM!$C408=AH$2,if(BOM!$M408="Y",BOM!$L408,0),0)</f>
        <v>0</v>
      </c>
      <c r="AJ410" s="117">
        <f>if(BOM!$C408=AJ$2,if(OR(BOM!$M408="N",BOM!$M408=""),BOM!$L408,0),0)</f>
        <v>0</v>
      </c>
      <c r="AK410" s="117">
        <f>if(BOM!$C408=AJ$2,if(BOM!$M408="Y",BOM!$L408,0),0)</f>
        <v>0</v>
      </c>
      <c r="AL410" s="117">
        <f>if(BOM!$C408=AL$2,if(OR(BOM!$M408="N",BOM!$M408=""),BOM!$L408,0),0)</f>
        <v>0</v>
      </c>
      <c r="AM410" s="117">
        <f>if(BOM!$C408=AL$2,if(BOM!$M408="Y",BOM!$L408,0),0)</f>
        <v>0</v>
      </c>
    </row>
    <row r="411" hidden="1" outlineLevel="1">
      <c r="A411" s="117">
        <f>if(OR(BOM!$M409="N",BOM!$M409=""),BOM!$L409,0)</f>
        <v>0</v>
      </c>
      <c r="B411" s="117">
        <f>if(BOM!$M409="Y",BOM!$L409,0)</f>
        <v>0</v>
      </c>
      <c r="E411" s="117">
        <f>if(BOM!$B409=E$2,if(OR(BOM!$M409="N",BOM!$M409=""),BOM!$L409,0),0)</f>
        <v>0</v>
      </c>
      <c r="F411" s="117">
        <f>if(BOM!$B409=E$2,if(BOM!$M409="Y",BOM!$L409,0),0)</f>
        <v>0</v>
      </c>
      <c r="G411" s="117">
        <f>if(BOM!$B409=G$2,if(OR(BOM!$M409="N",BOM!$M409=""),BOM!$L409,0),0)</f>
        <v>0</v>
      </c>
      <c r="H411" s="117">
        <f>if(BOM!$B409=G$2,if(BOM!$M409="Y",BOM!$L409,0),0)</f>
        <v>0</v>
      </c>
      <c r="I411" s="117">
        <f>if(BOM!$B409=I$2,if(OR(BOM!$M409="N",BOM!$M409=""),BOM!$L409,0),0)</f>
        <v>0</v>
      </c>
      <c r="J411" s="117">
        <f>if(BOM!$B409=I$2,if(BOM!$M409="Y",BOM!$L409,0),0)</f>
        <v>0</v>
      </c>
      <c r="K411" s="117">
        <f>if(BOM!$B409=K$2,if(OR(BOM!$M409="N",BOM!$M409=""),BOM!$L409,0),0)</f>
        <v>0</v>
      </c>
      <c r="L411" s="117">
        <f>if(BOM!$B409=K$2,if(BOM!$M409="Y",BOM!$L409,0),0)</f>
        <v>0</v>
      </c>
      <c r="M411" s="117">
        <f>if(BOM!$B409=M$2,if(OR(BOM!$M409="N",BOM!$M409=""),BOM!$L409,0),0)</f>
        <v>0</v>
      </c>
      <c r="N411" s="117">
        <f>if(BOM!$B409=M$2,if(BOM!$M409="Y",BOM!$L409,0),0)</f>
        <v>0</v>
      </c>
      <c r="P411" s="117">
        <f>if(BOM!$C409=P$2,if(OR(BOM!$M409="N",BOM!$M409=""),BOM!$L409,0),0)</f>
        <v>0</v>
      </c>
      <c r="Q411" s="117">
        <f>if(BOM!$C409=P$2,if(BOM!$M409="Y",BOM!$L409,0),0)</f>
        <v>0</v>
      </c>
      <c r="R411" s="117">
        <f>if(BOM!$C409=R$2,if(OR(BOM!$M409="N",BOM!$M409=""),BOM!$L409,0),0)</f>
        <v>0</v>
      </c>
      <c r="S411" s="117">
        <f>if(BOM!$C409=R$2,if(BOM!$M409="Y",BOM!$L409,0),0)</f>
        <v>0</v>
      </c>
      <c r="T411" s="117">
        <f>if(BOM!$C409=T$2,if(OR(BOM!$M409="N",BOM!$M409=""),BOM!$L409,0),0)</f>
        <v>0</v>
      </c>
      <c r="U411" s="117">
        <f>if(BOM!$C409=T$2,if(BOM!$M409="Y",BOM!$L409,0),0)</f>
        <v>0</v>
      </c>
      <c r="V411" s="117">
        <f>if(BOM!$C409=V$2,if(OR(BOM!$M409="N",BOM!$M409=""),BOM!$L409,0),0)</f>
        <v>0</v>
      </c>
      <c r="W411" s="117">
        <f>if(BOM!$C409=V$2,if(BOM!$M409="Y",BOM!$L409,0),0)</f>
        <v>0</v>
      </c>
      <c r="X411" s="117">
        <f>if(BOM!$C409=X$2,if(OR(BOM!$M409="N",BOM!$M409=""),BOM!$L409,0),0)</f>
        <v>0</v>
      </c>
      <c r="Y411" s="117">
        <f>if(BOM!$C409=X$2,if(BOM!$M409="Y",BOM!$L409,0),0)</f>
        <v>0</v>
      </c>
      <c r="Z411" s="117">
        <f>if(BOM!$C409=Z$2,if(OR(BOM!$M409="N",BOM!$M409=""),BOM!$L409,0),0)</f>
        <v>0</v>
      </c>
      <c r="AA411" s="117">
        <f>if(BOM!$C409=Z$2,if(BOM!$M409="Y",BOM!$L409,0),0)</f>
        <v>0</v>
      </c>
      <c r="AB411" s="117">
        <f>if(BOM!$C409=AB$2,if(OR(BOM!$M409="N",BOM!$M409=""),BOM!$L409,0),0)</f>
        <v>0</v>
      </c>
      <c r="AC411" s="117">
        <f>if(BOM!$C409=AB$2,if(BOM!$M409="Y",BOM!$L409,0),0)</f>
        <v>0</v>
      </c>
      <c r="AD411" s="117">
        <f>if(BOM!$C409=AD$2,if(OR(BOM!$M409="N",BOM!$M409=""),BOM!$L409,0),0)</f>
        <v>0</v>
      </c>
      <c r="AE411" s="117">
        <f>if(BOM!$C409=AD$2,if(BOM!$M409="Y",BOM!$L409,0),0)</f>
        <v>0</v>
      </c>
      <c r="AF411" s="117">
        <f>if(BOM!$C409=AF$2,if(OR(BOM!$M409="N",BOM!$M409=""),BOM!$L409,0),0)</f>
        <v>0</v>
      </c>
      <c r="AG411" s="117">
        <f>if(BOM!$C409=AF$2,if(BOM!$M409="Y",BOM!$L409,0),0)</f>
        <v>0</v>
      </c>
      <c r="AH411" s="117">
        <f>if(BOM!$C409=AH$2,if(OR(BOM!$M409="N",BOM!$M409=""),BOM!$L409,0),0)</f>
        <v>0</v>
      </c>
      <c r="AI411" s="117">
        <f>if(BOM!$C409=AH$2,if(BOM!$M409="Y",BOM!$L409,0),0)</f>
        <v>0</v>
      </c>
      <c r="AJ411" s="117">
        <f>if(BOM!$C409=AJ$2,if(OR(BOM!$M409="N",BOM!$M409=""),BOM!$L409,0),0)</f>
        <v>0</v>
      </c>
      <c r="AK411" s="117">
        <f>if(BOM!$C409=AJ$2,if(BOM!$M409="Y",BOM!$L409,0),0)</f>
        <v>0</v>
      </c>
      <c r="AL411" s="117">
        <f>if(BOM!$C409=AL$2,if(OR(BOM!$M409="N",BOM!$M409=""),BOM!$L409,0),0)</f>
        <v>0</v>
      </c>
      <c r="AM411" s="117">
        <f>if(BOM!$C409=AL$2,if(BOM!$M409="Y",BOM!$L409,0),0)</f>
        <v>0</v>
      </c>
    </row>
    <row r="412" hidden="1" outlineLevel="1">
      <c r="A412" s="117">
        <f>if(OR(BOM!$M410="N",BOM!$M410=""),BOM!$L410,0)</f>
        <v>0</v>
      </c>
      <c r="B412" s="117">
        <f>if(BOM!$M410="Y",BOM!$L410,0)</f>
        <v>0</v>
      </c>
      <c r="E412" s="117">
        <f>if(BOM!$B410=E$2,if(OR(BOM!$M410="N",BOM!$M410=""),BOM!$L410,0),0)</f>
        <v>0</v>
      </c>
      <c r="F412" s="117">
        <f>if(BOM!$B410=E$2,if(BOM!$M410="Y",BOM!$L410,0),0)</f>
        <v>0</v>
      </c>
      <c r="G412" s="117">
        <f>if(BOM!$B410=G$2,if(OR(BOM!$M410="N",BOM!$M410=""),BOM!$L410,0),0)</f>
        <v>0</v>
      </c>
      <c r="H412" s="117">
        <f>if(BOM!$B410=G$2,if(BOM!$M410="Y",BOM!$L410,0),0)</f>
        <v>0</v>
      </c>
      <c r="I412" s="117">
        <f>if(BOM!$B410=I$2,if(OR(BOM!$M410="N",BOM!$M410=""),BOM!$L410,0),0)</f>
        <v>0</v>
      </c>
      <c r="J412" s="117">
        <f>if(BOM!$B410=I$2,if(BOM!$M410="Y",BOM!$L410,0),0)</f>
        <v>0</v>
      </c>
      <c r="K412" s="117">
        <f>if(BOM!$B410=K$2,if(OR(BOM!$M410="N",BOM!$M410=""),BOM!$L410,0),0)</f>
        <v>0</v>
      </c>
      <c r="L412" s="117">
        <f>if(BOM!$B410=K$2,if(BOM!$M410="Y",BOM!$L410,0),0)</f>
        <v>0</v>
      </c>
      <c r="M412" s="117">
        <f>if(BOM!$B410=M$2,if(OR(BOM!$M410="N",BOM!$M410=""),BOM!$L410,0),0)</f>
        <v>0</v>
      </c>
      <c r="N412" s="117">
        <f>if(BOM!$B410=M$2,if(BOM!$M410="Y",BOM!$L410,0),0)</f>
        <v>0</v>
      </c>
      <c r="P412" s="117">
        <f>if(BOM!$C410=P$2,if(OR(BOM!$M410="N",BOM!$M410=""),BOM!$L410,0),0)</f>
        <v>0</v>
      </c>
      <c r="Q412" s="117">
        <f>if(BOM!$C410=P$2,if(BOM!$M410="Y",BOM!$L410,0),0)</f>
        <v>0</v>
      </c>
      <c r="R412" s="117">
        <f>if(BOM!$C410=R$2,if(OR(BOM!$M410="N",BOM!$M410=""),BOM!$L410,0),0)</f>
        <v>0</v>
      </c>
      <c r="S412" s="117">
        <f>if(BOM!$C410=R$2,if(BOM!$M410="Y",BOM!$L410,0),0)</f>
        <v>0</v>
      </c>
      <c r="T412" s="117">
        <f>if(BOM!$C410=T$2,if(OR(BOM!$M410="N",BOM!$M410=""),BOM!$L410,0),0)</f>
        <v>0</v>
      </c>
      <c r="U412" s="117">
        <f>if(BOM!$C410=T$2,if(BOM!$M410="Y",BOM!$L410,0),0)</f>
        <v>0</v>
      </c>
      <c r="V412" s="117">
        <f>if(BOM!$C410=V$2,if(OR(BOM!$M410="N",BOM!$M410=""),BOM!$L410,0),0)</f>
        <v>0</v>
      </c>
      <c r="W412" s="117">
        <f>if(BOM!$C410=V$2,if(BOM!$M410="Y",BOM!$L410,0),0)</f>
        <v>0</v>
      </c>
      <c r="X412" s="117">
        <f>if(BOM!$C410=X$2,if(OR(BOM!$M410="N",BOM!$M410=""),BOM!$L410,0),0)</f>
        <v>0</v>
      </c>
      <c r="Y412" s="117">
        <f>if(BOM!$C410=X$2,if(BOM!$M410="Y",BOM!$L410,0),0)</f>
        <v>0</v>
      </c>
      <c r="Z412" s="117">
        <f>if(BOM!$C410=Z$2,if(OR(BOM!$M410="N",BOM!$M410=""),BOM!$L410,0),0)</f>
        <v>0</v>
      </c>
      <c r="AA412" s="117">
        <f>if(BOM!$C410=Z$2,if(BOM!$M410="Y",BOM!$L410,0),0)</f>
        <v>0</v>
      </c>
      <c r="AB412" s="117">
        <f>if(BOM!$C410=AB$2,if(OR(BOM!$M410="N",BOM!$M410=""),BOM!$L410,0),0)</f>
        <v>0</v>
      </c>
      <c r="AC412" s="117">
        <f>if(BOM!$C410=AB$2,if(BOM!$M410="Y",BOM!$L410,0),0)</f>
        <v>0</v>
      </c>
      <c r="AD412" s="117">
        <f>if(BOM!$C410=AD$2,if(OR(BOM!$M410="N",BOM!$M410=""),BOM!$L410,0),0)</f>
        <v>0</v>
      </c>
      <c r="AE412" s="117">
        <f>if(BOM!$C410=AD$2,if(BOM!$M410="Y",BOM!$L410,0),0)</f>
        <v>0</v>
      </c>
      <c r="AF412" s="117">
        <f>if(BOM!$C410=AF$2,if(OR(BOM!$M410="N",BOM!$M410=""),BOM!$L410,0),0)</f>
        <v>0</v>
      </c>
      <c r="AG412" s="117">
        <f>if(BOM!$C410=AF$2,if(BOM!$M410="Y",BOM!$L410,0),0)</f>
        <v>0</v>
      </c>
      <c r="AH412" s="117">
        <f>if(BOM!$C410=AH$2,if(OR(BOM!$M410="N",BOM!$M410=""),BOM!$L410,0),0)</f>
        <v>0</v>
      </c>
      <c r="AI412" s="117">
        <f>if(BOM!$C410=AH$2,if(BOM!$M410="Y",BOM!$L410,0),0)</f>
        <v>0</v>
      </c>
      <c r="AJ412" s="117">
        <f>if(BOM!$C410=AJ$2,if(OR(BOM!$M410="N",BOM!$M410=""),BOM!$L410,0),0)</f>
        <v>0</v>
      </c>
      <c r="AK412" s="117">
        <f>if(BOM!$C410=AJ$2,if(BOM!$M410="Y",BOM!$L410,0),0)</f>
        <v>0</v>
      </c>
      <c r="AL412" s="117">
        <f>if(BOM!$C410=AL$2,if(OR(BOM!$M410="N",BOM!$M410=""),BOM!$L410,0),0)</f>
        <v>0</v>
      </c>
      <c r="AM412" s="117">
        <f>if(BOM!$C410=AL$2,if(BOM!$M410="Y",BOM!$L410,0),0)</f>
        <v>0</v>
      </c>
    </row>
    <row r="413" hidden="1" outlineLevel="1">
      <c r="A413" s="117">
        <f>if(OR(BOM!$M411="N",BOM!$M411=""),BOM!$L411,0)</f>
        <v>0</v>
      </c>
      <c r="B413" s="117">
        <f>if(BOM!$M411="Y",BOM!$L411,0)</f>
        <v>0</v>
      </c>
      <c r="E413" s="117">
        <f>if(BOM!$B411=E$2,if(OR(BOM!$M411="N",BOM!$M411=""),BOM!$L411,0),0)</f>
        <v>0</v>
      </c>
      <c r="F413" s="117">
        <f>if(BOM!$B411=E$2,if(BOM!$M411="Y",BOM!$L411,0),0)</f>
        <v>0</v>
      </c>
      <c r="G413" s="117">
        <f>if(BOM!$B411=G$2,if(OR(BOM!$M411="N",BOM!$M411=""),BOM!$L411,0),0)</f>
        <v>0</v>
      </c>
      <c r="H413" s="117">
        <f>if(BOM!$B411=G$2,if(BOM!$M411="Y",BOM!$L411,0),0)</f>
        <v>0</v>
      </c>
      <c r="I413" s="117">
        <f>if(BOM!$B411=I$2,if(OR(BOM!$M411="N",BOM!$M411=""),BOM!$L411,0),0)</f>
        <v>0</v>
      </c>
      <c r="J413" s="117">
        <f>if(BOM!$B411=I$2,if(BOM!$M411="Y",BOM!$L411,0),0)</f>
        <v>0</v>
      </c>
      <c r="K413" s="117">
        <f>if(BOM!$B411=K$2,if(OR(BOM!$M411="N",BOM!$M411=""),BOM!$L411,0),0)</f>
        <v>0</v>
      </c>
      <c r="L413" s="117">
        <f>if(BOM!$B411=K$2,if(BOM!$M411="Y",BOM!$L411,0),0)</f>
        <v>0</v>
      </c>
      <c r="M413" s="117">
        <f>if(BOM!$B411=M$2,if(OR(BOM!$M411="N",BOM!$M411=""),BOM!$L411,0),0)</f>
        <v>0</v>
      </c>
      <c r="N413" s="117">
        <f>if(BOM!$B411=M$2,if(BOM!$M411="Y",BOM!$L411,0),0)</f>
        <v>0</v>
      </c>
      <c r="P413" s="117">
        <f>if(BOM!$C411=P$2,if(OR(BOM!$M411="N",BOM!$M411=""),BOM!$L411,0),0)</f>
        <v>0</v>
      </c>
      <c r="Q413" s="117">
        <f>if(BOM!$C411=P$2,if(BOM!$M411="Y",BOM!$L411,0),0)</f>
        <v>0</v>
      </c>
      <c r="R413" s="117">
        <f>if(BOM!$C411=R$2,if(OR(BOM!$M411="N",BOM!$M411=""),BOM!$L411,0),0)</f>
        <v>0</v>
      </c>
      <c r="S413" s="117">
        <f>if(BOM!$C411=R$2,if(BOM!$M411="Y",BOM!$L411,0),0)</f>
        <v>0</v>
      </c>
      <c r="T413" s="117">
        <f>if(BOM!$C411=T$2,if(OR(BOM!$M411="N",BOM!$M411=""),BOM!$L411,0),0)</f>
        <v>0</v>
      </c>
      <c r="U413" s="117">
        <f>if(BOM!$C411=T$2,if(BOM!$M411="Y",BOM!$L411,0),0)</f>
        <v>0</v>
      </c>
      <c r="V413" s="117">
        <f>if(BOM!$C411=V$2,if(OR(BOM!$M411="N",BOM!$M411=""),BOM!$L411,0),0)</f>
        <v>0</v>
      </c>
      <c r="W413" s="117">
        <f>if(BOM!$C411=V$2,if(BOM!$M411="Y",BOM!$L411,0),0)</f>
        <v>0</v>
      </c>
      <c r="X413" s="117">
        <f>if(BOM!$C411=X$2,if(OR(BOM!$M411="N",BOM!$M411=""),BOM!$L411,0),0)</f>
        <v>0</v>
      </c>
      <c r="Y413" s="117">
        <f>if(BOM!$C411=X$2,if(BOM!$M411="Y",BOM!$L411,0),0)</f>
        <v>0</v>
      </c>
      <c r="Z413" s="117">
        <f>if(BOM!$C411=Z$2,if(OR(BOM!$M411="N",BOM!$M411=""),BOM!$L411,0),0)</f>
        <v>0</v>
      </c>
      <c r="AA413" s="117">
        <f>if(BOM!$C411=Z$2,if(BOM!$M411="Y",BOM!$L411,0),0)</f>
        <v>0</v>
      </c>
      <c r="AB413" s="117">
        <f>if(BOM!$C411=AB$2,if(OR(BOM!$M411="N",BOM!$M411=""),BOM!$L411,0),0)</f>
        <v>0</v>
      </c>
      <c r="AC413" s="117">
        <f>if(BOM!$C411=AB$2,if(BOM!$M411="Y",BOM!$L411,0),0)</f>
        <v>0</v>
      </c>
      <c r="AD413" s="117">
        <f>if(BOM!$C411=AD$2,if(OR(BOM!$M411="N",BOM!$M411=""),BOM!$L411,0),0)</f>
        <v>0</v>
      </c>
      <c r="AE413" s="117">
        <f>if(BOM!$C411=AD$2,if(BOM!$M411="Y",BOM!$L411,0),0)</f>
        <v>0</v>
      </c>
      <c r="AF413" s="117">
        <f>if(BOM!$C411=AF$2,if(OR(BOM!$M411="N",BOM!$M411=""),BOM!$L411,0),0)</f>
        <v>0</v>
      </c>
      <c r="AG413" s="117">
        <f>if(BOM!$C411=AF$2,if(BOM!$M411="Y",BOM!$L411,0),0)</f>
        <v>0</v>
      </c>
      <c r="AH413" s="117">
        <f>if(BOM!$C411=AH$2,if(OR(BOM!$M411="N",BOM!$M411=""),BOM!$L411,0),0)</f>
        <v>0</v>
      </c>
      <c r="AI413" s="117">
        <f>if(BOM!$C411=AH$2,if(BOM!$M411="Y",BOM!$L411,0),0)</f>
        <v>0</v>
      </c>
      <c r="AJ413" s="117">
        <f>if(BOM!$C411=AJ$2,if(OR(BOM!$M411="N",BOM!$M411=""),BOM!$L411,0),0)</f>
        <v>0</v>
      </c>
      <c r="AK413" s="117">
        <f>if(BOM!$C411=AJ$2,if(BOM!$M411="Y",BOM!$L411,0),0)</f>
        <v>0</v>
      </c>
      <c r="AL413" s="117">
        <f>if(BOM!$C411=AL$2,if(OR(BOM!$M411="N",BOM!$M411=""),BOM!$L411,0),0)</f>
        <v>0</v>
      </c>
      <c r="AM413" s="117">
        <f>if(BOM!$C411=AL$2,if(BOM!$M411="Y",BOM!$L411,0),0)</f>
        <v>0</v>
      </c>
    </row>
    <row r="414" hidden="1" outlineLevel="1">
      <c r="A414" s="117">
        <f>if(OR(BOM!$M412="N",BOM!$M412=""),BOM!$L412,0)</f>
        <v>0</v>
      </c>
      <c r="B414" s="117">
        <f>if(BOM!$M412="Y",BOM!$L412,0)</f>
        <v>0</v>
      </c>
      <c r="E414" s="117">
        <f>if(BOM!$B412=E$2,if(OR(BOM!$M412="N",BOM!$M412=""),BOM!$L412,0),0)</f>
        <v>0</v>
      </c>
      <c r="F414" s="117">
        <f>if(BOM!$B412=E$2,if(BOM!$M412="Y",BOM!$L412,0),0)</f>
        <v>0</v>
      </c>
      <c r="G414" s="117">
        <f>if(BOM!$B412=G$2,if(OR(BOM!$M412="N",BOM!$M412=""),BOM!$L412,0),0)</f>
        <v>0</v>
      </c>
      <c r="H414" s="117">
        <f>if(BOM!$B412=G$2,if(BOM!$M412="Y",BOM!$L412,0),0)</f>
        <v>0</v>
      </c>
      <c r="I414" s="117">
        <f>if(BOM!$B412=I$2,if(OR(BOM!$M412="N",BOM!$M412=""),BOM!$L412,0),0)</f>
        <v>0</v>
      </c>
      <c r="J414" s="117">
        <f>if(BOM!$B412=I$2,if(BOM!$M412="Y",BOM!$L412,0),0)</f>
        <v>0</v>
      </c>
      <c r="K414" s="117">
        <f>if(BOM!$B412=K$2,if(OR(BOM!$M412="N",BOM!$M412=""),BOM!$L412,0),0)</f>
        <v>0</v>
      </c>
      <c r="L414" s="117">
        <f>if(BOM!$B412=K$2,if(BOM!$M412="Y",BOM!$L412,0),0)</f>
        <v>0</v>
      </c>
      <c r="M414" s="117">
        <f>if(BOM!$B412=M$2,if(OR(BOM!$M412="N",BOM!$M412=""),BOM!$L412,0),0)</f>
        <v>0</v>
      </c>
      <c r="N414" s="117">
        <f>if(BOM!$B412=M$2,if(BOM!$M412="Y",BOM!$L412,0),0)</f>
        <v>0</v>
      </c>
      <c r="P414" s="117">
        <f>if(BOM!$C412=P$2,if(OR(BOM!$M412="N",BOM!$M412=""),BOM!$L412,0),0)</f>
        <v>0</v>
      </c>
      <c r="Q414" s="117">
        <f>if(BOM!$C412=P$2,if(BOM!$M412="Y",BOM!$L412,0),0)</f>
        <v>0</v>
      </c>
      <c r="R414" s="117">
        <f>if(BOM!$C412=R$2,if(OR(BOM!$M412="N",BOM!$M412=""),BOM!$L412,0),0)</f>
        <v>0</v>
      </c>
      <c r="S414" s="117">
        <f>if(BOM!$C412=R$2,if(BOM!$M412="Y",BOM!$L412,0),0)</f>
        <v>0</v>
      </c>
      <c r="T414" s="117">
        <f>if(BOM!$C412=T$2,if(OR(BOM!$M412="N",BOM!$M412=""),BOM!$L412,0),0)</f>
        <v>0</v>
      </c>
      <c r="U414" s="117">
        <f>if(BOM!$C412=T$2,if(BOM!$M412="Y",BOM!$L412,0),0)</f>
        <v>0</v>
      </c>
      <c r="V414" s="117">
        <f>if(BOM!$C412=V$2,if(OR(BOM!$M412="N",BOM!$M412=""),BOM!$L412,0),0)</f>
        <v>0</v>
      </c>
      <c r="W414" s="117">
        <f>if(BOM!$C412=V$2,if(BOM!$M412="Y",BOM!$L412,0),0)</f>
        <v>0</v>
      </c>
      <c r="X414" s="117">
        <f>if(BOM!$C412=X$2,if(OR(BOM!$M412="N",BOM!$M412=""),BOM!$L412,0),0)</f>
        <v>0</v>
      </c>
      <c r="Y414" s="117">
        <f>if(BOM!$C412=X$2,if(BOM!$M412="Y",BOM!$L412,0),0)</f>
        <v>0</v>
      </c>
      <c r="Z414" s="117">
        <f>if(BOM!$C412=Z$2,if(OR(BOM!$M412="N",BOM!$M412=""),BOM!$L412,0),0)</f>
        <v>0</v>
      </c>
      <c r="AA414" s="117">
        <f>if(BOM!$C412=Z$2,if(BOM!$M412="Y",BOM!$L412,0),0)</f>
        <v>0</v>
      </c>
      <c r="AB414" s="117">
        <f>if(BOM!$C412=AB$2,if(OR(BOM!$M412="N",BOM!$M412=""),BOM!$L412,0),0)</f>
        <v>0</v>
      </c>
      <c r="AC414" s="117">
        <f>if(BOM!$C412=AB$2,if(BOM!$M412="Y",BOM!$L412,0),0)</f>
        <v>0</v>
      </c>
      <c r="AD414" s="117">
        <f>if(BOM!$C412=AD$2,if(OR(BOM!$M412="N",BOM!$M412=""),BOM!$L412,0),0)</f>
        <v>0</v>
      </c>
      <c r="AE414" s="117">
        <f>if(BOM!$C412=AD$2,if(BOM!$M412="Y",BOM!$L412,0),0)</f>
        <v>0</v>
      </c>
      <c r="AF414" s="117">
        <f>if(BOM!$C412=AF$2,if(OR(BOM!$M412="N",BOM!$M412=""),BOM!$L412,0),0)</f>
        <v>0</v>
      </c>
      <c r="AG414" s="117">
        <f>if(BOM!$C412=AF$2,if(BOM!$M412="Y",BOM!$L412,0),0)</f>
        <v>0</v>
      </c>
      <c r="AH414" s="117">
        <f>if(BOM!$C412=AH$2,if(OR(BOM!$M412="N",BOM!$M412=""),BOM!$L412,0),0)</f>
        <v>0</v>
      </c>
      <c r="AI414" s="117">
        <f>if(BOM!$C412=AH$2,if(BOM!$M412="Y",BOM!$L412,0),0)</f>
        <v>0</v>
      </c>
      <c r="AJ414" s="117">
        <f>if(BOM!$C412=AJ$2,if(OR(BOM!$M412="N",BOM!$M412=""),BOM!$L412,0),0)</f>
        <v>0</v>
      </c>
      <c r="AK414" s="117">
        <f>if(BOM!$C412=AJ$2,if(BOM!$M412="Y",BOM!$L412,0),0)</f>
        <v>0</v>
      </c>
      <c r="AL414" s="117">
        <f>if(BOM!$C412=AL$2,if(OR(BOM!$M412="N",BOM!$M412=""),BOM!$L412,0),0)</f>
        <v>0</v>
      </c>
      <c r="AM414" s="117">
        <f>if(BOM!$C412=AL$2,if(BOM!$M412="Y",BOM!$L412,0),0)</f>
        <v>0</v>
      </c>
    </row>
    <row r="415" hidden="1" outlineLevel="1">
      <c r="A415" s="117">
        <f>if(OR(BOM!$M413="N",BOM!$M413=""),BOM!$L413,0)</f>
        <v>0</v>
      </c>
      <c r="B415" s="117">
        <f>if(BOM!$M413="Y",BOM!$L413,0)</f>
        <v>0</v>
      </c>
      <c r="E415" s="117">
        <f>if(BOM!$B413=E$2,if(OR(BOM!$M413="N",BOM!$M413=""),BOM!$L413,0),0)</f>
        <v>0</v>
      </c>
      <c r="F415" s="117">
        <f>if(BOM!$B413=E$2,if(BOM!$M413="Y",BOM!$L413,0),0)</f>
        <v>0</v>
      </c>
      <c r="G415" s="117">
        <f>if(BOM!$B413=G$2,if(OR(BOM!$M413="N",BOM!$M413=""),BOM!$L413,0),0)</f>
        <v>0</v>
      </c>
      <c r="H415" s="117">
        <f>if(BOM!$B413=G$2,if(BOM!$M413="Y",BOM!$L413,0),0)</f>
        <v>0</v>
      </c>
      <c r="I415" s="117">
        <f>if(BOM!$B413=I$2,if(OR(BOM!$M413="N",BOM!$M413=""),BOM!$L413,0),0)</f>
        <v>0</v>
      </c>
      <c r="J415" s="117">
        <f>if(BOM!$B413=I$2,if(BOM!$M413="Y",BOM!$L413,0),0)</f>
        <v>0</v>
      </c>
      <c r="K415" s="117">
        <f>if(BOM!$B413=K$2,if(OR(BOM!$M413="N",BOM!$M413=""),BOM!$L413,0),0)</f>
        <v>0</v>
      </c>
      <c r="L415" s="117">
        <f>if(BOM!$B413=K$2,if(BOM!$M413="Y",BOM!$L413,0),0)</f>
        <v>0</v>
      </c>
      <c r="M415" s="117">
        <f>if(BOM!$B413=M$2,if(OR(BOM!$M413="N",BOM!$M413=""),BOM!$L413,0),0)</f>
        <v>0</v>
      </c>
      <c r="N415" s="117">
        <f>if(BOM!$B413=M$2,if(BOM!$M413="Y",BOM!$L413,0),0)</f>
        <v>0</v>
      </c>
      <c r="P415" s="117">
        <f>if(BOM!$C413=P$2,if(OR(BOM!$M413="N",BOM!$M413=""),BOM!$L413,0),0)</f>
        <v>0</v>
      </c>
      <c r="Q415" s="117">
        <f>if(BOM!$C413=P$2,if(BOM!$M413="Y",BOM!$L413,0),0)</f>
        <v>0</v>
      </c>
      <c r="R415" s="117">
        <f>if(BOM!$C413=R$2,if(OR(BOM!$M413="N",BOM!$M413=""),BOM!$L413,0),0)</f>
        <v>0</v>
      </c>
      <c r="S415" s="117">
        <f>if(BOM!$C413=R$2,if(BOM!$M413="Y",BOM!$L413,0),0)</f>
        <v>0</v>
      </c>
      <c r="T415" s="117">
        <f>if(BOM!$C413=T$2,if(OR(BOM!$M413="N",BOM!$M413=""),BOM!$L413,0),0)</f>
        <v>0</v>
      </c>
      <c r="U415" s="117">
        <f>if(BOM!$C413=T$2,if(BOM!$M413="Y",BOM!$L413,0),0)</f>
        <v>0</v>
      </c>
      <c r="V415" s="117">
        <f>if(BOM!$C413=V$2,if(OR(BOM!$M413="N",BOM!$M413=""),BOM!$L413,0),0)</f>
        <v>0</v>
      </c>
      <c r="W415" s="117">
        <f>if(BOM!$C413=V$2,if(BOM!$M413="Y",BOM!$L413,0),0)</f>
        <v>0</v>
      </c>
      <c r="X415" s="117">
        <f>if(BOM!$C413=X$2,if(OR(BOM!$M413="N",BOM!$M413=""),BOM!$L413,0),0)</f>
        <v>0</v>
      </c>
      <c r="Y415" s="117">
        <f>if(BOM!$C413=X$2,if(BOM!$M413="Y",BOM!$L413,0),0)</f>
        <v>0</v>
      </c>
      <c r="Z415" s="117">
        <f>if(BOM!$C413=Z$2,if(OR(BOM!$M413="N",BOM!$M413=""),BOM!$L413,0),0)</f>
        <v>0</v>
      </c>
      <c r="AA415" s="117">
        <f>if(BOM!$C413=Z$2,if(BOM!$M413="Y",BOM!$L413,0),0)</f>
        <v>0</v>
      </c>
      <c r="AB415" s="117">
        <f>if(BOM!$C413=AB$2,if(OR(BOM!$M413="N",BOM!$M413=""),BOM!$L413,0),0)</f>
        <v>0</v>
      </c>
      <c r="AC415" s="117">
        <f>if(BOM!$C413=AB$2,if(BOM!$M413="Y",BOM!$L413,0),0)</f>
        <v>0</v>
      </c>
      <c r="AD415" s="117">
        <f>if(BOM!$C413=AD$2,if(OR(BOM!$M413="N",BOM!$M413=""),BOM!$L413,0),0)</f>
        <v>0</v>
      </c>
      <c r="AE415" s="117">
        <f>if(BOM!$C413=AD$2,if(BOM!$M413="Y",BOM!$L413,0),0)</f>
        <v>0</v>
      </c>
      <c r="AF415" s="117">
        <f>if(BOM!$C413=AF$2,if(OR(BOM!$M413="N",BOM!$M413=""),BOM!$L413,0),0)</f>
        <v>0</v>
      </c>
      <c r="AG415" s="117">
        <f>if(BOM!$C413=AF$2,if(BOM!$M413="Y",BOM!$L413,0),0)</f>
        <v>0</v>
      </c>
      <c r="AH415" s="117">
        <f>if(BOM!$C413=AH$2,if(OR(BOM!$M413="N",BOM!$M413=""),BOM!$L413,0),0)</f>
        <v>0</v>
      </c>
      <c r="AI415" s="117">
        <f>if(BOM!$C413=AH$2,if(BOM!$M413="Y",BOM!$L413,0),0)</f>
        <v>0</v>
      </c>
      <c r="AJ415" s="117">
        <f>if(BOM!$C413=AJ$2,if(OR(BOM!$M413="N",BOM!$M413=""),BOM!$L413,0),0)</f>
        <v>0</v>
      </c>
      <c r="AK415" s="117">
        <f>if(BOM!$C413=AJ$2,if(BOM!$M413="Y",BOM!$L413,0),0)</f>
        <v>0</v>
      </c>
      <c r="AL415" s="117">
        <f>if(BOM!$C413=AL$2,if(OR(BOM!$M413="N",BOM!$M413=""),BOM!$L413,0),0)</f>
        <v>0</v>
      </c>
      <c r="AM415" s="117">
        <f>if(BOM!$C413=AL$2,if(BOM!$M413="Y",BOM!$L413,0),0)</f>
        <v>0</v>
      </c>
    </row>
    <row r="416" hidden="1" outlineLevel="1">
      <c r="A416" s="117">
        <f>if(OR(BOM!$M414="N",BOM!$M414=""),BOM!$L414,0)</f>
        <v>0</v>
      </c>
      <c r="B416" s="117">
        <f>if(BOM!$M414="Y",BOM!$L414,0)</f>
        <v>0</v>
      </c>
      <c r="E416" s="117">
        <f>if(BOM!$B414=E$2,if(OR(BOM!$M414="N",BOM!$M414=""),BOM!$L414,0),0)</f>
        <v>0</v>
      </c>
      <c r="F416" s="117">
        <f>if(BOM!$B414=E$2,if(BOM!$M414="Y",BOM!$L414,0),0)</f>
        <v>0</v>
      </c>
      <c r="G416" s="117">
        <f>if(BOM!$B414=G$2,if(OR(BOM!$M414="N",BOM!$M414=""),BOM!$L414,0),0)</f>
        <v>0</v>
      </c>
      <c r="H416" s="117">
        <f>if(BOM!$B414=G$2,if(BOM!$M414="Y",BOM!$L414,0),0)</f>
        <v>0</v>
      </c>
      <c r="I416" s="117">
        <f>if(BOM!$B414=I$2,if(OR(BOM!$M414="N",BOM!$M414=""),BOM!$L414,0),0)</f>
        <v>0</v>
      </c>
      <c r="J416" s="117">
        <f>if(BOM!$B414=I$2,if(BOM!$M414="Y",BOM!$L414,0),0)</f>
        <v>0</v>
      </c>
      <c r="K416" s="117">
        <f>if(BOM!$B414=K$2,if(OR(BOM!$M414="N",BOM!$M414=""),BOM!$L414,0),0)</f>
        <v>0</v>
      </c>
      <c r="L416" s="117">
        <f>if(BOM!$B414=K$2,if(BOM!$M414="Y",BOM!$L414,0),0)</f>
        <v>0</v>
      </c>
      <c r="M416" s="117">
        <f>if(BOM!$B414=M$2,if(OR(BOM!$M414="N",BOM!$M414=""),BOM!$L414,0),0)</f>
        <v>0</v>
      </c>
      <c r="N416" s="117">
        <f>if(BOM!$B414=M$2,if(BOM!$M414="Y",BOM!$L414,0),0)</f>
        <v>0</v>
      </c>
      <c r="P416" s="117">
        <f>if(BOM!$C414=P$2,if(OR(BOM!$M414="N",BOM!$M414=""),BOM!$L414,0),0)</f>
        <v>0</v>
      </c>
      <c r="Q416" s="117">
        <f>if(BOM!$C414=P$2,if(BOM!$M414="Y",BOM!$L414,0),0)</f>
        <v>0</v>
      </c>
      <c r="R416" s="117">
        <f>if(BOM!$C414=R$2,if(OR(BOM!$M414="N",BOM!$M414=""),BOM!$L414,0),0)</f>
        <v>0</v>
      </c>
      <c r="S416" s="117">
        <f>if(BOM!$C414=R$2,if(BOM!$M414="Y",BOM!$L414,0),0)</f>
        <v>0</v>
      </c>
      <c r="T416" s="117">
        <f>if(BOM!$C414=T$2,if(OR(BOM!$M414="N",BOM!$M414=""),BOM!$L414,0),0)</f>
        <v>0</v>
      </c>
      <c r="U416" s="117">
        <f>if(BOM!$C414=T$2,if(BOM!$M414="Y",BOM!$L414,0),0)</f>
        <v>0</v>
      </c>
      <c r="V416" s="117">
        <f>if(BOM!$C414=V$2,if(OR(BOM!$M414="N",BOM!$M414=""),BOM!$L414,0),0)</f>
        <v>0</v>
      </c>
      <c r="W416" s="117">
        <f>if(BOM!$C414=V$2,if(BOM!$M414="Y",BOM!$L414,0),0)</f>
        <v>0</v>
      </c>
      <c r="X416" s="117">
        <f>if(BOM!$C414=X$2,if(OR(BOM!$M414="N",BOM!$M414=""),BOM!$L414,0),0)</f>
        <v>0</v>
      </c>
      <c r="Y416" s="117">
        <f>if(BOM!$C414=X$2,if(BOM!$M414="Y",BOM!$L414,0),0)</f>
        <v>0</v>
      </c>
      <c r="Z416" s="117">
        <f>if(BOM!$C414=Z$2,if(OR(BOM!$M414="N",BOM!$M414=""),BOM!$L414,0),0)</f>
        <v>0</v>
      </c>
      <c r="AA416" s="117">
        <f>if(BOM!$C414=Z$2,if(BOM!$M414="Y",BOM!$L414,0),0)</f>
        <v>0</v>
      </c>
      <c r="AB416" s="117">
        <f>if(BOM!$C414=AB$2,if(OR(BOM!$M414="N",BOM!$M414=""),BOM!$L414,0),0)</f>
        <v>0</v>
      </c>
      <c r="AC416" s="117">
        <f>if(BOM!$C414=AB$2,if(BOM!$M414="Y",BOM!$L414,0),0)</f>
        <v>0</v>
      </c>
      <c r="AD416" s="117">
        <f>if(BOM!$C414=AD$2,if(OR(BOM!$M414="N",BOM!$M414=""),BOM!$L414,0),0)</f>
        <v>0</v>
      </c>
      <c r="AE416" s="117">
        <f>if(BOM!$C414=AD$2,if(BOM!$M414="Y",BOM!$L414,0),0)</f>
        <v>0</v>
      </c>
      <c r="AF416" s="117">
        <f>if(BOM!$C414=AF$2,if(OR(BOM!$M414="N",BOM!$M414=""),BOM!$L414,0),0)</f>
        <v>0</v>
      </c>
      <c r="AG416" s="117">
        <f>if(BOM!$C414=AF$2,if(BOM!$M414="Y",BOM!$L414,0),0)</f>
        <v>0</v>
      </c>
      <c r="AH416" s="117">
        <f>if(BOM!$C414=AH$2,if(OR(BOM!$M414="N",BOM!$M414=""),BOM!$L414,0),0)</f>
        <v>0</v>
      </c>
      <c r="AI416" s="117">
        <f>if(BOM!$C414=AH$2,if(BOM!$M414="Y",BOM!$L414,0),0)</f>
        <v>0</v>
      </c>
      <c r="AJ416" s="117">
        <f>if(BOM!$C414=AJ$2,if(OR(BOM!$M414="N",BOM!$M414=""),BOM!$L414,0),0)</f>
        <v>0</v>
      </c>
      <c r="AK416" s="117">
        <f>if(BOM!$C414=AJ$2,if(BOM!$M414="Y",BOM!$L414,0),0)</f>
        <v>0</v>
      </c>
      <c r="AL416" s="117">
        <f>if(BOM!$C414=AL$2,if(OR(BOM!$M414="N",BOM!$M414=""),BOM!$L414,0),0)</f>
        <v>0</v>
      </c>
      <c r="AM416" s="117">
        <f>if(BOM!$C414=AL$2,if(BOM!$M414="Y",BOM!$L414,0),0)</f>
        <v>0</v>
      </c>
    </row>
    <row r="417" hidden="1" outlineLevel="1">
      <c r="A417" s="117">
        <f>if(OR(BOM!$M415="N",BOM!$M415=""),BOM!$L415,0)</f>
        <v>0</v>
      </c>
      <c r="B417" s="117">
        <f>if(BOM!$M415="Y",BOM!$L415,0)</f>
        <v>0</v>
      </c>
      <c r="E417" s="117">
        <f>if(BOM!$B415=E$2,if(OR(BOM!$M415="N",BOM!$M415=""),BOM!$L415,0),0)</f>
        <v>0</v>
      </c>
      <c r="F417" s="117">
        <f>if(BOM!$B415=E$2,if(BOM!$M415="Y",BOM!$L415,0),0)</f>
        <v>0</v>
      </c>
      <c r="G417" s="117">
        <f>if(BOM!$B415=G$2,if(OR(BOM!$M415="N",BOM!$M415=""),BOM!$L415,0),0)</f>
        <v>0</v>
      </c>
      <c r="H417" s="117">
        <f>if(BOM!$B415=G$2,if(BOM!$M415="Y",BOM!$L415,0),0)</f>
        <v>0</v>
      </c>
      <c r="I417" s="117">
        <f>if(BOM!$B415=I$2,if(OR(BOM!$M415="N",BOM!$M415=""),BOM!$L415,0),0)</f>
        <v>0</v>
      </c>
      <c r="J417" s="117">
        <f>if(BOM!$B415=I$2,if(BOM!$M415="Y",BOM!$L415,0),0)</f>
        <v>0</v>
      </c>
      <c r="K417" s="117">
        <f>if(BOM!$B415=K$2,if(OR(BOM!$M415="N",BOM!$M415=""),BOM!$L415,0),0)</f>
        <v>0</v>
      </c>
      <c r="L417" s="117">
        <f>if(BOM!$B415=K$2,if(BOM!$M415="Y",BOM!$L415,0),0)</f>
        <v>0</v>
      </c>
      <c r="M417" s="117">
        <f>if(BOM!$B415=M$2,if(OR(BOM!$M415="N",BOM!$M415=""),BOM!$L415,0),0)</f>
        <v>0</v>
      </c>
      <c r="N417" s="117">
        <f>if(BOM!$B415=M$2,if(BOM!$M415="Y",BOM!$L415,0),0)</f>
        <v>0</v>
      </c>
      <c r="P417" s="117">
        <f>if(BOM!$C415=P$2,if(OR(BOM!$M415="N",BOM!$M415=""),BOM!$L415,0),0)</f>
        <v>0</v>
      </c>
      <c r="Q417" s="117">
        <f>if(BOM!$C415=P$2,if(BOM!$M415="Y",BOM!$L415,0),0)</f>
        <v>0</v>
      </c>
      <c r="R417" s="117">
        <f>if(BOM!$C415=R$2,if(OR(BOM!$M415="N",BOM!$M415=""),BOM!$L415,0),0)</f>
        <v>0</v>
      </c>
      <c r="S417" s="117">
        <f>if(BOM!$C415=R$2,if(BOM!$M415="Y",BOM!$L415,0),0)</f>
        <v>0</v>
      </c>
      <c r="T417" s="117">
        <f>if(BOM!$C415=T$2,if(OR(BOM!$M415="N",BOM!$M415=""),BOM!$L415,0),0)</f>
        <v>0</v>
      </c>
      <c r="U417" s="117">
        <f>if(BOM!$C415=T$2,if(BOM!$M415="Y",BOM!$L415,0),0)</f>
        <v>0</v>
      </c>
      <c r="V417" s="117">
        <f>if(BOM!$C415=V$2,if(OR(BOM!$M415="N",BOM!$M415=""),BOM!$L415,0),0)</f>
        <v>0</v>
      </c>
      <c r="W417" s="117">
        <f>if(BOM!$C415=V$2,if(BOM!$M415="Y",BOM!$L415,0),0)</f>
        <v>0</v>
      </c>
      <c r="X417" s="117">
        <f>if(BOM!$C415=X$2,if(OR(BOM!$M415="N",BOM!$M415=""),BOM!$L415,0),0)</f>
        <v>0</v>
      </c>
      <c r="Y417" s="117">
        <f>if(BOM!$C415=X$2,if(BOM!$M415="Y",BOM!$L415,0),0)</f>
        <v>0</v>
      </c>
      <c r="Z417" s="117">
        <f>if(BOM!$C415=Z$2,if(OR(BOM!$M415="N",BOM!$M415=""),BOM!$L415,0),0)</f>
        <v>0</v>
      </c>
      <c r="AA417" s="117">
        <f>if(BOM!$C415=Z$2,if(BOM!$M415="Y",BOM!$L415,0),0)</f>
        <v>0</v>
      </c>
      <c r="AB417" s="117">
        <f>if(BOM!$C415=AB$2,if(OR(BOM!$M415="N",BOM!$M415=""),BOM!$L415,0),0)</f>
        <v>0</v>
      </c>
      <c r="AC417" s="117">
        <f>if(BOM!$C415=AB$2,if(BOM!$M415="Y",BOM!$L415,0),0)</f>
        <v>0</v>
      </c>
      <c r="AD417" s="117">
        <f>if(BOM!$C415=AD$2,if(OR(BOM!$M415="N",BOM!$M415=""),BOM!$L415,0),0)</f>
        <v>0</v>
      </c>
      <c r="AE417" s="117">
        <f>if(BOM!$C415=AD$2,if(BOM!$M415="Y",BOM!$L415,0),0)</f>
        <v>0</v>
      </c>
      <c r="AF417" s="117">
        <f>if(BOM!$C415=AF$2,if(OR(BOM!$M415="N",BOM!$M415=""),BOM!$L415,0),0)</f>
        <v>0</v>
      </c>
      <c r="AG417" s="117">
        <f>if(BOM!$C415=AF$2,if(BOM!$M415="Y",BOM!$L415,0),0)</f>
        <v>0</v>
      </c>
      <c r="AH417" s="117">
        <f>if(BOM!$C415=AH$2,if(OR(BOM!$M415="N",BOM!$M415=""),BOM!$L415,0),0)</f>
        <v>0</v>
      </c>
      <c r="AI417" s="117">
        <f>if(BOM!$C415=AH$2,if(BOM!$M415="Y",BOM!$L415,0),0)</f>
        <v>0</v>
      </c>
      <c r="AJ417" s="117">
        <f>if(BOM!$C415=AJ$2,if(OR(BOM!$M415="N",BOM!$M415=""),BOM!$L415,0),0)</f>
        <v>0</v>
      </c>
      <c r="AK417" s="117">
        <f>if(BOM!$C415=AJ$2,if(BOM!$M415="Y",BOM!$L415,0),0)</f>
        <v>0</v>
      </c>
      <c r="AL417" s="117">
        <f>if(BOM!$C415=AL$2,if(OR(BOM!$M415="N",BOM!$M415=""),BOM!$L415,0),0)</f>
        <v>0</v>
      </c>
      <c r="AM417" s="117">
        <f>if(BOM!$C415=AL$2,if(BOM!$M415="Y",BOM!$L415,0),0)</f>
        <v>0</v>
      </c>
    </row>
    <row r="418" hidden="1" outlineLevel="1">
      <c r="A418" s="117">
        <f>if(OR(BOM!$M416="N",BOM!$M416=""),BOM!$L416,0)</f>
        <v>0</v>
      </c>
      <c r="B418" s="117">
        <f>if(BOM!$M416="Y",BOM!$L416,0)</f>
        <v>0</v>
      </c>
      <c r="E418" s="117">
        <f>if(BOM!$B416=E$2,if(OR(BOM!$M416="N",BOM!$M416=""),BOM!$L416,0),0)</f>
        <v>0</v>
      </c>
      <c r="F418" s="117">
        <f>if(BOM!$B416=E$2,if(BOM!$M416="Y",BOM!$L416,0),0)</f>
        <v>0</v>
      </c>
      <c r="G418" s="117">
        <f>if(BOM!$B416=G$2,if(OR(BOM!$M416="N",BOM!$M416=""),BOM!$L416,0),0)</f>
        <v>0</v>
      </c>
      <c r="H418" s="117">
        <f>if(BOM!$B416=G$2,if(BOM!$M416="Y",BOM!$L416,0),0)</f>
        <v>0</v>
      </c>
      <c r="I418" s="117">
        <f>if(BOM!$B416=I$2,if(OR(BOM!$M416="N",BOM!$M416=""),BOM!$L416,0),0)</f>
        <v>0</v>
      </c>
      <c r="J418" s="117">
        <f>if(BOM!$B416=I$2,if(BOM!$M416="Y",BOM!$L416,0),0)</f>
        <v>0</v>
      </c>
      <c r="K418" s="117">
        <f>if(BOM!$B416=K$2,if(OR(BOM!$M416="N",BOM!$M416=""),BOM!$L416,0),0)</f>
        <v>0</v>
      </c>
      <c r="L418" s="117">
        <f>if(BOM!$B416=K$2,if(BOM!$M416="Y",BOM!$L416,0),0)</f>
        <v>0</v>
      </c>
      <c r="M418" s="117">
        <f>if(BOM!$B416=M$2,if(OR(BOM!$M416="N",BOM!$M416=""),BOM!$L416,0),0)</f>
        <v>0</v>
      </c>
      <c r="N418" s="117">
        <f>if(BOM!$B416=M$2,if(BOM!$M416="Y",BOM!$L416,0),0)</f>
        <v>0</v>
      </c>
      <c r="P418" s="117">
        <f>if(BOM!$C416=P$2,if(OR(BOM!$M416="N",BOM!$M416=""),BOM!$L416,0),0)</f>
        <v>0</v>
      </c>
      <c r="Q418" s="117">
        <f>if(BOM!$C416=P$2,if(BOM!$M416="Y",BOM!$L416,0),0)</f>
        <v>0</v>
      </c>
      <c r="R418" s="117">
        <f>if(BOM!$C416=R$2,if(OR(BOM!$M416="N",BOM!$M416=""),BOM!$L416,0),0)</f>
        <v>0</v>
      </c>
      <c r="S418" s="117">
        <f>if(BOM!$C416=R$2,if(BOM!$M416="Y",BOM!$L416,0),0)</f>
        <v>0</v>
      </c>
      <c r="T418" s="117">
        <f>if(BOM!$C416=T$2,if(OR(BOM!$M416="N",BOM!$M416=""),BOM!$L416,0),0)</f>
        <v>0</v>
      </c>
      <c r="U418" s="117">
        <f>if(BOM!$C416=T$2,if(BOM!$M416="Y",BOM!$L416,0),0)</f>
        <v>0</v>
      </c>
      <c r="V418" s="117">
        <f>if(BOM!$C416=V$2,if(OR(BOM!$M416="N",BOM!$M416=""),BOM!$L416,0),0)</f>
        <v>0</v>
      </c>
      <c r="W418" s="117">
        <f>if(BOM!$C416=V$2,if(BOM!$M416="Y",BOM!$L416,0),0)</f>
        <v>0</v>
      </c>
      <c r="X418" s="117">
        <f>if(BOM!$C416=X$2,if(OR(BOM!$M416="N",BOM!$M416=""),BOM!$L416,0),0)</f>
        <v>0</v>
      </c>
      <c r="Y418" s="117">
        <f>if(BOM!$C416=X$2,if(BOM!$M416="Y",BOM!$L416,0),0)</f>
        <v>0</v>
      </c>
      <c r="Z418" s="117">
        <f>if(BOM!$C416=Z$2,if(OR(BOM!$M416="N",BOM!$M416=""),BOM!$L416,0),0)</f>
        <v>0</v>
      </c>
      <c r="AA418" s="117">
        <f>if(BOM!$C416=Z$2,if(BOM!$M416="Y",BOM!$L416,0),0)</f>
        <v>0</v>
      </c>
      <c r="AB418" s="117">
        <f>if(BOM!$C416=AB$2,if(OR(BOM!$M416="N",BOM!$M416=""),BOM!$L416,0),0)</f>
        <v>0</v>
      </c>
      <c r="AC418" s="117">
        <f>if(BOM!$C416=AB$2,if(BOM!$M416="Y",BOM!$L416,0),0)</f>
        <v>0</v>
      </c>
      <c r="AD418" s="117">
        <f>if(BOM!$C416=AD$2,if(OR(BOM!$M416="N",BOM!$M416=""),BOM!$L416,0),0)</f>
        <v>0</v>
      </c>
      <c r="AE418" s="117">
        <f>if(BOM!$C416=AD$2,if(BOM!$M416="Y",BOM!$L416,0),0)</f>
        <v>0</v>
      </c>
      <c r="AF418" s="117">
        <f>if(BOM!$C416=AF$2,if(OR(BOM!$M416="N",BOM!$M416=""),BOM!$L416,0),0)</f>
        <v>0</v>
      </c>
      <c r="AG418" s="117">
        <f>if(BOM!$C416=AF$2,if(BOM!$M416="Y",BOM!$L416,0),0)</f>
        <v>0</v>
      </c>
      <c r="AH418" s="117">
        <f>if(BOM!$C416=AH$2,if(OR(BOM!$M416="N",BOM!$M416=""),BOM!$L416,0),0)</f>
        <v>0</v>
      </c>
      <c r="AI418" s="117">
        <f>if(BOM!$C416=AH$2,if(BOM!$M416="Y",BOM!$L416,0),0)</f>
        <v>0</v>
      </c>
      <c r="AJ418" s="117">
        <f>if(BOM!$C416=AJ$2,if(OR(BOM!$M416="N",BOM!$M416=""),BOM!$L416,0),0)</f>
        <v>0</v>
      </c>
      <c r="AK418" s="117">
        <f>if(BOM!$C416=AJ$2,if(BOM!$M416="Y",BOM!$L416,0),0)</f>
        <v>0</v>
      </c>
      <c r="AL418" s="117">
        <f>if(BOM!$C416=AL$2,if(OR(BOM!$M416="N",BOM!$M416=""),BOM!$L416,0),0)</f>
        <v>0</v>
      </c>
      <c r="AM418" s="117">
        <f>if(BOM!$C416=AL$2,if(BOM!$M416="Y",BOM!$L416,0),0)</f>
        <v>0</v>
      </c>
    </row>
    <row r="419" hidden="1" outlineLevel="1">
      <c r="A419" s="117">
        <f>if(OR(BOM!$M417="N",BOM!$M417=""),BOM!$L417,0)</f>
        <v>0</v>
      </c>
      <c r="B419" s="117">
        <f>if(BOM!$M417="Y",BOM!$L417,0)</f>
        <v>0</v>
      </c>
      <c r="E419" s="117">
        <f>if(BOM!$B417=E$2,if(OR(BOM!$M417="N",BOM!$M417=""),BOM!$L417,0),0)</f>
        <v>0</v>
      </c>
      <c r="F419" s="117">
        <f>if(BOM!$B417=E$2,if(BOM!$M417="Y",BOM!$L417,0),0)</f>
        <v>0</v>
      </c>
      <c r="G419" s="117">
        <f>if(BOM!$B417=G$2,if(OR(BOM!$M417="N",BOM!$M417=""),BOM!$L417,0),0)</f>
        <v>0</v>
      </c>
      <c r="H419" s="117">
        <f>if(BOM!$B417=G$2,if(BOM!$M417="Y",BOM!$L417,0),0)</f>
        <v>0</v>
      </c>
      <c r="I419" s="117">
        <f>if(BOM!$B417=I$2,if(OR(BOM!$M417="N",BOM!$M417=""),BOM!$L417,0),0)</f>
        <v>0</v>
      </c>
      <c r="J419" s="117">
        <f>if(BOM!$B417=I$2,if(BOM!$M417="Y",BOM!$L417,0),0)</f>
        <v>0</v>
      </c>
      <c r="K419" s="117">
        <f>if(BOM!$B417=K$2,if(OR(BOM!$M417="N",BOM!$M417=""),BOM!$L417,0),0)</f>
        <v>0</v>
      </c>
      <c r="L419" s="117">
        <f>if(BOM!$B417=K$2,if(BOM!$M417="Y",BOM!$L417,0),0)</f>
        <v>0</v>
      </c>
      <c r="M419" s="117">
        <f>if(BOM!$B417=M$2,if(OR(BOM!$M417="N",BOM!$M417=""),BOM!$L417,0),0)</f>
        <v>0</v>
      </c>
      <c r="N419" s="117">
        <f>if(BOM!$B417=M$2,if(BOM!$M417="Y",BOM!$L417,0),0)</f>
        <v>0</v>
      </c>
      <c r="P419" s="117">
        <f>if(BOM!$C417=P$2,if(OR(BOM!$M417="N",BOM!$M417=""),BOM!$L417,0),0)</f>
        <v>0</v>
      </c>
      <c r="Q419" s="117">
        <f>if(BOM!$C417=P$2,if(BOM!$M417="Y",BOM!$L417,0),0)</f>
        <v>0</v>
      </c>
      <c r="R419" s="117">
        <f>if(BOM!$C417=R$2,if(OR(BOM!$M417="N",BOM!$M417=""),BOM!$L417,0),0)</f>
        <v>0</v>
      </c>
      <c r="S419" s="117">
        <f>if(BOM!$C417=R$2,if(BOM!$M417="Y",BOM!$L417,0),0)</f>
        <v>0</v>
      </c>
      <c r="T419" s="117">
        <f>if(BOM!$C417=T$2,if(OR(BOM!$M417="N",BOM!$M417=""),BOM!$L417,0),0)</f>
        <v>0</v>
      </c>
      <c r="U419" s="117">
        <f>if(BOM!$C417=T$2,if(BOM!$M417="Y",BOM!$L417,0),0)</f>
        <v>0</v>
      </c>
      <c r="V419" s="117">
        <f>if(BOM!$C417=V$2,if(OR(BOM!$M417="N",BOM!$M417=""),BOM!$L417,0),0)</f>
        <v>0</v>
      </c>
      <c r="W419" s="117">
        <f>if(BOM!$C417=V$2,if(BOM!$M417="Y",BOM!$L417,0),0)</f>
        <v>0</v>
      </c>
      <c r="X419" s="117">
        <f>if(BOM!$C417=X$2,if(OR(BOM!$M417="N",BOM!$M417=""),BOM!$L417,0),0)</f>
        <v>0</v>
      </c>
      <c r="Y419" s="117">
        <f>if(BOM!$C417=X$2,if(BOM!$M417="Y",BOM!$L417,0),0)</f>
        <v>0</v>
      </c>
      <c r="Z419" s="117">
        <f>if(BOM!$C417=Z$2,if(OR(BOM!$M417="N",BOM!$M417=""),BOM!$L417,0),0)</f>
        <v>0</v>
      </c>
      <c r="AA419" s="117">
        <f>if(BOM!$C417=Z$2,if(BOM!$M417="Y",BOM!$L417,0),0)</f>
        <v>0</v>
      </c>
      <c r="AB419" s="117">
        <f>if(BOM!$C417=AB$2,if(OR(BOM!$M417="N",BOM!$M417=""),BOM!$L417,0),0)</f>
        <v>0</v>
      </c>
      <c r="AC419" s="117">
        <f>if(BOM!$C417=AB$2,if(BOM!$M417="Y",BOM!$L417,0),0)</f>
        <v>0</v>
      </c>
      <c r="AD419" s="117">
        <f>if(BOM!$C417=AD$2,if(OR(BOM!$M417="N",BOM!$M417=""),BOM!$L417,0),0)</f>
        <v>0</v>
      </c>
      <c r="AE419" s="117">
        <f>if(BOM!$C417=AD$2,if(BOM!$M417="Y",BOM!$L417,0),0)</f>
        <v>0</v>
      </c>
      <c r="AF419" s="117">
        <f>if(BOM!$C417=AF$2,if(OR(BOM!$M417="N",BOM!$M417=""),BOM!$L417,0),0)</f>
        <v>0</v>
      </c>
      <c r="AG419" s="117">
        <f>if(BOM!$C417=AF$2,if(BOM!$M417="Y",BOM!$L417,0),0)</f>
        <v>0</v>
      </c>
      <c r="AH419" s="117">
        <f>if(BOM!$C417=AH$2,if(OR(BOM!$M417="N",BOM!$M417=""),BOM!$L417,0),0)</f>
        <v>0</v>
      </c>
      <c r="AI419" s="117">
        <f>if(BOM!$C417=AH$2,if(BOM!$M417="Y",BOM!$L417,0),0)</f>
        <v>0</v>
      </c>
      <c r="AJ419" s="117">
        <f>if(BOM!$C417=AJ$2,if(OR(BOM!$M417="N",BOM!$M417=""),BOM!$L417,0),0)</f>
        <v>0</v>
      </c>
      <c r="AK419" s="117">
        <f>if(BOM!$C417=AJ$2,if(BOM!$M417="Y",BOM!$L417,0),0)</f>
        <v>0</v>
      </c>
      <c r="AL419" s="117">
        <f>if(BOM!$C417=AL$2,if(OR(BOM!$M417="N",BOM!$M417=""),BOM!$L417,0),0)</f>
        <v>0</v>
      </c>
      <c r="AM419" s="117">
        <f>if(BOM!$C417=AL$2,if(BOM!$M417="Y",BOM!$L417,0),0)</f>
        <v>0</v>
      </c>
    </row>
    <row r="420" hidden="1" outlineLevel="1">
      <c r="A420" s="117">
        <f>if(OR(BOM!$M418="N",BOM!$M418=""),BOM!$L418,0)</f>
        <v>0</v>
      </c>
      <c r="B420" s="117">
        <f>if(BOM!$M418="Y",BOM!$L418,0)</f>
        <v>0</v>
      </c>
      <c r="E420" s="117">
        <f>if(BOM!$B418=E$2,if(OR(BOM!$M418="N",BOM!$M418=""),BOM!$L418,0),0)</f>
        <v>0</v>
      </c>
      <c r="F420" s="117">
        <f>if(BOM!$B418=E$2,if(BOM!$M418="Y",BOM!$L418,0),0)</f>
        <v>0</v>
      </c>
      <c r="G420" s="117">
        <f>if(BOM!$B418=G$2,if(OR(BOM!$M418="N",BOM!$M418=""),BOM!$L418,0),0)</f>
        <v>0</v>
      </c>
      <c r="H420" s="117">
        <f>if(BOM!$B418=G$2,if(BOM!$M418="Y",BOM!$L418,0),0)</f>
        <v>0</v>
      </c>
      <c r="I420" s="117">
        <f>if(BOM!$B418=I$2,if(OR(BOM!$M418="N",BOM!$M418=""),BOM!$L418,0),0)</f>
        <v>0</v>
      </c>
      <c r="J420" s="117">
        <f>if(BOM!$B418=I$2,if(BOM!$M418="Y",BOM!$L418,0),0)</f>
        <v>0</v>
      </c>
      <c r="K420" s="117">
        <f>if(BOM!$B418=K$2,if(OR(BOM!$M418="N",BOM!$M418=""),BOM!$L418,0),0)</f>
        <v>0</v>
      </c>
      <c r="L420" s="117">
        <f>if(BOM!$B418=K$2,if(BOM!$M418="Y",BOM!$L418,0),0)</f>
        <v>0</v>
      </c>
      <c r="M420" s="117">
        <f>if(BOM!$B418=M$2,if(OR(BOM!$M418="N",BOM!$M418=""),BOM!$L418,0),0)</f>
        <v>0</v>
      </c>
      <c r="N420" s="117">
        <f>if(BOM!$B418=M$2,if(BOM!$M418="Y",BOM!$L418,0),0)</f>
        <v>0</v>
      </c>
      <c r="P420" s="117">
        <f>if(BOM!$C418=P$2,if(OR(BOM!$M418="N",BOM!$M418=""),BOM!$L418,0),0)</f>
        <v>0</v>
      </c>
      <c r="Q420" s="117">
        <f>if(BOM!$C418=P$2,if(BOM!$M418="Y",BOM!$L418,0),0)</f>
        <v>0</v>
      </c>
      <c r="R420" s="117">
        <f>if(BOM!$C418=R$2,if(OR(BOM!$M418="N",BOM!$M418=""),BOM!$L418,0),0)</f>
        <v>0</v>
      </c>
      <c r="S420" s="117">
        <f>if(BOM!$C418=R$2,if(BOM!$M418="Y",BOM!$L418,0),0)</f>
        <v>0</v>
      </c>
      <c r="T420" s="117">
        <f>if(BOM!$C418=T$2,if(OR(BOM!$M418="N",BOM!$M418=""),BOM!$L418,0),0)</f>
        <v>0</v>
      </c>
      <c r="U420" s="117">
        <f>if(BOM!$C418=T$2,if(BOM!$M418="Y",BOM!$L418,0),0)</f>
        <v>0</v>
      </c>
      <c r="V420" s="117">
        <f>if(BOM!$C418=V$2,if(OR(BOM!$M418="N",BOM!$M418=""),BOM!$L418,0),0)</f>
        <v>0</v>
      </c>
      <c r="W420" s="117">
        <f>if(BOM!$C418=V$2,if(BOM!$M418="Y",BOM!$L418,0),0)</f>
        <v>0</v>
      </c>
      <c r="X420" s="117">
        <f>if(BOM!$C418=X$2,if(OR(BOM!$M418="N",BOM!$M418=""),BOM!$L418,0),0)</f>
        <v>0</v>
      </c>
      <c r="Y420" s="117">
        <f>if(BOM!$C418=X$2,if(BOM!$M418="Y",BOM!$L418,0),0)</f>
        <v>0</v>
      </c>
      <c r="Z420" s="117">
        <f>if(BOM!$C418=Z$2,if(OR(BOM!$M418="N",BOM!$M418=""),BOM!$L418,0),0)</f>
        <v>0</v>
      </c>
      <c r="AA420" s="117">
        <f>if(BOM!$C418=Z$2,if(BOM!$M418="Y",BOM!$L418,0),0)</f>
        <v>0</v>
      </c>
      <c r="AB420" s="117">
        <f>if(BOM!$C418=AB$2,if(OR(BOM!$M418="N",BOM!$M418=""),BOM!$L418,0),0)</f>
        <v>0</v>
      </c>
      <c r="AC420" s="117">
        <f>if(BOM!$C418=AB$2,if(BOM!$M418="Y",BOM!$L418,0),0)</f>
        <v>0</v>
      </c>
      <c r="AD420" s="117">
        <f>if(BOM!$C418=AD$2,if(OR(BOM!$M418="N",BOM!$M418=""),BOM!$L418,0),0)</f>
        <v>0</v>
      </c>
      <c r="AE420" s="117">
        <f>if(BOM!$C418=AD$2,if(BOM!$M418="Y",BOM!$L418,0),0)</f>
        <v>0</v>
      </c>
      <c r="AF420" s="117">
        <f>if(BOM!$C418=AF$2,if(OR(BOM!$M418="N",BOM!$M418=""),BOM!$L418,0),0)</f>
        <v>0</v>
      </c>
      <c r="AG420" s="117">
        <f>if(BOM!$C418=AF$2,if(BOM!$M418="Y",BOM!$L418,0),0)</f>
        <v>0</v>
      </c>
      <c r="AH420" s="117">
        <f>if(BOM!$C418=AH$2,if(OR(BOM!$M418="N",BOM!$M418=""),BOM!$L418,0),0)</f>
        <v>0</v>
      </c>
      <c r="AI420" s="117">
        <f>if(BOM!$C418=AH$2,if(BOM!$M418="Y",BOM!$L418,0),0)</f>
        <v>0</v>
      </c>
      <c r="AJ420" s="117">
        <f>if(BOM!$C418=AJ$2,if(OR(BOM!$M418="N",BOM!$M418=""),BOM!$L418,0),0)</f>
        <v>0</v>
      </c>
      <c r="AK420" s="117">
        <f>if(BOM!$C418=AJ$2,if(BOM!$M418="Y",BOM!$L418,0),0)</f>
        <v>0</v>
      </c>
      <c r="AL420" s="117">
        <f>if(BOM!$C418=AL$2,if(OR(BOM!$M418="N",BOM!$M418=""),BOM!$L418,0),0)</f>
        <v>0</v>
      </c>
      <c r="AM420" s="117">
        <f>if(BOM!$C418=AL$2,if(BOM!$M418="Y",BOM!$L418,0),0)</f>
        <v>0</v>
      </c>
    </row>
    <row r="421" hidden="1" outlineLevel="1">
      <c r="A421" s="117">
        <f>if(OR(BOM!$M419="N",BOM!$M419=""),BOM!$L419,0)</f>
        <v>0</v>
      </c>
      <c r="B421" s="117">
        <f>if(BOM!$M419="Y",BOM!$L419,0)</f>
        <v>0</v>
      </c>
      <c r="E421" s="117">
        <f>if(BOM!$B419=E$2,if(OR(BOM!$M419="N",BOM!$M419=""),BOM!$L419,0),0)</f>
        <v>0</v>
      </c>
      <c r="F421" s="117">
        <f>if(BOM!$B419=E$2,if(BOM!$M419="Y",BOM!$L419,0),0)</f>
        <v>0</v>
      </c>
      <c r="G421" s="117">
        <f>if(BOM!$B419=G$2,if(OR(BOM!$M419="N",BOM!$M419=""),BOM!$L419,0),0)</f>
        <v>0</v>
      </c>
      <c r="H421" s="117">
        <f>if(BOM!$B419=G$2,if(BOM!$M419="Y",BOM!$L419,0),0)</f>
        <v>0</v>
      </c>
      <c r="I421" s="117">
        <f>if(BOM!$B419=I$2,if(OR(BOM!$M419="N",BOM!$M419=""),BOM!$L419,0),0)</f>
        <v>0</v>
      </c>
      <c r="J421" s="117">
        <f>if(BOM!$B419=I$2,if(BOM!$M419="Y",BOM!$L419,0),0)</f>
        <v>0</v>
      </c>
      <c r="K421" s="117">
        <f>if(BOM!$B419=K$2,if(OR(BOM!$M419="N",BOM!$M419=""),BOM!$L419,0),0)</f>
        <v>0</v>
      </c>
      <c r="L421" s="117">
        <f>if(BOM!$B419=K$2,if(BOM!$M419="Y",BOM!$L419,0),0)</f>
        <v>0</v>
      </c>
      <c r="M421" s="117">
        <f>if(BOM!$B419=M$2,if(OR(BOM!$M419="N",BOM!$M419=""),BOM!$L419,0),0)</f>
        <v>0</v>
      </c>
      <c r="N421" s="117">
        <f>if(BOM!$B419=M$2,if(BOM!$M419="Y",BOM!$L419,0),0)</f>
        <v>0</v>
      </c>
      <c r="P421" s="117">
        <f>if(BOM!$C419=P$2,if(OR(BOM!$M419="N",BOM!$M419=""),BOM!$L419,0),0)</f>
        <v>0</v>
      </c>
      <c r="Q421" s="117">
        <f>if(BOM!$C419=P$2,if(BOM!$M419="Y",BOM!$L419,0),0)</f>
        <v>0</v>
      </c>
      <c r="R421" s="117">
        <f>if(BOM!$C419=R$2,if(OR(BOM!$M419="N",BOM!$M419=""),BOM!$L419,0),0)</f>
        <v>0</v>
      </c>
      <c r="S421" s="117">
        <f>if(BOM!$C419=R$2,if(BOM!$M419="Y",BOM!$L419,0),0)</f>
        <v>0</v>
      </c>
      <c r="T421" s="117">
        <f>if(BOM!$C419=T$2,if(OR(BOM!$M419="N",BOM!$M419=""),BOM!$L419,0),0)</f>
        <v>0</v>
      </c>
      <c r="U421" s="117">
        <f>if(BOM!$C419=T$2,if(BOM!$M419="Y",BOM!$L419,0),0)</f>
        <v>0</v>
      </c>
      <c r="V421" s="117">
        <f>if(BOM!$C419=V$2,if(OR(BOM!$M419="N",BOM!$M419=""),BOM!$L419,0),0)</f>
        <v>0</v>
      </c>
      <c r="W421" s="117">
        <f>if(BOM!$C419=V$2,if(BOM!$M419="Y",BOM!$L419,0),0)</f>
        <v>0</v>
      </c>
      <c r="X421" s="117">
        <f>if(BOM!$C419=X$2,if(OR(BOM!$M419="N",BOM!$M419=""),BOM!$L419,0),0)</f>
        <v>0</v>
      </c>
      <c r="Y421" s="117">
        <f>if(BOM!$C419=X$2,if(BOM!$M419="Y",BOM!$L419,0),0)</f>
        <v>0</v>
      </c>
      <c r="Z421" s="117">
        <f>if(BOM!$C419=Z$2,if(OR(BOM!$M419="N",BOM!$M419=""),BOM!$L419,0),0)</f>
        <v>0</v>
      </c>
      <c r="AA421" s="117">
        <f>if(BOM!$C419=Z$2,if(BOM!$M419="Y",BOM!$L419,0),0)</f>
        <v>0</v>
      </c>
      <c r="AB421" s="117">
        <f>if(BOM!$C419=AB$2,if(OR(BOM!$M419="N",BOM!$M419=""),BOM!$L419,0),0)</f>
        <v>0</v>
      </c>
      <c r="AC421" s="117">
        <f>if(BOM!$C419=AB$2,if(BOM!$M419="Y",BOM!$L419,0),0)</f>
        <v>0</v>
      </c>
      <c r="AD421" s="117">
        <f>if(BOM!$C419=AD$2,if(OR(BOM!$M419="N",BOM!$M419=""),BOM!$L419,0),0)</f>
        <v>0</v>
      </c>
      <c r="AE421" s="117">
        <f>if(BOM!$C419=AD$2,if(BOM!$M419="Y",BOM!$L419,0),0)</f>
        <v>0</v>
      </c>
      <c r="AF421" s="117">
        <f>if(BOM!$C419=AF$2,if(OR(BOM!$M419="N",BOM!$M419=""),BOM!$L419,0),0)</f>
        <v>0</v>
      </c>
      <c r="AG421" s="117">
        <f>if(BOM!$C419=AF$2,if(BOM!$M419="Y",BOM!$L419,0),0)</f>
        <v>0</v>
      </c>
      <c r="AH421" s="117">
        <f>if(BOM!$C419=AH$2,if(OR(BOM!$M419="N",BOM!$M419=""),BOM!$L419,0),0)</f>
        <v>0</v>
      </c>
      <c r="AI421" s="117">
        <f>if(BOM!$C419=AH$2,if(BOM!$M419="Y",BOM!$L419,0),0)</f>
        <v>0</v>
      </c>
      <c r="AJ421" s="117">
        <f>if(BOM!$C419=AJ$2,if(OR(BOM!$M419="N",BOM!$M419=""),BOM!$L419,0),0)</f>
        <v>0</v>
      </c>
      <c r="AK421" s="117">
        <f>if(BOM!$C419=AJ$2,if(BOM!$M419="Y",BOM!$L419,0),0)</f>
        <v>0</v>
      </c>
      <c r="AL421" s="117">
        <f>if(BOM!$C419=AL$2,if(OR(BOM!$M419="N",BOM!$M419=""),BOM!$L419,0),0)</f>
        <v>0</v>
      </c>
      <c r="AM421" s="117">
        <f>if(BOM!$C419=AL$2,if(BOM!$M419="Y",BOM!$L419,0),0)</f>
        <v>0</v>
      </c>
    </row>
    <row r="422" hidden="1" outlineLevel="1">
      <c r="A422" s="117">
        <f>if(OR(BOM!$M420="N",BOM!$M420=""),BOM!$L420,0)</f>
        <v>0</v>
      </c>
      <c r="B422" s="117">
        <f>if(BOM!$M420="Y",BOM!$L420,0)</f>
        <v>0</v>
      </c>
      <c r="E422" s="117">
        <f>if(BOM!$B420=E$2,if(OR(BOM!$M420="N",BOM!$M420=""),BOM!$L420,0),0)</f>
        <v>0</v>
      </c>
      <c r="F422" s="117">
        <f>if(BOM!$B420=E$2,if(BOM!$M420="Y",BOM!$L420,0),0)</f>
        <v>0</v>
      </c>
      <c r="G422" s="117">
        <f>if(BOM!$B420=G$2,if(OR(BOM!$M420="N",BOM!$M420=""),BOM!$L420,0),0)</f>
        <v>0</v>
      </c>
      <c r="H422" s="117">
        <f>if(BOM!$B420=G$2,if(BOM!$M420="Y",BOM!$L420,0),0)</f>
        <v>0</v>
      </c>
      <c r="I422" s="117">
        <f>if(BOM!$B420=I$2,if(OR(BOM!$M420="N",BOM!$M420=""),BOM!$L420,0),0)</f>
        <v>0</v>
      </c>
      <c r="J422" s="117">
        <f>if(BOM!$B420=I$2,if(BOM!$M420="Y",BOM!$L420,0),0)</f>
        <v>0</v>
      </c>
      <c r="K422" s="117">
        <f>if(BOM!$B420=K$2,if(OR(BOM!$M420="N",BOM!$M420=""),BOM!$L420,0),0)</f>
        <v>0</v>
      </c>
      <c r="L422" s="117">
        <f>if(BOM!$B420=K$2,if(BOM!$M420="Y",BOM!$L420,0),0)</f>
        <v>0</v>
      </c>
      <c r="M422" s="117">
        <f>if(BOM!$B420=M$2,if(OR(BOM!$M420="N",BOM!$M420=""),BOM!$L420,0),0)</f>
        <v>0</v>
      </c>
      <c r="N422" s="117">
        <f>if(BOM!$B420=M$2,if(BOM!$M420="Y",BOM!$L420,0),0)</f>
        <v>0</v>
      </c>
      <c r="P422" s="117">
        <f>if(BOM!$C420=P$2,if(OR(BOM!$M420="N",BOM!$M420=""),BOM!$L420,0),0)</f>
        <v>0</v>
      </c>
      <c r="Q422" s="117">
        <f>if(BOM!$C420=P$2,if(BOM!$M420="Y",BOM!$L420,0),0)</f>
        <v>0</v>
      </c>
      <c r="R422" s="117">
        <f>if(BOM!$C420=R$2,if(OR(BOM!$M420="N",BOM!$M420=""),BOM!$L420,0),0)</f>
        <v>0</v>
      </c>
      <c r="S422" s="117">
        <f>if(BOM!$C420=R$2,if(BOM!$M420="Y",BOM!$L420,0),0)</f>
        <v>0</v>
      </c>
      <c r="T422" s="117">
        <f>if(BOM!$C420=T$2,if(OR(BOM!$M420="N",BOM!$M420=""),BOM!$L420,0),0)</f>
        <v>0</v>
      </c>
      <c r="U422" s="117">
        <f>if(BOM!$C420=T$2,if(BOM!$M420="Y",BOM!$L420,0),0)</f>
        <v>0</v>
      </c>
      <c r="V422" s="117">
        <f>if(BOM!$C420=V$2,if(OR(BOM!$M420="N",BOM!$M420=""),BOM!$L420,0),0)</f>
        <v>0</v>
      </c>
      <c r="W422" s="117">
        <f>if(BOM!$C420=V$2,if(BOM!$M420="Y",BOM!$L420,0),0)</f>
        <v>0</v>
      </c>
      <c r="X422" s="117">
        <f>if(BOM!$C420=X$2,if(OR(BOM!$M420="N",BOM!$M420=""),BOM!$L420,0),0)</f>
        <v>0</v>
      </c>
      <c r="Y422" s="117">
        <f>if(BOM!$C420=X$2,if(BOM!$M420="Y",BOM!$L420,0),0)</f>
        <v>0</v>
      </c>
      <c r="Z422" s="117">
        <f>if(BOM!$C420=Z$2,if(OR(BOM!$M420="N",BOM!$M420=""),BOM!$L420,0),0)</f>
        <v>0</v>
      </c>
      <c r="AA422" s="117">
        <f>if(BOM!$C420=Z$2,if(BOM!$M420="Y",BOM!$L420,0),0)</f>
        <v>0</v>
      </c>
      <c r="AB422" s="117">
        <f>if(BOM!$C420=AB$2,if(OR(BOM!$M420="N",BOM!$M420=""),BOM!$L420,0),0)</f>
        <v>0</v>
      </c>
      <c r="AC422" s="117">
        <f>if(BOM!$C420=AB$2,if(BOM!$M420="Y",BOM!$L420,0),0)</f>
        <v>0</v>
      </c>
      <c r="AD422" s="117">
        <f>if(BOM!$C420=AD$2,if(OR(BOM!$M420="N",BOM!$M420=""),BOM!$L420,0),0)</f>
        <v>0</v>
      </c>
      <c r="AE422" s="117">
        <f>if(BOM!$C420=AD$2,if(BOM!$M420="Y",BOM!$L420,0),0)</f>
        <v>0</v>
      </c>
      <c r="AF422" s="117">
        <f>if(BOM!$C420=AF$2,if(OR(BOM!$M420="N",BOM!$M420=""),BOM!$L420,0),0)</f>
        <v>0</v>
      </c>
      <c r="AG422" s="117">
        <f>if(BOM!$C420=AF$2,if(BOM!$M420="Y",BOM!$L420,0),0)</f>
        <v>0</v>
      </c>
      <c r="AH422" s="117">
        <f>if(BOM!$C420=AH$2,if(OR(BOM!$M420="N",BOM!$M420=""),BOM!$L420,0),0)</f>
        <v>0</v>
      </c>
      <c r="AI422" s="117">
        <f>if(BOM!$C420=AH$2,if(BOM!$M420="Y",BOM!$L420,0),0)</f>
        <v>0</v>
      </c>
      <c r="AJ422" s="117">
        <f>if(BOM!$C420=AJ$2,if(OR(BOM!$M420="N",BOM!$M420=""),BOM!$L420,0),0)</f>
        <v>0</v>
      </c>
      <c r="AK422" s="117">
        <f>if(BOM!$C420=AJ$2,if(BOM!$M420="Y",BOM!$L420,0),0)</f>
        <v>0</v>
      </c>
      <c r="AL422" s="117">
        <f>if(BOM!$C420=AL$2,if(OR(BOM!$M420="N",BOM!$M420=""),BOM!$L420,0),0)</f>
        <v>0</v>
      </c>
      <c r="AM422" s="117">
        <f>if(BOM!$C420=AL$2,if(BOM!$M420="Y",BOM!$L420,0),0)</f>
        <v>0</v>
      </c>
    </row>
    <row r="423" hidden="1" outlineLevel="1">
      <c r="A423" s="117">
        <f>if(OR(BOM!$M421="N",BOM!$M421=""),BOM!$L421,0)</f>
        <v>0</v>
      </c>
      <c r="B423" s="117">
        <f>if(BOM!$M421="Y",BOM!$L421,0)</f>
        <v>0</v>
      </c>
      <c r="E423" s="117">
        <f>if(BOM!$B421=E$2,if(OR(BOM!$M421="N",BOM!$M421=""),BOM!$L421,0),0)</f>
        <v>0</v>
      </c>
      <c r="F423" s="117">
        <f>if(BOM!$B421=E$2,if(BOM!$M421="Y",BOM!$L421,0),0)</f>
        <v>0</v>
      </c>
      <c r="G423" s="117">
        <f>if(BOM!$B421=G$2,if(OR(BOM!$M421="N",BOM!$M421=""),BOM!$L421,0),0)</f>
        <v>0</v>
      </c>
      <c r="H423" s="117">
        <f>if(BOM!$B421=G$2,if(BOM!$M421="Y",BOM!$L421,0),0)</f>
        <v>0</v>
      </c>
      <c r="I423" s="117">
        <f>if(BOM!$B421=I$2,if(OR(BOM!$M421="N",BOM!$M421=""),BOM!$L421,0),0)</f>
        <v>0</v>
      </c>
      <c r="J423" s="117">
        <f>if(BOM!$B421=I$2,if(BOM!$M421="Y",BOM!$L421,0),0)</f>
        <v>0</v>
      </c>
      <c r="K423" s="117">
        <f>if(BOM!$B421=K$2,if(OR(BOM!$M421="N",BOM!$M421=""),BOM!$L421,0),0)</f>
        <v>0</v>
      </c>
      <c r="L423" s="117">
        <f>if(BOM!$B421=K$2,if(BOM!$M421="Y",BOM!$L421,0),0)</f>
        <v>0</v>
      </c>
      <c r="M423" s="117">
        <f>if(BOM!$B421=M$2,if(OR(BOM!$M421="N",BOM!$M421=""),BOM!$L421,0),0)</f>
        <v>0</v>
      </c>
      <c r="N423" s="117">
        <f>if(BOM!$B421=M$2,if(BOM!$M421="Y",BOM!$L421,0),0)</f>
        <v>0</v>
      </c>
      <c r="P423" s="117">
        <f>if(BOM!$C421=P$2,if(OR(BOM!$M421="N",BOM!$M421=""),BOM!$L421,0),0)</f>
        <v>0</v>
      </c>
      <c r="Q423" s="117">
        <f>if(BOM!$C421=P$2,if(BOM!$M421="Y",BOM!$L421,0),0)</f>
        <v>0</v>
      </c>
      <c r="R423" s="117">
        <f>if(BOM!$C421=R$2,if(OR(BOM!$M421="N",BOM!$M421=""),BOM!$L421,0),0)</f>
        <v>0</v>
      </c>
      <c r="S423" s="117">
        <f>if(BOM!$C421=R$2,if(BOM!$M421="Y",BOM!$L421,0),0)</f>
        <v>0</v>
      </c>
      <c r="T423" s="117">
        <f>if(BOM!$C421=T$2,if(OR(BOM!$M421="N",BOM!$M421=""),BOM!$L421,0),0)</f>
        <v>0</v>
      </c>
      <c r="U423" s="117">
        <f>if(BOM!$C421=T$2,if(BOM!$M421="Y",BOM!$L421,0),0)</f>
        <v>0</v>
      </c>
      <c r="V423" s="117">
        <f>if(BOM!$C421=V$2,if(OR(BOM!$M421="N",BOM!$M421=""),BOM!$L421,0),0)</f>
        <v>0</v>
      </c>
      <c r="W423" s="117">
        <f>if(BOM!$C421=V$2,if(BOM!$M421="Y",BOM!$L421,0),0)</f>
        <v>0</v>
      </c>
      <c r="X423" s="117">
        <f>if(BOM!$C421=X$2,if(OR(BOM!$M421="N",BOM!$M421=""),BOM!$L421,0),0)</f>
        <v>0</v>
      </c>
      <c r="Y423" s="117">
        <f>if(BOM!$C421=X$2,if(BOM!$M421="Y",BOM!$L421,0),0)</f>
        <v>0</v>
      </c>
      <c r="Z423" s="117">
        <f>if(BOM!$C421=Z$2,if(OR(BOM!$M421="N",BOM!$M421=""),BOM!$L421,0),0)</f>
        <v>0</v>
      </c>
      <c r="AA423" s="117">
        <f>if(BOM!$C421=Z$2,if(BOM!$M421="Y",BOM!$L421,0),0)</f>
        <v>0</v>
      </c>
      <c r="AB423" s="117">
        <f>if(BOM!$C421=AB$2,if(OR(BOM!$M421="N",BOM!$M421=""),BOM!$L421,0),0)</f>
        <v>0</v>
      </c>
      <c r="AC423" s="117">
        <f>if(BOM!$C421=AB$2,if(BOM!$M421="Y",BOM!$L421,0),0)</f>
        <v>0</v>
      </c>
      <c r="AD423" s="117">
        <f>if(BOM!$C421=AD$2,if(OR(BOM!$M421="N",BOM!$M421=""),BOM!$L421,0),0)</f>
        <v>0</v>
      </c>
      <c r="AE423" s="117">
        <f>if(BOM!$C421=AD$2,if(BOM!$M421="Y",BOM!$L421,0),0)</f>
        <v>0</v>
      </c>
      <c r="AF423" s="117">
        <f>if(BOM!$C421=AF$2,if(OR(BOM!$M421="N",BOM!$M421=""),BOM!$L421,0),0)</f>
        <v>0</v>
      </c>
      <c r="AG423" s="117">
        <f>if(BOM!$C421=AF$2,if(BOM!$M421="Y",BOM!$L421,0),0)</f>
        <v>0</v>
      </c>
      <c r="AH423" s="117">
        <f>if(BOM!$C421=AH$2,if(OR(BOM!$M421="N",BOM!$M421=""),BOM!$L421,0),0)</f>
        <v>0</v>
      </c>
      <c r="AI423" s="117">
        <f>if(BOM!$C421=AH$2,if(BOM!$M421="Y",BOM!$L421,0),0)</f>
        <v>0</v>
      </c>
      <c r="AJ423" s="117">
        <f>if(BOM!$C421=AJ$2,if(OR(BOM!$M421="N",BOM!$M421=""),BOM!$L421,0),0)</f>
        <v>0</v>
      </c>
      <c r="AK423" s="117">
        <f>if(BOM!$C421=AJ$2,if(BOM!$M421="Y",BOM!$L421,0),0)</f>
        <v>0</v>
      </c>
      <c r="AL423" s="117">
        <f>if(BOM!$C421=AL$2,if(OR(BOM!$M421="N",BOM!$M421=""),BOM!$L421,0),0)</f>
        <v>0</v>
      </c>
      <c r="AM423" s="117">
        <f>if(BOM!$C421=AL$2,if(BOM!$M421="Y",BOM!$L421,0),0)</f>
        <v>0</v>
      </c>
    </row>
    <row r="424" hidden="1" outlineLevel="1">
      <c r="A424" s="117">
        <f>if(OR(BOM!$M422="N",BOM!$M422=""),BOM!$L422,0)</f>
        <v>0</v>
      </c>
      <c r="B424" s="117">
        <f>if(BOM!$M422="Y",BOM!$L422,0)</f>
        <v>0</v>
      </c>
      <c r="E424" s="117">
        <f>if(BOM!$B422=E$2,if(OR(BOM!$M422="N",BOM!$M422=""),BOM!$L422,0),0)</f>
        <v>0</v>
      </c>
      <c r="F424" s="117">
        <f>if(BOM!$B422=E$2,if(BOM!$M422="Y",BOM!$L422,0),0)</f>
        <v>0</v>
      </c>
      <c r="G424" s="117">
        <f>if(BOM!$B422=G$2,if(OR(BOM!$M422="N",BOM!$M422=""),BOM!$L422,0),0)</f>
        <v>0</v>
      </c>
      <c r="H424" s="117">
        <f>if(BOM!$B422=G$2,if(BOM!$M422="Y",BOM!$L422,0),0)</f>
        <v>0</v>
      </c>
      <c r="I424" s="117">
        <f>if(BOM!$B422=I$2,if(OR(BOM!$M422="N",BOM!$M422=""),BOM!$L422,0),0)</f>
        <v>0</v>
      </c>
      <c r="J424" s="117">
        <f>if(BOM!$B422=I$2,if(BOM!$M422="Y",BOM!$L422,0),0)</f>
        <v>0</v>
      </c>
      <c r="K424" s="117">
        <f>if(BOM!$B422=K$2,if(OR(BOM!$M422="N",BOM!$M422=""),BOM!$L422,0),0)</f>
        <v>0</v>
      </c>
      <c r="L424" s="117">
        <f>if(BOM!$B422=K$2,if(BOM!$M422="Y",BOM!$L422,0),0)</f>
        <v>0</v>
      </c>
      <c r="M424" s="117">
        <f>if(BOM!$B422=M$2,if(OR(BOM!$M422="N",BOM!$M422=""),BOM!$L422,0),0)</f>
        <v>0</v>
      </c>
      <c r="N424" s="117">
        <f>if(BOM!$B422=M$2,if(BOM!$M422="Y",BOM!$L422,0),0)</f>
        <v>0</v>
      </c>
      <c r="P424" s="117">
        <f>if(BOM!$C422=P$2,if(OR(BOM!$M422="N",BOM!$M422=""),BOM!$L422,0),0)</f>
        <v>0</v>
      </c>
      <c r="Q424" s="117">
        <f>if(BOM!$C422=P$2,if(BOM!$M422="Y",BOM!$L422,0),0)</f>
        <v>0</v>
      </c>
      <c r="R424" s="117">
        <f>if(BOM!$C422=R$2,if(OR(BOM!$M422="N",BOM!$M422=""),BOM!$L422,0),0)</f>
        <v>0</v>
      </c>
      <c r="S424" s="117">
        <f>if(BOM!$C422=R$2,if(BOM!$M422="Y",BOM!$L422,0),0)</f>
        <v>0</v>
      </c>
      <c r="T424" s="117">
        <f>if(BOM!$C422=T$2,if(OR(BOM!$M422="N",BOM!$M422=""),BOM!$L422,0),0)</f>
        <v>0</v>
      </c>
      <c r="U424" s="117">
        <f>if(BOM!$C422=T$2,if(BOM!$M422="Y",BOM!$L422,0),0)</f>
        <v>0</v>
      </c>
      <c r="V424" s="117">
        <f>if(BOM!$C422=V$2,if(OR(BOM!$M422="N",BOM!$M422=""),BOM!$L422,0),0)</f>
        <v>0</v>
      </c>
      <c r="W424" s="117">
        <f>if(BOM!$C422=V$2,if(BOM!$M422="Y",BOM!$L422,0),0)</f>
        <v>0</v>
      </c>
      <c r="X424" s="117">
        <f>if(BOM!$C422=X$2,if(OR(BOM!$M422="N",BOM!$M422=""),BOM!$L422,0),0)</f>
        <v>0</v>
      </c>
      <c r="Y424" s="117">
        <f>if(BOM!$C422=X$2,if(BOM!$M422="Y",BOM!$L422,0),0)</f>
        <v>0</v>
      </c>
      <c r="Z424" s="117">
        <f>if(BOM!$C422=Z$2,if(OR(BOM!$M422="N",BOM!$M422=""),BOM!$L422,0),0)</f>
        <v>0</v>
      </c>
      <c r="AA424" s="117">
        <f>if(BOM!$C422=Z$2,if(BOM!$M422="Y",BOM!$L422,0),0)</f>
        <v>0</v>
      </c>
      <c r="AB424" s="117">
        <f>if(BOM!$C422=AB$2,if(OR(BOM!$M422="N",BOM!$M422=""),BOM!$L422,0),0)</f>
        <v>0</v>
      </c>
      <c r="AC424" s="117">
        <f>if(BOM!$C422=AB$2,if(BOM!$M422="Y",BOM!$L422,0),0)</f>
        <v>0</v>
      </c>
      <c r="AD424" s="117">
        <f>if(BOM!$C422=AD$2,if(OR(BOM!$M422="N",BOM!$M422=""),BOM!$L422,0),0)</f>
        <v>0</v>
      </c>
      <c r="AE424" s="117">
        <f>if(BOM!$C422=AD$2,if(BOM!$M422="Y",BOM!$L422,0),0)</f>
        <v>0</v>
      </c>
      <c r="AF424" s="117">
        <f>if(BOM!$C422=AF$2,if(OR(BOM!$M422="N",BOM!$M422=""),BOM!$L422,0),0)</f>
        <v>0</v>
      </c>
      <c r="AG424" s="117">
        <f>if(BOM!$C422=AF$2,if(BOM!$M422="Y",BOM!$L422,0),0)</f>
        <v>0</v>
      </c>
      <c r="AH424" s="117">
        <f>if(BOM!$C422=AH$2,if(OR(BOM!$M422="N",BOM!$M422=""),BOM!$L422,0),0)</f>
        <v>0</v>
      </c>
      <c r="AI424" s="117">
        <f>if(BOM!$C422=AH$2,if(BOM!$M422="Y",BOM!$L422,0),0)</f>
        <v>0</v>
      </c>
      <c r="AJ424" s="117">
        <f>if(BOM!$C422=AJ$2,if(OR(BOM!$M422="N",BOM!$M422=""),BOM!$L422,0),0)</f>
        <v>0</v>
      </c>
      <c r="AK424" s="117">
        <f>if(BOM!$C422=AJ$2,if(BOM!$M422="Y",BOM!$L422,0),0)</f>
        <v>0</v>
      </c>
      <c r="AL424" s="117">
        <f>if(BOM!$C422=AL$2,if(OR(BOM!$M422="N",BOM!$M422=""),BOM!$L422,0),0)</f>
        <v>0</v>
      </c>
      <c r="AM424" s="117">
        <f>if(BOM!$C422=AL$2,if(BOM!$M422="Y",BOM!$L422,0),0)</f>
        <v>0</v>
      </c>
    </row>
    <row r="425" hidden="1" outlineLevel="1">
      <c r="A425" s="117">
        <f>if(OR(BOM!$M423="N",BOM!$M423=""),BOM!$L423,0)</f>
        <v>0</v>
      </c>
      <c r="B425" s="117">
        <f>if(BOM!$M423="Y",BOM!$L423,0)</f>
        <v>0</v>
      </c>
      <c r="E425" s="117">
        <f>if(BOM!$B423=E$2,if(OR(BOM!$M423="N",BOM!$M423=""),BOM!$L423,0),0)</f>
        <v>0</v>
      </c>
      <c r="F425" s="117">
        <f>if(BOM!$B423=E$2,if(BOM!$M423="Y",BOM!$L423,0),0)</f>
        <v>0</v>
      </c>
      <c r="G425" s="117">
        <f>if(BOM!$B423=G$2,if(OR(BOM!$M423="N",BOM!$M423=""),BOM!$L423,0),0)</f>
        <v>0</v>
      </c>
      <c r="H425" s="117">
        <f>if(BOM!$B423=G$2,if(BOM!$M423="Y",BOM!$L423,0),0)</f>
        <v>0</v>
      </c>
      <c r="I425" s="117">
        <f>if(BOM!$B423=I$2,if(OR(BOM!$M423="N",BOM!$M423=""),BOM!$L423,0),0)</f>
        <v>0</v>
      </c>
      <c r="J425" s="117">
        <f>if(BOM!$B423=I$2,if(BOM!$M423="Y",BOM!$L423,0),0)</f>
        <v>0</v>
      </c>
      <c r="K425" s="117">
        <f>if(BOM!$B423=K$2,if(OR(BOM!$M423="N",BOM!$M423=""),BOM!$L423,0),0)</f>
        <v>0</v>
      </c>
      <c r="L425" s="117">
        <f>if(BOM!$B423=K$2,if(BOM!$M423="Y",BOM!$L423,0),0)</f>
        <v>0</v>
      </c>
      <c r="M425" s="117">
        <f>if(BOM!$B423=M$2,if(OR(BOM!$M423="N",BOM!$M423=""),BOM!$L423,0),0)</f>
        <v>0</v>
      </c>
      <c r="N425" s="117">
        <f>if(BOM!$B423=M$2,if(BOM!$M423="Y",BOM!$L423,0),0)</f>
        <v>0</v>
      </c>
      <c r="P425" s="117">
        <f>if(BOM!$C423=P$2,if(OR(BOM!$M423="N",BOM!$M423=""),BOM!$L423,0),0)</f>
        <v>0</v>
      </c>
      <c r="Q425" s="117">
        <f>if(BOM!$C423=P$2,if(BOM!$M423="Y",BOM!$L423,0),0)</f>
        <v>0</v>
      </c>
      <c r="R425" s="117">
        <f>if(BOM!$C423=R$2,if(OR(BOM!$M423="N",BOM!$M423=""),BOM!$L423,0),0)</f>
        <v>0</v>
      </c>
      <c r="S425" s="117">
        <f>if(BOM!$C423=R$2,if(BOM!$M423="Y",BOM!$L423,0),0)</f>
        <v>0</v>
      </c>
      <c r="T425" s="117">
        <f>if(BOM!$C423=T$2,if(OR(BOM!$M423="N",BOM!$M423=""),BOM!$L423,0),0)</f>
        <v>0</v>
      </c>
      <c r="U425" s="117">
        <f>if(BOM!$C423=T$2,if(BOM!$M423="Y",BOM!$L423,0),0)</f>
        <v>0</v>
      </c>
      <c r="V425" s="117">
        <f>if(BOM!$C423=V$2,if(OR(BOM!$M423="N",BOM!$M423=""),BOM!$L423,0),0)</f>
        <v>0</v>
      </c>
      <c r="W425" s="117">
        <f>if(BOM!$C423=V$2,if(BOM!$M423="Y",BOM!$L423,0),0)</f>
        <v>0</v>
      </c>
      <c r="X425" s="117">
        <f>if(BOM!$C423=X$2,if(OR(BOM!$M423="N",BOM!$M423=""),BOM!$L423,0),0)</f>
        <v>0</v>
      </c>
      <c r="Y425" s="117">
        <f>if(BOM!$C423=X$2,if(BOM!$M423="Y",BOM!$L423,0),0)</f>
        <v>0</v>
      </c>
      <c r="Z425" s="117">
        <f>if(BOM!$C423=Z$2,if(OR(BOM!$M423="N",BOM!$M423=""),BOM!$L423,0),0)</f>
        <v>0</v>
      </c>
      <c r="AA425" s="117">
        <f>if(BOM!$C423=Z$2,if(BOM!$M423="Y",BOM!$L423,0),0)</f>
        <v>0</v>
      </c>
      <c r="AB425" s="117">
        <f>if(BOM!$C423=AB$2,if(OR(BOM!$M423="N",BOM!$M423=""),BOM!$L423,0),0)</f>
        <v>0</v>
      </c>
      <c r="AC425" s="117">
        <f>if(BOM!$C423=AB$2,if(BOM!$M423="Y",BOM!$L423,0),0)</f>
        <v>0</v>
      </c>
      <c r="AD425" s="117">
        <f>if(BOM!$C423=AD$2,if(OR(BOM!$M423="N",BOM!$M423=""),BOM!$L423,0),0)</f>
        <v>0</v>
      </c>
      <c r="AE425" s="117">
        <f>if(BOM!$C423=AD$2,if(BOM!$M423="Y",BOM!$L423,0),0)</f>
        <v>0</v>
      </c>
      <c r="AF425" s="117">
        <f>if(BOM!$C423=AF$2,if(OR(BOM!$M423="N",BOM!$M423=""),BOM!$L423,0),0)</f>
        <v>0</v>
      </c>
      <c r="AG425" s="117">
        <f>if(BOM!$C423=AF$2,if(BOM!$M423="Y",BOM!$L423,0),0)</f>
        <v>0</v>
      </c>
      <c r="AH425" s="117">
        <f>if(BOM!$C423=AH$2,if(OR(BOM!$M423="N",BOM!$M423=""),BOM!$L423,0),0)</f>
        <v>0</v>
      </c>
      <c r="AI425" s="117">
        <f>if(BOM!$C423=AH$2,if(BOM!$M423="Y",BOM!$L423,0),0)</f>
        <v>0</v>
      </c>
      <c r="AJ425" s="117">
        <f>if(BOM!$C423=AJ$2,if(OR(BOM!$M423="N",BOM!$M423=""),BOM!$L423,0),0)</f>
        <v>0</v>
      </c>
      <c r="AK425" s="117">
        <f>if(BOM!$C423=AJ$2,if(BOM!$M423="Y",BOM!$L423,0),0)</f>
        <v>0</v>
      </c>
      <c r="AL425" s="117">
        <f>if(BOM!$C423=AL$2,if(OR(BOM!$M423="N",BOM!$M423=""),BOM!$L423,0),0)</f>
        <v>0</v>
      </c>
      <c r="AM425" s="117">
        <f>if(BOM!$C423=AL$2,if(BOM!$M423="Y",BOM!$L423,0),0)</f>
        <v>0</v>
      </c>
    </row>
    <row r="426" hidden="1" outlineLevel="1">
      <c r="A426" s="117">
        <f>if(OR(BOM!$M424="N",BOM!$M424=""),BOM!$L424,0)</f>
        <v>0</v>
      </c>
      <c r="B426" s="117">
        <f>if(BOM!$M424="Y",BOM!$L424,0)</f>
        <v>0</v>
      </c>
      <c r="E426" s="117">
        <f>if(BOM!$B424=E$2,if(OR(BOM!$M424="N",BOM!$M424=""),BOM!$L424,0),0)</f>
        <v>0</v>
      </c>
      <c r="F426" s="117">
        <f>if(BOM!$B424=E$2,if(BOM!$M424="Y",BOM!$L424,0),0)</f>
        <v>0</v>
      </c>
      <c r="G426" s="117">
        <f>if(BOM!$B424=G$2,if(OR(BOM!$M424="N",BOM!$M424=""),BOM!$L424,0),0)</f>
        <v>0</v>
      </c>
      <c r="H426" s="117">
        <f>if(BOM!$B424=G$2,if(BOM!$M424="Y",BOM!$L424,0),0)</f>
        <v>0</v>
      </c>
      <c r="I426" s="117">
        <f>if(BOM!$B424=I$2,if(OR(BOM!$M424="N",BOM!$M424=""),BOM!$L424,0),0)</f>
        <v>0</v>
      </c>
      <c r="J426" s="117">
        <f>if(BOM!$B424=I$2,if(BOM!$M424="Y",BOM!$L424,0),0)</f>
        <v>0</v>
      </c>
      <c r="K426" s="117">
        <f>if(BOM!$B424=K$2,if(OR(BOM!$M424="N",BOM!$M424=""),BOM!$L424,0),0)</f>
        <v>0</v>
      </c>
      <c r="L426" s="117">
        <f>if(BOM!$B424=K$2,if(BOM!$M424="Y",BOM!$L424,0),0)</f>
        <v>0</v>
      </c>
      <c r="M426" s="117">
        <f>if(BOM!$B424=M$2,if(OR(BOM!$M424="N",BOM!$M424=""),BOM!$L424,0),0)</f>
        <v>0</v>
      </c>
      <c r="N426" s="117">
        <f>if(BOM!$B424=M$2,if(BOM!$M424="Y",BOM!$L424,0),0)</f>
        <v>0</v>
      </c>
      <c r="P426" s="117">
        <f>if(BOM!$C424=P$2,if(OR(BOM!$M424="N",BOM!$M424=""),BOM!$L424,0),0)</f>
        <v>0</v>
      </c>
      <c r="Q426" s="117">
        <f>if(BOM!$C424=P$2,if(BOM!$M424="Y",BOM!$L424,0),0)</f>
        <v>0</v>
      </c>
      <c r="R426" s="117">
        <f>if(BOM!$C424=R$2,if(OR(BOM!$M424="N",BOM!$M424=""),BOM!$L424,0),0)</f>
        <v>0</v>
      </c>
      <c r="S426" s="117">
        <f>if(BOM!$C424=R$2,if(BOM!$M424="Y",BOM!$L424,0),0)</f>
        <v>0</v>
      </c>
      <c r="T426" s="117">
        <f>if(BOM!$C424=T$2,if(OR(BOM!$M424="N",BOM!$M424=""),BOM!$L424,0),0)</f>
        <v>0</v>
      </c>
      <c r="U426" s="117">
        <f>if(BOM!$C424=T$2,if(BOM!$M424="Y",BOM!$L424,0),0)</f>
        <v>0</v>
      </c>
      <c r="V426" s="117">
        <f>if(BOM!$C424=V$2,if(OR(BOM!$M424="N",BOM!$M424=""),BOM!$L424,0),0)</f>
        <v>0</v>
      </c>
      <c r="W426" s="117">
        <f>if(BOM!$C424=V$2,if(BOM!$M424="Y",BOM!$L424,0),0)</f>
        <v>0</v>
      </c>
      <c r="X426" s="117">
        <f>if(BOM!$C424=X$2,if(OR(BOM!$M424="N",BOM!$M424=""),BOM!$L424,0),0)</f>
        <v>0</v>
      </c>
      <c r="Y426" s="117">
        <f>if(BOM!$C424=X$2,if(BOM!$M424="Y",BOM!$L424,0),0)</f>
        <v>0</v>
      </c>
      <c r="Z426" s="117">
        <f>if(BOM!$C424=Z$2,if(OR(BOM!$M424="N",BOM!$M424=""),BOM!$L424,0),0)</f>
        <v>0</v>
      </c>
      <c r="AA426" s="117">
        <f>if(BOM!$C424=Z$2,if(BOM!$M424="Y",BOM!$L424,0),0)</f>
        <v>0</v>
      </c>
      <c r="AB426" s="117">
        <f>if(BOM!$C424=AB$2,if(OR(BOM!$M424="N",BOM!$M424=""),BOM!$L424,0),0)</f>
        <v>0</v>
      </c>
      <c r="AC426" s="117">
        <f>if(BOM!$C424=AB$2,if(BOM!$M424="Y",BOM!$L424,0),0)</f>
        <v>0</v>
      </c>
      <c r="AD426" s="117">
        <f>if(BOM!$C424=AD$2,if(OR(BOM!$M424="N",BOM!$M424=""),BOM!$L424,0),0)</f>
        <v>0</v>
      </c>
      <c r="AE426" s="117">
        <f>if(BOM!$C424=AD$2,if(BOM!$M424="Y",BOM!$L424,0),0)</f>
        <v>0</v>
      </c>
      <c r="AF426" s="117">
        <f>if(BOM!$C424=AF$2,if(OR(BOM!$M424="N",BOM!$M424=""),BOM!$L424,0),0)</f>
        <v>0</v>
      </c>
      <c r="AG426" s="117">
        <f>if(BOM!$C424=AF$2,if(BOM!$M424="Y",BOM!$L424,0),0)</f>
        <v>0</v>
      </c>
      <c r="AH426" s="117">
        <f>if(BOM!$C424=AH$2,if(OR(BOM!$M424="N",BOM!$M424=""),BOM!$L424,0),0)</f>
        <v>0</v>
      </c>
      <c r="AI426" s="117">
        <f>if(BOM!$C424=AH$2,if(BOM!$M424="Y",BOM!$L424,0),0)</f>
        <v>0</v>
      </c>
      <c r="AJ426" s="117">
        <f>if(BOM!$C424=AJ$2,if(OR(BOM!$M424="N",BOM!$M424=""),BOM!$L424,0),0)</f>
        <v>0</v>
      </c>
      <c r="AK426" s="117">
        <f>if(BOM!$C424=AJ$2,if(BOM!$M424="Y",BOM!$L424,0),0)</f>
        <v>0</v>
      </c>
      <c r="AL426" s="117">
        <f>if(BOM!$C424=AL$2,if(OR(BOM!$M424="N",BOM!$M424=""),BOM!$L424,0),0)</f>
        <v>0</v>
      </c>
      <c r="AM426" s="117">
        <f>if(BOM!$C424=AL$2,if(BOM!$M424="Y",BOM!$L424,0),0)</f>
        <v>0</v>
      </c>
    </row>
    <row r="427" hidden="1" outlineLevel="1">
      <c r="A427" s="117">
        <f>if(OR(BOM!$M425="N",BOM!$M425=""),BOM!$L425,0)</f>
        <v>0</v>
      </c>
      <c r="B427" s="117">
        <f>if(BOM!$M425="Y",BOM!$L425,0)</f>
        <v>0</v>
      </c>
      <c r="E427" s="117">
        <f>if(BOM!$B425=E$2,if(OR(BOM!$M425="N",BOM!$M425=""),BOM!$L425,0),0)</f>
        <v>0</v>
      </c>
      <c r="F427" s="117">
        <f>if(BOM!$B425=E$2,if(BOM!$M425="Y",BOM!$L425,0),0)</f>
        <v>0</v>
      </c>
      <c r="G427" s="117">
        <f>if(BOM!$B425=G$2,if(OR(BOM!$M425="N",BOM!$M425=""),BOM!$L425,0),0)</f>
        <v>0</v>
      </c>
      <c r="H427" s="117">
        <f>if(BOM!$B425=G$2,if(BOM!$M425="Y",BOM!$L425,0),0)</f>
        <v>0</v>
      </c>
      <c r="I427" s="117">
        <f>if(BOM!$B425=I$2,if(OR(BOM!$M425="N",BOM!$M425=""),BOM!$L425,0),0)</f>
        <v>0</v>
      </c>
      <c r="J427" s="117">
        <f>if(BOM!$B425=I$2,if(BOM!$M425="Y",BOM!$L425,0),0)</f>
        <v>0</v>
      </c>
      <c r="K427" s="117">
        <f>if(BOM!$B425=K$2,if(OR(BOM!$M425="N",BOM!$M425=""),BOM!$L425,0),0)</f>
        <v>0</v>
      </c>
      <c r="L427" s="117">
        <f>if(BOM!$B425=K$2,if(BOM!$M425="Y",BOM!$L425,0),0)</f>
        <v>0</v>
      </c>
      <c r="M427" s="117">
        <f>if(BOM!$B425=M$2,if(OR(BOM!$M425="N",BOM!$M425=""),BOM!$L425,0),0)</f>
        <v>0</v>
      </c>
      <c r="N427" s="117">
        <f>if(BOM!$B425=M$2,if(BOM!$M425="Y",BOM!$L425,0),0)</f>
        <v>0</v>
      </c>
      <c r="P427" s="117">
        <f>if(BOM!$C425=P$2,if(OR(BOM!$M425="N",BOM!$M425=""),BOM!$L425,0),0)</f>
        <v>0</v>
      </c>
      <c r="Q427" s="117">
        <f>if(BOM!$C425=P$2,if(BOM!$M425="Y",BOM!$L425,0),0)</f>
        <v>0</v>
      </c>
      <c r="R427" s="117">
        <f>if(BOM!$C425=R$2,if(OR(BOM!$M425="N",BOM!$M425=""),BOM!$L425,0),0)</f>
        <v>0</v>
      </c>
      <c r="S427" s="117">
        <f>if(BOM!$C425=R$2,if(BOM!$M425="Y",BOM!$L425,0),0)</f>
        <v>0</v>
      </c>
      <c r="T427" s="117">
        <f>if(BOM!$C425=T$2,if(OR(BOM!$M425="N",BOM!$M425=""),BOM!$L425,0),0)</f>
        <v>0</v>
      </c>
      <c r="U427" s="117">
        <f>if(BOM!$C425=T$2,if(BOM!$M425="Y",BOM!$L425,0),0)</f>
        <v>0</v>
      </c>
      <c r="V427" s="117">
        <f>if(BOM!$C425=V$2,if(OR(BOM!$M425="N",BOM!$M425=""),BOM!$L425,0),0)</f>
        <v>0</v>
      </c>
      <c r="W427" s="117">
        <f>if(BOM!$C425=V$2,if(BOM!$M425="Y",BOM!$L425,0),0)</f>
        <v>0</v>
      </c>
      <c r="X427" s="117">
        <f>if(BOM!$C425=X$2,if(OR(BOM!$M425="N",BOM!$M425=""),BOM!$L425,0),0)</f>
        <v>0</v>
      </c>
      <c r="Y427" s="117">
        <f>if(BOM!$C425=X$2,if(BOM!$M425="Y",BOM!$L425,0),0)</f>
        <v>0</v>
      </c>
      <c r="Z427" s="117">
        <f>if(BOM!$C425=Z$2,if(OR(BOM!$M425="N",BOM!$M425=""),BOM!$L425,0),0)</f>
        <v>0</v>
      </c>
      <c r="AA427" s="117">
        <f>if(BOM!$C425=Z$2,if(BOM!$M425="Y",BOM!$L425,0),0)</f>
        <v>0</v>
      </c>
      <c r="AB427" s="117">
        <f>if(BOM!$C425=AB$2,if(OR(BOM!$M425="N",BOM!$M425=""),BOM!$L425,0),0)</f>
        <v>0</v>
      </c>
      <c r="AC427" s="117">
        <f>if(BOM!$C425=AB$2,if(BOM!$M425="Y",BOM!$L425,0),0)</f>
        <v>0</v>
      </c>
      <c r="AD427" s="117">
        <f>if(BOM!$C425=AD$2,if(OR(BOM!$M425="N",BOM!$M425=""),BOM!$L425,0),0)</f>
        <v>0</v>
      </c>
      <c r="AE427" s="117">
        <f>if(BOM!$C425=AD$2,if(BOM!$M425="Y",BOM!$L425,0),0)</f>
        <v>0</v>
      </c>
      <c r="AF427" s="117">
        <f>if(BOM!$C425=AF$2,if(OR(BOM!$M425="N",BOM!$M425=""),BOM!$L425,0),0)</f>
        <v>0</v>
      </c>
      <c r="AG427" s="117">
        <f>if(BOM!$C425=AF$2,if(BOM!$M425="Y",BOM!$L425,0),0)</f>
        <v>0</v>
      </c>
      <c r="AH427" s="117">
        <f>if(BOM!$C425=AH$2,if(OR(BOM!$M425="N",BOM!$M425=""),BOM!$L425,0),0)</f>
        <v>0</v>
      </c>
      <c r="AI427" s="117">
        <f>if(BOM!$C425=AH$2,if(BOM!$M425="Y",BOM!$L425,0),0)</f>
        <v>0</v>
      </c>
      <c r="AJ427" s="117">
        <f>if(BOM!$C425=AJ$2,if(OR(BOM!$M425="N",BOM!$M425=""),BOM!$L425,0),0)</f>
        <v>0</v>
      </c>
      <c r="AK427" s="117">
        <f>if(BOM!$C425=AJ$2,if(BOM!$M425="Y",BOM!$L425,0),0)</f>
        <v>0</v>
      </c>
      <c r="AL427" s="117">
        <f>if(BOM!$C425=AL$2,if(OR(BOM!$M425="N",BOM!$M425=""),BOM!$L425,0),0)</f>
        <v>0</v>
      </c>
      <c r="AM427" s="117">
        <f>if(BOM!$C425=AL$2,if(BOM!$M425="Y",BOM!$L425,0),0)</f>
        <v>0</v>
      </c>
    </row>
    <row r="428" hidden="1" outlineLevel="1">
      <c r="A428" s="117">
        <f>if(OR(BOM!$M426="N",BOM!$M426=""),BOM!$L426,0)</f>
        <v>0</v>
      </c>
      <c r="B428" s="117">
        <f>if(BOM!$M426="Y",BOM!$L426,0)</f>
        <v>0</v>
      </c>
      <c r="E428" s="117">
        <f>if(BOM!$B426=E$2,if(OR(BOM!$M426="N",BOM!$M426=""),BOM!$L426,0),0)</f>
        <v>0</v>
      </c>
      <c r="F428" s="117">
        <f>if(BOM!$B426=E$2,if(BOM!$M426="Y",BOM!$L426,0),0)</f>
        <v>0</v>
      </c>
      <c r="G428" s="117">
        <f>if(BOM!$B426=G$2,if(OR(BOM!$M426="N",BOM!$M426=""),BOM!$L426,0),0)</f>
        <v>0</v>
      </c>
      <c r="H428" s="117">
        <f>if(BOM!$B426=G$2,if(BOM!$M426="Y",BOM!$L426,0),0)</f>
        <v>0</v>
      </c>
      <c r="I428" s="117">
        <f>if(BOM!$B426=I$2,if(OR(BOM!$M426="N",BOM!$M426=""),BOM!$L426,0),0)</f>
        <v>0</v>
      </c>
      <c r="J428" s="117">
        <f>if(BOM!$B426=I$2,if(BOM!$M426="Y",BOM!$L426,0),0)</f>
        <v>0</v>
      </c>
      <c r="K428" s="117">
        <f>if(BOM!$B426=K$2,if(OR(BOM!$M426="N",BOM!$M426=""),BOM!$L426,0),0)</f>
        <v>0</v>
      </c>
      <c r="L428" s="117">
        <f>if(BOM!$B426=K$2,if(BOM!$M426="Y",BOM!$L426,0),0)</f>
        <v>0</v>
      </c>
      <c r="M428" s="117">
        <f>if(BOM!$B426=M$2,if(OR(BOM!$M426="N",BOM!$M426=""),BOM!$L426,0),0)</f>
        <v>0</v>
      </c>
      <c r="N428" s="117">
        <f>if(BOM!$B426=M$2,if(BOM!$M426="Y",BOM!$L426,0),0)</f>
        <v>0</v>
      </c>
      <c r="P428" s="117">
        <f>if(BOM!$C426=P$2,if(OR(BOM!$M426="N",BOM!$M426=""),BOM!$L426,0),0)</f>
        <v>0</v>
      </c>
      <c r="Q428" s="117">
        <f>if(BOM!$C426=P$2,if(BOM!$M426="Y",BOM!$L426,0),0)</f>
        <v>0</v>
      </c>
      <c r="R428" s="117">
        <f>if(BOM!$C426=R$2,if(OR(BOM!$M426="N",BOM!$M426=""),BOM!$L426,0),0)</f>
        <v>0</v>
      </c>
      <c r="S428" s="117">
        <f>if(BOM!$C426=R$2,if(BOM!$M426="Y",BOM!$L426,0),0)</f>
        <v>0</v>
      </c>
      <c r="T428" s="117">
        <f>if(BOM!$C426=T$2,if(OR(BOM!$M426="N",BOM!$M426=""),BOM!$L426,0),0)</f>
        <v>0</v>
      </c>
      <c r="U428" s="117">
        <f>if(BOM!$C426=T$2,if(BOM!$M426="Y",BOM!$L426,0),0)</f>
        <v>0</v>
      </c>
      <c r="V428" s="117">
        <f>if(BOM!$C426=V$2,if(OR(BOM!$M426="N",BOM!$M426=""),BOM!$L426,0),0)</f>
        <v>0</v>
      </c>
      <c r="W428" s="117">
        <f>if(BOM!$C426=V$2,if(BOM!$M426="Y",BOM!$L426,0),0)</f>
        <v>0</v>
      </c>
      <c r="X428" s="117">
        <f>if(BOM!$C426=X$2,if(OR(BOM!$M426="N",BOM!$M426=""),BOM!$L426,0),0)</f>
        <v>0</v>
      </c>
      <c r="Y428" s="117">
        <f>if(BOM!$C426=X$2,if(BOM!$M426="Y",BOM!$L426,0),0)</f>
        <v>0</v>
      </c>
      <c r="Z428" s="117">
        <f>if(BOM!$C426=Z$2,if(OR(BOM!$M426="N",BOM!$M426=""),BOM!$L426,0),0)</f>
        <v>0</v>
      </c>
      <c r="AA428" s="117">
        <f>if(BOM!$C426=Z$2,if(BOM!$M426="Y",BOM!$L426,0),0)</f>
        <v>0</v>
      </c>
      <c r="AB428" s="117">
        <f>if(BOM!$C426=AB$2,if(OR(BOM!$M426="N",BOM!$M426=""),BOM!$L426,0),0)</f>
        <v>0</v>
      </c>
      <c r="AC428" s="117">
        <f>if(BOM!$C426=AB$2,if(BOM!$M426="Y",BOM!$L426,0),0)</f>
        <v>0</v>
      </c>
      <c r="AD428" s="117">
        <f>if(BOM!$C426=AD$2,if(OR(BOM!$M426="N",BOM!$M426=""),BOM!$L426,0),0)</f>
        <v>0</v>
      </c>
      <c r="AE428" s="117">
        <f>if(BOM!$C426=AD$2,if(BOM!$M426="Y",BOM!$L426,0),0)</f>
        <v>0</v>
      </c>
      <c r="AF428" s="117">
        <f>if(BOM!$C426=AF$2,if(OR(BOM!$M426="N",BOM!$M426=""),BOM!$L426,0),0)</f>
        <v>0</v>
      </c>
      <c r="AG428" s="117">
        <f>if(BOM!$C426=AF$2,if(BOM!$M426="Y",BOM!$L426,0),0)</f>
        <v>0</v>
      </c>
      <c r="AH428" s="117">
        <f>if(BOM!$C426=AH$2,if(OR(BOM!$M426="N",BOM!$M426=""),BOM!$L426,0),0)</f>
        <v>0</v>
      </c>
      <c r="AI428" s="117">
        <f>if(BOM!$C426=AH$2,if(BOM!$M426="Y",BOM!$L426,0),0)</f>
        <v>0</v>
      </c>
      <c r="AJ428" s="117">
        <f>if(BOM!$C426=AJ$2,if(OR(BOM!$M426="N",BOM!$M426=""),BOM!$L426,0),0)</f>
        <v>0</v>
      </c>
      <c r="AK428" s="117">
        <f>if(BOM!$C426=AJ$2,if(BOM!$M426="Y",BOM!$L426,0),0)</f>
        <v>0</v>
      </c>
      <c r="AL428" s="117">
        <f>if(BOM!$C426=AL$2,if(OR(BOM!$M426="N",BOM!$M426=""),BOM!$L426,0),0)</f>
        <v>0</v>
      </c>
      <c r="AM428" s="117">
        <f>if(BOM!$C426=AL$2,if(BOM!$M426="Y",BOM!$L426,0),0)</f>
        <v>0</v>
      </c>
    </row>
    <row r="429" hidden="1" outlineLevel="1">
      <c r="A429" s="117">
        <f>if(OR(BOM!$M427="N",BOM!$M427=""),BOM!$L427,0)</f>
        <v>0</v>
      </c>
      <c r="B429" s="117">
        <f>if(BOM!$M427="Y",BOM!$L427,0)</f>
        <v>0</v>
      </c>
      <c r="E429" s="117">
        <f>if(BOM!$B427=E$2,if(OR(BOM!$M427="N",BOM!$M427=""),BOM!$L427,0),0)</f>
        <v>0</v>
      </c>
      <c r="F429" s="117">
        <f>if(BOM!$B427=E$2,if(BOM!$M427="Y",BOM!$L427,0),0)</f>
        <v>0</v>
      </c>
      <c r="G429" s="117">
        <f>if(BOM!$B427=G$2,if(OR(BOM!$M427="N",BOM!$M427=""),BOM!$L427,0),0)</f>
        <v>0</v>
      </c>
      <c r="H429" s="117">
        <f>if(BOM!$B427=G$2,if(BOM!$M427="Y",BOM!$L427,0),0)</f>
        <v>0</v>
      </c>
      <c r="I429" s="117">
        <f>if(BOM!$B427=I$2,if(OR(BOM!$M427="N",BOM!$M427=""),BOM!$L427,0),0)</f>
        <v>0</v>
      </c>
      <c r="J429" s="117">
        <f>if(BOM!$B427=I$2,if(BOM!$M427="Y",BOM!$L427,0),0)</f>
        <v>0</v>
      </c>
      <c r="K429" s="117">
        <f>if(BOM!$B427=K$2,if(OR(BOM!$M427="N",BOM!$M427=""),BOM!$L427,0),0)</f>
        <v>0</v>
      </c>
      <c r="L429" s="117">
        <f>if(BOM!$B427=K$2,if(BOM!$M427="Y",BOM!$L427,0),0)</f>
        <v>0</v>
      </c>
      <c r="M429" s="117">
        <f>if(BOM!$B427=M$2,if(OR(BOM!$M427="N",BOM!$M427=""),BOM!$L427,0),0)</f>
        <v>0</v>
      </c>
      <c r="N429" s="117">
        <f>if(BOM!$B427=M$2,if(BOM!$M427="Y",BOM!$L427,0),0)</f>
        <v>0</v>
      </c>
      <c r="P429" s="117">
        <f>if(BOM!$C427=P$2,if(OR(BOM!$M427="N",BOM!$M427=""),BOM!$L427,0),0)</f>
        <v>0</v>
      </c>
      <c r="Q429" s="117">
        <f>if(BOM!$C427=P$2,if(BOM!$M427="Y",BOM!$L427,0),0)</f>
        <v>0</v>
      </c>
      <c r="R429" s="117">
        <f>if(BOM!$C427=R$2,if(OR(BOM!$M427="N",BOM!$M427=""),BOM!$L427,0),0)</f>
        <v>0</v>
      </c>
      <c r="S429" s="117">
        <f>if(BOM!$C427=R$2,if(BOM!$M427="Y",BOM!$L427,0),0)</f>
        <v>0</v>
      </c>
      <c r="T429" s="117">
        <f>if(BOM!$C427=T$2,if(OR(BOM!$M427="N",BOM!$M427=""),BOM!$L427,0),0)</f>
        <v>0</v>
      </c>
      <c r="U429" s="117">
        <f>if(BOM!$C427=T$2,if(BOM!$M427="Y",BOM!$L427,0),0)</f>
        <v>0</v>
      </c>
      <c r="V429" s="117">
        <f>if(BOM!$C427=V$2,if(OR(BOM!$M427="N",BOM!$M427=""),BOM!$L427,0),0)</f>
        <v>0</v>
      </c>
      <c r="W429" s="117">
        <f>if(BOM!$C427=V$2,if(BOM!$M427="Y",BOM!$L427,0),0)</f>
        <v>0</v>
      </c>
      <c r="X429" s="117">
        <f>if(BOM!$C427=X$2,if(OR(BOM!$M427="N",BOM!$M427=""),BOM!$L427,0),0)</f>
        <v>0</v>
      </c>
      <c r="Y429" s="117">
        <f>if(BOM!$C427=X$2,if(BOM!$M427="Y",BOM!$L427,0),0)</f>
        <v>0</v>
      </c>
      <c r="Z429" s="117">
        <f>if(BOM!$C427=Z$2,if(OR(BOM!$M427="N",BOM!$M427=""),BOM!$L427,0),0)</f>
        <v>0</v>
      </c>
      <c r="AA429" s="117">
        <f>if(BOM!$C427=Z$2,if(BOM!$M427="Y",BOM!$L427,0),0)</f>
        <v>0</v>
      </c>
      <c r="AB429" s="117">
        <f>if(BOM!$C427=AB$2,if(OR(BOM!$M427="N",BOM!$M427=""),BOM!$L427,0),0)</f>
        <v>0</v>
      </c>
      <c r="AC429" s="117">
        <f>if(BOM!$C427=AB$2,if(BOM!$M427="Y",BOM!$L427,0),0)</f>
        <v>0</v>
      </c>
      <c r="AD429" s="117">
        <f>if(BOM!$C427=AD$2,if(OR(BOM!$M427="N",BOM!$M427=""),BOM!$L427,0),0)</f>
        <v>0</v>
      </c>
      <c r="AE429" s="117">
        <f>if(BOM!$C427=AD$2,if(BOM!$M427="Y",BOM!$L427,0),0)</f>
        <v>0</v>
      </c>
      <c r="AF429" s="117">
        <f>if(BOM!$C427=AF$2,if(OR(BOM!$M427="N",BOM!$M427=""),BOM!$L427,0),0)</f>
        <v>0</v>
      </c>
      <c r="AG429" s="117">
        <f>if(BOM!$C427=AF$2,if(BOM!$M427="Y",BOM!$L427,0),0)</f>
        <v>0</v>
      </c>
      <c r="AH429" s="117">
        <f>if(BOM!$C427=AH$2,if(OR(BOM!$M427="N",BOM!$M427=""),BOM!$L427,0),0)</f>
        <v>0</v>
      </c>
      <c r="AI429" s="117">
        <f>if(BOM!$C427=AH$2,if(BOM!$M427="Y",BOM!$L427,0),0)</f>
        <v>0</v>
      </c>
      <c r="AJ429" s="117">
        <f>if(BOM!$C427=AJ$2,if(OR(BOM!$M427="N",BOM!$M427=""),BOM!$L427,0),0)</f>
        <v>0</v>
      </c>
      <c r="AK429" s="117">
        <f>if(BOM!$C427=AJ$2,if(BOM!$M427="Y",BOM!$L427,0),0)</f>
        <v>0</v>
      </c>
      <c r="AL429" s="117">
        <f>if(BOM!$C427=AL$2,if(OR(BOM!$M427="N",BOM!$M427=""),BOM!$L427,0),0)</f>
        <v>0</v>
      </c>
      <c r="AM429" s="117">
        <f>if(BOM!$C427=AL$2,if(BOM!$M427="Y",BOM!$L427,0),0)</f>
        <v>0</v>
      </c>
    </row>
    <row r="430" hidden="1" outlineLevel="1">
      <c r="A430" s="117">
        <f>if(OR(BOM!$M428="N",BOM!$M428=""),BOM!$L428,0)</f>
        <v>0</v>
      </c>
      <c r="B430" s="117">
        <f>if(BOM!$M428="Y",BOM!$L428,0)</f>
        <v>0</v>
      </c>
      <c r="E430" s="117">
        <f>if(BOM!$B428=E$2,if(OR(BOM!$M428="N",BOM!$M428=""),BOM!$L428,0),0)</f>
        <v>0</v>
      </c>
      <c r="F430" s="117">
        <f>if(BOM!$B428=E$2,if(BOM!$M428="Y",BOM!$L428,0),0)</f>
        <v>0</v>
      </c>
      <c r="G430" s="117">
        <f>if(BOM!$B428=G$2,if(OR(BOM!$M428="N",BOM!$M428=""),BOM!$L428,0),0)</f>
        <v>0</v>
      </c>
      <c r="H430" s="117">
        <f>if(BOM!$B428=G$2,if(BOM!$M428="Y",BOM!$L428,0),0)</f>
        <v>0</v>
      </c>
      <c r="I430" s="117">
        <f>if(BOM!$B428=I$2,if(OR(BOM!$M428="N",BOM!$M428=""),BOM!$L428,0),0)</f>
        <v>0</v>
      </c>
      <c r="J430" s="117">
        <f>if(BOM!$B428=I$2,if(BOM!$M428="Y",BOM!$L428,0),0)</f>
        <v>0</v>
      </c>
      <c r="K430" s="117">
        <f>if(BOM!$B428=K$2,if(OR(BOM!$M428="N",BOM!$M428=""),BOM!$L428,0),0)</f>
        <v>0</v>
      </c>
      <c r="L430" s="117">
        <f>if(BOM!$B428=K$2,if(BOM!$M428="Y",BOM!$L428,0),0)</f>
        <v>0</v>
      </c>
      <c r="M430" s="117">
        <f>if(BOM!$B428=M$2,if(OR(BOM!$M428="N",BOM!$M428=""),BOM!$L428,0),0)</f>
        <v>0</v>
      </c>
      <c r="N430" s="117">
        <f>if(BOM!$B428=M$2,if(BOM!$M428="Y",BOM!$L428,0),0)</f>
        <v>0</v>
      </c>
      <c r="P430" s="117">
        <f>if(BOM!$C428=P$2,if(OR(BOM!$M428="N",BOM!$M428=""),BOM!$L428,0),0)</f>
        <v>0</v>
      </c>
      <c r="Q430" s="117">
        <f>if(BOM!$C428=P$2,if(BOM!$M428="Y",BOM!$L428,0),0)</f>
        <v>0</v>
      </c>
      <c r="R430" s="117">
        <f>if(BOM!$C428=R$2,if(OR(BOM!$M428="N",BOM!$M428=""),BOM!$L428,0),0)</f>
        <v>0</v>
      </c>
      <c r="S430" s="117">
        <f>if(BOM!$C428=R$2,if(BOM!$M428="Y",BOM!$L428,0),0)</f>
        <v>0</v>
      </c>
      <c r="T430" s="117">
        <f>if(BOM!$C428=T$2,if(OR(BOM!$M428="N",BOM!$M428=""),BOM!$L428,0),0)</f>
        <v>0</v>
      </c>
      <c r="U430" s="117">
        <f>if(BOM!$C428=T$2,if(BOM!$M428="Y",BOM!$L428,0),0)</f>
        <v>0</v>
      </c>
      <c r="V430" s="117">
        <f>if(BOM!$C428=V$2,if(OR(BOM!$M428="N",BOM!$M428=""),BOM!$L428,0),0)</f>
        <v>0</v>
      </c>
      <c r="W430" s="117">
        <f>if(BOM!$C428=V$2,if(BOM!$M428="Y",BOM!$L428,0),0)</f>
        <v>0</v>
      </c>
      <c r="X430" s="117">
        <f>if(BOM!$C428=X$2,if(OR(BOM!$M428="N",BOM!$M428=""),BOM!$L428,0),0)</f>
        <v>0</v>
      </c>
      <c r="Y430" s="117">
        <f>if(BOM!$C428=X$2,if(BOM!$M428="Y",BOM!$L428,0),0)</f>
        <v>0</v>
      </c>
      <c r="Z430" s="117">
        <f>if(BOM!$C428=Z$2,if(OR(BOM!$M428="N",BOM!$M428=""),BOM!$L428,0),0)</f>
        <v>0</v>
      </c>
      <c r="AA430" s="117">
        <f>if(BOM!$C428=Z$2,if(BOM!$M428="Y",BOM!$L428,0),0)</f>
        <v>0</v>
      </c>
      <c r="AB430" s="117">
        <f>if(BOM!$C428=AB$2,if(OR(BOM!$M428="N",BOM!$M428=""),BOM!$L428,0),0)</f>
        <v>0</v>
      </c>
      <c r="AC430" s="117">
        <f>if(BOM!$C428=AB$2,if(BOM!$M428="Y",BOM!$L428,0),0)</f>
        <v>0</v>
      </c>
      <c r="AD430" s="117">
        <f>if(BOM!$C428=AD$2,if(OR(BOM!$M428="N",BOM!$M428=""),BOM!$L428,0),0)</f>
        <v>0</v>
      </c>
      <c r="AE430" s="117">
        <f>if(BOM!$C428=AD$2,if(BOM!$M428="Y",BOM!$L428,0),0)</f>
        <v>0</v>
      </c>
      <c r="AF430" s="117">
        <f>if(BOM!$C428=AF$2,if(OR(BOM!$M428="N",BOM!$M428=""),BOM!$L428,0),0)</f>
        <v>0</v>
      </c>
      <c r="AG430" s="117">
        <f>if(BOM!$C428=AF$2,if(BOM!$M428="Y",BOM!$L428,0),0)</f>
        <v>0</v>
      </c>
      <c r="AH430" s="117">
        <f>if(BOM!$C428=AH$2,if(OR(BOM!$M428="N",BOM!$M428=""),BOM!$L428,0),0)</f>
        <v>0</v>
      </c>
      <c r="AI430" s="117">
        <f>if(BOM!$C428=AH$2,if(BOM!$M428="Y",BOM!$L428,0),0)</f>
        <v>0</v>
      </c>
      <c r="AJ430" s="117">
        <f>if(BOM!$C428=AJ$2,if(OR(BOM!$M428="N",BOM!$M428=""),BOM!$L428,0),0)</f>
        <v>0</v>
      </c>
      <c r="AK430" s="117">
        <f>if(BOM!$C428=AJ$2,if(BOM!$M428="Y",BOM!$L428,0),0)</f>
        <v>0</v>
      </c>
      <c r="AL430" s="117">
        <f>if(BOM!$C428=AL$2,if(OR(BOM!$M428="N",BOM!$M428=""),BOM!$L428,0),0)</f>
        <v>0</v>
      </c>
      <c r="AM430" s="117">
        <f>if(BOM!$C428=AL$2,if(BOM!$M428="Y",BOM!$L428,0),0)</f>
        <v>0</v>
      </c>
    </row>
    <row r="431" hidden="1" outlineLevel="1">
      <c r="A431" s="117">
        <f>if(OR(BOM!$M429="N",BOM!$M429=""),BOM!$L429,0)</f>
        <v>0</v>
      </c>
      <c r="B431" s="117">
        <f>if(BOM!$M429="Y",BOM!$L429,0)</f>
        <v>0</v>
      </c>
      <c r="E431" s="117">
        <f>if(BOM!$B429=E$2,if(OR(BOM!$M429="N",BOM!$M429=""),BOM!$L429,0),0)</f>
        <v>0</v>
      </c>
      <c r="F431" s="117">
        <f>if(BOM!$B429=E$2,if(BOM!$M429="Y",BOM!$L429,0),0)</f>
        <v>0</v>
      </c>
      <c r="G431" s="117">
        <f>if(BOM!$B429=G$2,if(OR(BOM!$M429="N",BOM!$M429=""),BOM!$L429,0),0)</f>
        <v>0</v>
      </c>
      <c r="H431" s="117">
        <f>if(BOM!$B429=G$2,if(BOM!$M429="Y",BOM!$L429,0),0)</f>
        <v>0</v>
      </c>
      <c r="I431" s="117">
        <f>if(BOM!$B429=I$2,if(OR(BOM!$M429="N",BOM!$M429=""),BOM!$L429,0),0)</f>
        <v>0</v>
      </c>
      <c r="J431" s="117">
        <f>if(BOM!$B429=I$2,if(BOM!$M429="Y",BOM!$L429,0),0)</f>
        <v>0</v>
      </c>
      <c r="K431" s="117">
        <f>if(BOM!$B429=K$2,if(OR(BOM!$M429="N",BOM!$M429=""),BOM!$L429,0),0)</f>
        <v>0</v>
      </c>
      <c r="L431" s="117">
        <f>if(BOM!$B429=K$2,if(BOM!$M429="Y",BOM!$L429,0),0)</f>
        <v>0</v>
      </c>
      <c r="M431" s="117">
        <f>if(BOM!$B429=M$2,if(OR(BOM!$M429="N",BOM!$M429=""),BOM!$L429,0),0)</f>
        <v>0</v>
      </c>
      <c r="N431" s="117">
        <f>if(BOM!$B429=M$2,if(BOM!$M429="Y",BOM!$L429,0),0)</f>
        <v>0</v>
      </c>
      <c r="P431" s="117">
        <f>if(BOM!$C429=P$2,if(OR(BOM!$M429="N",BOM!$M429=""),BOM!$L429,0),0)</f>
        <v>0</v>
      </c>
      <c r="Q431" s="117">
        <f>if(BOM!$C429=P$2,if(BOM!$M429="Y",BOM!$L429,0),0)</f>
        <v>0</v>
      </c>
      <c r="R431" s="117">
        <f>if(BOM!$C429=R$2,if(OR(BOM!$M429="N",BOM!$M429=""),BOM!$L429,0),0)</f>
        <v>0</v>
      </c>
      <c r="S431" s="117">
        <f>if(BOM!$C429=R$2,if(BOM!$M429="Y",BOM!$L429,0),0)</f>
        <v>0</v>
      </c>
      <c r="T431" s="117">
        <f>if(BOM!$C429=T$2,if(OR(BOM!$M429="N",BOM!$M429=""),BOM!$L429,0),0)</f>
        <v>0</v>
      </c>
      <c r="U431" s="117">
        <f>if(BOM!$C429=T$2,if(BOM!$M429="Y",BOM!$L429,0),0)</f>
        <v>0</v>
      </c>
      <c r="V431" s="117">
        <f>if(BOM!$C429=V$2,if(OR(BOM!$M429="N",BOM!$M429=""),BOM!$L429,0),0)</f>
        <v>0</v>
      </c>
      <c r="W431" s="117">
        <f>if(BOM!$C429=V$2,if(BOM!$M429="Y",BOM!$L429,0),0)</f>
        <v>0</v>
      </c>
      <c r="X431" s="117">
        <f>if(BOM!$C429=X$2,if(OR(BOM!$M429="N",BOM!$M429=""),BOM!$L429,0),0)</f>
        <v>0</v>
      </c>
      <c r="Y431" s="117">
        <f>if(BOM!$C429=X$2,if(BOM!$M429="Y",BOM!$L429,0),0)</f>
        <v>0</v>
      </c>
      <c r="Z431" s="117">
        <f>if(BOM!$C429=Z$2,if(OR(BOM!$M429="N",BOM!$M429=""),BOM!$L429,0),0)</f>
        <v>0</v>
      </c>
      <c r="AA431" s="117">
        <f>if(BOM!$C429=Z$2,if(BOM!$M429="Y",BOM!$L429,0),0)</f>
        <v>0</v>
      </c>
      <c r="AB431" s="117">
        <f>if(BOM!$C429=AB$2,if(OR(BOM!$M429="N",BOM!$M429=""),BOM!$L429,0),0)</f>
        <v>0</v>
      </c>
      <c r="AC431" s="117">
        <f>if(BOM!$C429=AB$2,if(BOM!$M429="Y",BOM!$L429,0),0)</f>
        <v>0</v>
      </c>
      <c r="AD431" s="117">
        <f>if(BOM!$C429=AD$2,if(OR(BOM!$M429="N",BOM!$M429=""),BOM!$L429,0),0)</f>
        <v>0</v>
      </c>
      <c r="AE431" s="117">
        <f>if(BOM!$C429=AD$2,if(BOM!$M429="Y",BOM!$L429,0),0)</f>
        <v>0</v>
      </c>
      <c r="AF431" s="117">
        <f>if(BOM!$C429=AF$2,if(OR(BOM!$M429="N",BOM!$M429=""),BOM!$L429,0),0)</f>
        <v>0</v>
      </c>
      <c r="AG431" s="117">
        <f>if(BOM!$C429=AF$2,if(BOM!$M429="Y",BOM!$L429,0),0)</f>
        <v>0</v>
      </c>
      <c r="AH431" s="117">
        <f>if(BOM!$C429=AH$2,if(OR(BOM!$M429="N",BOM!$M429=""),BOM!$L429,0),0)</f>
        <v>0</v>
      </c>
      <c r="AI431" s="117">
        <f>if(BOM!$C429=AH$2,if(BOM!$M429="Y",BOM!$L429,0),0)</f>
        <v>0</v>
      </c>
      <c r="AJ431" s="117">
        <f>if(BOM!$C429=AJ$2,if(OR(BOM!$M429="N",BOM!$M429=""),BOM!$L429,0),0)</f>
        <v>0</v>
      </c>
      <c r="AK431" s="117">
        <f>if(BOM!$C429=AJ$2,if(BOM!$M429="Y",BOM!$L429,0),0)</f>
        <v>0</v>
      </c>
      <c r="AL431" s="117">
        <f>if(BOM!$C429=AL$2,if(OR(BOM!$M429="N",BOM!$M429=""),BOM!$L429,0),0)</f>
        <v>0</v>
      </c>
      <c r="AM431" s="117">
        <f>if(BOM!$C429=AL$2,if(BOM!$M429="Y",BOM!$L429,0),0)</f>
        <v>0</v>
      </c>
    </row>
    <row r="432" hidden="1" outlineLevel="1">
      <c r="A432" s="117">
        <f>if(OR(BOM!$M430="N",BOM!$M430=""),BOM!$L430,0)</f>
        <v>0</v>
      </c>
      <c r="B432" s="117">
        <f>if(BOM!$M430="Y",BOM!$L430,0)</f>
        <v>0</v>
      </c>
      <c r="E432" s="117">
        <f>if(BOM!$B430=E$2,if(OR(BOM!$M430="N",BOM!$M430=""),BOM!$L430,0),0)</f>
        <v>0</v>
      </c>
      <c r="F432" s="117">
        <f>if(BOM!$B430=E$2,if(BOM!$M430="Y",BOM!$L430,0),0)</f>
        <v>0</v>
      </c>
      <c r="G432" s="117">
        <f>if(BOM!$B430=G$2,if(OR(BOM!$M430="N",BOM!$M430=""),BOM!$L430,0),0)</f>
        <v>0</v>
      </c>
      <c r="H432" s="117">
        <f>if(BOM!$B430=G$2,if(BOM!$M430="Y",BOM!$L430,0),0)</f>
        <v>0</v>
      </c>
      <c r="I432" s="117">
        <f>if(BOM!$B430=I$2,if(OR(BOM!$M430="N",BOM!$M430=""),BOM!$L430,0),0)</f>
        <v>0</v>
      </c>
      <c r="J432" s="117">
        <f>if(BOM!$B430=I$2,if(BOM!$M430="Y",BOM!$L430,0),0)</f>
        <v>0</v>
      </c>
      <c r="K432" s="117">
        <f>if(BOM!$B430=K$2,if(OR(BOM!$M430="N",BOM!$M430=""),BOM!$L430,0),0)</f>
        <v>0</v>
      </c>
      <c r="L432" s="117">
        <f>if(BOM!$B430=K$2,if(BOM!$M430="Y",BOM!$L430,0),0)</f>
        <v>0</v>
      </c>
      <c r="M432" s="117">
        <f>if(BOM!$B430=M$2,if(OR(BOM!$M430="N",BOM!$M430=""),BOM!$L430,0),0)</f>
        <v>0</v>
      </c>
      <c r="N432" s="117">
        <f>if(BOM!$B430=M$2,if(BOM!$M430="Y",BOM!$L430,0),0)</f>
        <v>0</v>
      </c>
      <c r="P432" s="117">
        <f>if(BOM!$C430=P$2,if(OR(BOM!$M430="N",BOM!$M430=""),BOM!$L430,0),0)</f>
        <v>0</v>
      </c>
      <c r="Q432" s="117">
        <f>if(BOM!$C430=P$2,if(BOM!$M430="Y",BOM!$L430,0),0)</f>
        <v>0</v>
      </c>
      <c r="R432" s="117">
        <f>if(BOM!$C430=R$2,if(OR(BOM!$M430="N",BOM!$M430=""),BOM!$L430,0),0)</f>
        <v>0</v>
      </c>
      <c r="S432" s="117">
        <f>if(BOM!$C430=R$2,if(BOM!$M430="Y",BOM!$L430,0),0)</f>
        <v>0</v>
      </c>
      <c r="T432" s="117">
        <f>if(BOM!$C430=T$2,if(OR(BOM!$M430="N",BOM!$M430=""),BOM!$L430,0),0)</f>
        <v>0</v>
      </c>
      <c r="U432" s="117">
        <f>if(BOM!$C430=T$2,if(BOM!$M430="Y",BOM!$L430,0),0)</f>
        <v>0</v>
      </c>
      <c r="V432" s="117">
        <f>if(BOM!$C430=V$2,if(OR(BOM!$M430="N",BOM!$M430=""),BOM!$L430,0),0)</f>
        <v>0</v>
      </c>
      <c r="W432" s="117">
        <f>if(BOM!$C430=V$2,if(BOM!$M430="Y",BOM!$L430,0),0)</f>
        <v>0</v>
      </c>
      <c r="X432" s="117">
        <f>if(BOM!$C430=X$2,if(OR(BOM!$M430="N",BOM!$M430=""),BOM!$L430,0),0)</f>
        <v>0</v>
      </c>
      <c r="Y432" s="117">
        <f>if(BOM!$C430=X$2,if(BOM!$M430="Y",BOM!$L430,0),0)</f>
        <v>0</v>
      </c>
      <c r="Z432" s="117">
        <f>if(BOM!$C430=Z$2,if(OR(BOM!$M430="N",BOM!$M430=""),BOM!$L430,0),0)</f>
        <v>0</v>
      </c>
      <c r="AA432" s="117">
        <f>if(BOM!$C430=Z$2,if(BOM!$M430="Y",BOM!$L430,0),0)</f>
        <v>0</v>
      </c>
      <c r="AB432" s="117">
        <f>if(BOM!$C430=AB$2,if(OR(BOM!$M430="N",BOM!$M430=""),BOM!$L430,0),0)</f>
        <v>0</v>
      </c>
      <c r="AC432" s="117">
        <f>if(BOM!$C430=AB$2,if(BOM!$M430="Y",BOM!$L430,0),0)</f>
        <v>0</v>
      </c>
      <c r="AD432" s="117">
        <f>if(BOM!$C430=AD$2,if(OR(BOM!$M430="N",BOM!$M430=""),BOM!$L430,0),0)</f>
        <v>0</v>
      </c>
      <c r="AE432" s="117">
        <f>if(BOM!$C430=AD$2,if(BOM!$M430="Y",BOM!$L430,0),0)</f>
        <v>0</v>
      </c>
      <c r="AF432" s="117">
        <f>if(BOM!$C430=AF$2,if(OR(BOM!$M430="N",BOM!$M430=""),BOM!$L430,0),0)</f>
        <v>0</v>
      </c>
      <c r="AG432" s="117">
        <f>if(BOM!$C430=AF$2,if(BOM!$M430="Y",BOM!$L430,0),0)</f>
        <v>0</v>
      </c>
      <c r="AH432" s="117">
        <f>if(BOM!$C430=AH$2,if(OR(BOM!$M430="N",BOM!$M430=""),BOM!$L430,0),0)</f>
        <v>0</v>
      </c>
      <c r="AI432" s="117">
        <f>if(BOM!$C430=AH$2,if(BOM!$M430="Y",BOM!$L430,0),0)</f>
        <v>0</v>
      </c>
      <c r="AJ432" s="117">
        <f>if(BOM!$C430=AJ$2,if(OR(BOM!$M430="N",BOM!$M430=""),BOM!$L430,0),0)</f>
        <v>0</v>
      </c>
      <c r="AK432" s="117">
        <f>if(BOM!$C430=AJ$2,if(BOM!$M430="Y",BOM!$L430,0),0)</f>
        <v>0</v>
      </c>
      <c r="AL432" s="117">
        <f>if(BOM!$C430=AL$2,if(OR(BOM!$M430="N",BOM!$M430=""),BOM!$L430,0),0)</f>
        <v>0</v>
      </c>
      <c r="AM432" s="117">
        <f>if(BOM!$C430=AL$2,if(BOM!$M430="Y",BOM!$L430,0),0)</f>
        <v>0</v>
      </c>
    </row>
    <row r="433" hidden="1" outlineLevel="1">
      <c r="A433" s="117">
        <f>if(OR(BOM!$M431="N",BOM!$M431=""),BOM!$L431,0)</f>
        <v>0</v>
      </c>
      <c r="B433" s="117">
        <f>if(BOM!$M431="Y",BOM!$L431,0)</f>
        <v>0</v>
      </c>
      <c r="E433" s="117">
        <f>if(BOM!$B431=E$2,if(OR(BOM!$M431="N",BOM!$M431=""),BOM!$L431,0),0)</f>
        <v>0</v>
      </c>
      <c r="F433" s="117">
        <f>if(BOM!$B431=E$2,if(BOM!$M431="Y",BOM!$L431,0),0)</f>
        <v>0</v>
      </c>
      <c r="G433" s="117">
        <f>if(BOM!$B431=G$2,if(OR(BOM!$M431="N",BOM!$M431=""),BOM!$L431,0),0)</f>
        <v>0</v>
      </c>
      <c r="H433" s="117">
        <f>if(BOM!$B431=G$2,if(BOM!$M431="Y",BOM!$L431,0),0)</f>
        <v>0</v>
      </c>
      <c r="I433" s="117">
        <f>if(BOM!$B431=I$2,if(OR(BOM!$M431="N",BOM!$M431=""),BOM!$L431,0),0)</f>
        <v>0</v>
      </c>
      <c r="J433" s="117">
        <f>if(BOM!$B431=I$2,if(BOM!$M431="Y",BOM!$L431,0),0)</f>
        <v>0</v>
      </c>
      <c r="K433" s="117">
        <f>if(BOM!$B431=K$2,if(OR(BOM!$M431="N",BOM!$M431=""),BOM!$L431,0),0)</f>
        <v>0</v>
      </c>
      <c r="L433" s="117">
        <f>if(BOM!$B431=K$2,if(BOM!$M431="Y",BOM!$L431,0),0)</f>
        <v>0</v>
      </c>
      <c r="M433" s="117">
        <f>if(BOM!$B431=M$2,if(OR(BOM!$M431="N",BOM!$M431=""),BOM!$L431,0),0)</f>
        <v>0</v>
      </c>
      <c r="N433" s="117">
        <f>if(BOM!$B431=M$2,if(BOM!$M431="Y",BOM!$L431,0),0)</f>
        <v>0</v>
      </c>
      <c r="P433" s="117">
        <f>if(BOM!$C431=P$2,if(OR(BOM!$M431="N",BOM!$M431=""),BOM!$L431,0),0)</f>
        <v>0</v>
      </c>
      <c r="Q433" s="117">
        <f>if(BOM!$C431=P$2,if(BOM!$M431="Y",BOM!$L431,0),0)</f>
        <v>0</v>
      </c>
      <c r="R433" s="117">
        <f>if(BOM!$C431=R$2,if(OR(BOM!$M431="N",BOM!$M431=""),BOM!$L431,0),0)</f>
        <v>0</v>
      </c>
      <c r="S433" s="117">
        <f>if(BOM!$C431=R$2,if(BOM!$M431="Y",BOM!$L431,0),0)</f>
        <v>0</v>
      </c>
      <c r="T433" s="117">
        <f>if(BOM!$C431=T$2,if(OR(BOM!$M431="N",BOM!$M431=""),BOM!$L431,0),0)</f>
        <v>0</v>
      </c>
      <c r="U433" s="117">
        <f>if(BOM!$C431=T$2,if(BOM!$M431="Y",BOM!$L431,0),0)</f>
        <v>0</v>
      </c>
      <c r="V433" s="117">
        <f>if(BOM!$C431=V$2,if(OR(BOM!$M431="N",BOM!$M431=""),BOM!$L431,0),0)</f>
        <v>0</v>
      </c>
      <c r="W433" s="117">
        <f>if(BOM!$C431=V$2,if(BOM!$M431="Y",BOM!$L431,0),0)</f>
        <v>0</v>
      </c>
      <c r="X433" s="117">
        <f>if(BOM!$C431=X$2,if(OR(BOM!$M431="N",BOM!$M431=""),BOM!$L431,0),0)</f>
        <v>0</v>
      </c>
      <c r="Y433" s="117">
        <f>if(BOM!$C431=X$2,if(BOM!$M431="Y",BOM!$L431,0),0)</f>
        <v>0</v>
      </c>
      <c r="Z433" s="117">
        <f>if(BOM!$C431=Z$2,if(OR(BOM!$M431="N",BOM!$M431=""),BOM!$L431,0),0)</f>
        <v>0</v>
      </c>
      <c r="AA433" s="117">
        <f>if(BOM!$C431=Z$2,if(BOM!$M431="Y",BOM!$L431,0),0)</f>
        <v>0</v>
      </c>
      <c r="AB433" s="117">
        <f>if(BOM!$C431=AB$2,if(OR(BOM!$M431="N",BOM!$M431=""),BOM!$L431,0),0)</f>
        <v>0</v>
      </c>
      <c r="AC433" s="117">
        <f>if(BOM!$C431=AB$2,if(BOM!$M431="Y",BOM!$L431,0),0)</f>
        <v>0</v>
      </c>
      <c r="AD433" s="117">
        <f>if(BOM!$C431=AD$2,if(OR(BOM!$M431="N",BOM!$M431=""),BOM!$L431,0),0)</f>
        <v>0</v>
      </c>
      <c r="AE433" s="117">
        <f>if(BOM!$C431=AD$2,if(BOM!$M431="Y",BOM!$L431,0),0)</f>
        <v>0</v>
      </c>
      <c r="AF433" s="117">
        <f>if(BOM!$C431=AF$2,if(OR(BOM!$M431="N",BOM!$M431=""),BOM!$L431,0),0)</f>
        <v>0</v>
      </c>
      <c r="AG433" s="117">
        <f>if(BOM!$C431=AF$2,if(BOM!$M431="Y",BOM!$L431,0),0)</f>
        <v>0</v>
      </c>
      <c r="AH433" s="117">
        <f>if(BOM!$C431=AH$2,if(OR(BOM!$M431="N",BOM!$M431=""),BOM!$L431,0),0)</f>
        <v>0</v>
      </c>
      <c r="AI433" s="117">
        <f>if(BOM!$C431=AH$2,if(BOM!$M431="Y",BOM!$L431,0),0)</f>
        <v>0</v>
      </c>
      <c r="AJ433" s="117">
        <f>if(BOM!$C431=AJ$2,if(OR(BOM!$M431="N",BOM!$M431=""),BOM!$L431,0),0)</f>
        <v>0</v>
      </c>
      <c r="AK433" s="117">
        <f>if(BOM!$C431=AJ$2,if(BOM!$M431="Y",BOM!$L431,0),0)</f>
        <v>0</v>
      </c>
      <c r="AL433" s="117">
        <f>if(BOM!$C431=AL$2,if(OR(BOM!$M431="N",BOM!$M431=""),BOM!$L431,0),0)</f>
        <v>0</v>
      </c>
      <c r="AM433" s="117">
        <f>if(BOM!$C431=AL$2,if(BOM!$M431="Y",BOM!$L431,0),0)</f>
        <v>0</v>
      </c>
    </row>
    <row r="434" hidden="1" outlineLevel="1">
      <c r="A434" s="117">
        <f>if(OR(BOM!$M432="N",BOM!$M432=""),BOM!$L432,0)</f>
        <v>0</v>
      </c>
      <c r="B434" s="117">
        <f>if(BOM!$M432="Y",BOM!$L432,0)</f>
        <v>0</v>
      </c>
      <c r="E434" s="117">
        <f>if(BOM!$B432=E$2,if(OR(BOM!$M432="N",BOM!$M432=""),BOM!$L432,0),0)</f>
        <v>0</v>
      </c>
      <c r="F434" s="117">
        <f>if(BOM!$B432=E$2,if(BOM!$M432="Y",BOM!$L432,0),0)</f>
        <v>0</v>
      </c>
      <c r="G434" s="117">
        <f>if(BOM!$B432=G$2,if(OR(BOM!$M432="N",BOM!$M432=""),BOM!$L432,0),0)</f>
        <v>0</v>
      </c>
      <c r="H434" s="117">
        <f>if(BOM!$B432=G$2,if(BOM!$M432="Y",BOM!$L432,0),0)</f>
        <v>0</v>
      </c>
      <c r="I434" s="117">
        <f>if(BOM!$B432=I$2,if(OR(BOM!$M432="N",BOM!$M432=""),BOM!$L432,0),0)</f>
        <v>0</v>
      </c>
      <c r="J434" s="117">
        <f>if(BOM!$B432=I$2,if(BOM!$M432="Y",BOM!$L432,0),0)</f>
        <v>0</v>
      </c>
      <c r="K434" s="117">
        <f>if(BOM!$B432=K$2,if(OR(BOM!$M432="N",BOM!$M432=""),BOM!$L432,0),0)</f>
        <v>0</v>
      </c>
      <c r="L434" s="117">
        <f>if(BOM!$B432=K$2,if(BOM!$M432="Y",BOM!$L432,0),0)</f>
        <v>0</v>
      </c>
      <c r="M434" s="117">
        <f>if(BOM!$B432=M$2,if(OR(BOM!$M432="N",BOM!$M432=""),BOM!$L432,0),0)</f>
        <v>0</v>
      </c>
      <c r="N434" s="117">
        <f>if(BOM!$B432=M$2,if(BOM!$M432="Y",BOM!$L432,0),0)</f>
        <v>0</v>
      </c>
      <c r="P434" s="117">
        <f>if(BOM!$C432=P$2,if(OR(BOM!$M432="N",BOM!$M432=""),BOM!$L432,0),0)</f>
        <v>0</v>
      </c>
      <c r="Q434" s="117">
        <f>if(BOM!$C432=P$2,if(BOM!$M432="Y",BOM!$L432,0),0)</f>
        <v>0</v>
      </c>
      <c r="R434" s="117">
        <f>if(BOM!$C432=R$2,if(OR(BOM!$M432="N",BOM!$M432=""),BOM!$L432,0),0)</f>
        <v>0</v>
      </c>
      <c r="S434" s="117">
        <f>if(BOM!$C432=R$2,if(BOM!$M432="Y",BOM!$L432,0),0)</f>
        <v>0</v>
      </c>
      <c r="T434" s="117">
        <f>if(BOM!$C432=T$2,if(OR(BOM!$M432="N",BOM!$M432=""),BOM!$L432,0),0)</f>
        <v>0</v>
      </c>
      <c r="U434" s="117">
        <f>if(BOM!$C432=T$2,if(BOM!$M432="Y",BOM!$L432,0),0)</f>
        <v>0</v>
      </c>
      <c r="V434" s="117">
        <f>if(BOM!$C432=V$2,if(OR(BOM!$M432="N",BOM!$M432=""),BOM!$L432,0),0)</f>
        <v>0</v>
      </c>
      <c r="W434" s="117">
        <f>if(BOM!$C432=V$2,if(BOM!$M432="Y",BOM!$L432,0),0)</f>
        <v>0</v>
      </c>
      <c r="X434" s="117">
        <f>if(BOM!$C432=X$2,if(OR(BOM!$M432="N",BOM!$M432=""),BOM!$L432,0),0)</f>
        <v>0</v>
      </c>
      <c r="Y434" s="117">
        <f>if(BOM!$C432=X$2,if(BOM!$M432="Y",BOM!$L432,0),0)</f>
        <v>0</v>
      </c>
      <c r="Z434" s="117">
        <f>if(BOM!$C432=Z$2,if(OR(BOM!$M432="N",BOM!$M432=""),BOM!$L432,0),0)</f>
        <v>0</v>
      </c>
      <c r="AA434" s="117">
        <f>if(BOM!$C432=Z$2,if(BOM!$M432="Y",BOM!$L432,0),0)</f>
        <v>0</v>
      </c>
      <c r="AB434" s="117">
        <f>if(BOM!$C432=AB$2,if(OR(BOM!$M432="N",BOM!$M432=""),BOM!$L432,0),0)</f>
        <v>0</v>
      </c>
      <c r="AC434" s="117">
        <f>if(BOM!$C432=AB$2,if(BOM!$M432="Y",BOM!$L432,0),0)</f>
        <v>0</v>
      </c>
      <c r="AD434" s="117">
        <f>if(BOM!$C432=AD$2,if(OR(BOM!$M432="N",BOM!$M432=""),BOM!$L432,0),0)</f>
        <v>0</v>
      </c>
      <c r="AE434" s="117">
        <f>if(BOM!$C432=AD$2,if(BOM!$M432="Y",BOM!$L432,0),0)</f>
        <v>0</v>
      </c>
      <c r="AF434" s="117">
        <f>if(BOM!$C432=AF$2,if(OR(BOM!$M432="N",BOM!$M432=""),BOM!$L432,0),0)</f>
        <v>0</v>
      </c>
      <c r="AG434" s="117">
        <f>if(BOM!$C432=AF$2,if(BOM!$M432="Y",BOM!$L432,0),0)</f>
        <v>0</v>
      </c>
      <c r="AH434" s="117">
        <f>if(BOM!$C432=AH$2,if(OR(BOM!$M432="N",BOM!$M432=""),BOM!$L432,0),0)</f>
        <v>0</v>
      </c>
      <c r="AI434" s="117">
        <f>if(BOM!$C432=AH$2,if(BOM!$M432="Y",BOM!$L432,0),0)</f>
        <v>0</v>
      </c>
      <c r="AJ434" s="117">
        <f>if(BOM!$C432=AJ$2,if(OR(BOM!$M432="N",BOM!$M432=""),BOM!$L432,0),0)</f>
        <v>0</v>
      </c>
      <c r="AK434" s="117">
        <f>if(BOM!$C432=AJ$2,if(BOM!$M432="Y",BOM!$L432,0),0)</f>
        <v>0</v>
      </c>
      <c r="AL434" s="117">
        <f>if(BOM!$C432=AL$2,if(OR(BOM!$M432="N",BOM!$M432=""),BOM!$L432,0),0)</f>
        <v>0</v>
      </c>
      <c r="AM434" s="117">
        <f>if(BOM!$C432=AL$2,if(BOM!$M432="Y",BOM!$L432,0),0)</f>
        <v>0</v>
      </c>
    </row>
    <row r="435" hidden="1" outlineLevel="1">
      <c r="A435" s="117">
        <f>if(OR(BOM!$M433="N",BOM!$M433=""),BOM!$L433,0)</f>
        <v>0</v>
      </c>
      <c r="B435" s="117">
        <f>if(BOM!$M433="Y",BOM!$L433,0)</f>
        <v>0</v>
      </c>
      <c r="E435" s="117">
        <f>if(BOM!$B433=E$2,if(OR(BOM!$M433="N",BOM!$M433=""),BOM!$L433,0),0)</f>
        <v>0</v>
      </c>
      <c r="F435" s="117">
        <f>if(BOM!$B433=E$2,if(BOM!$M433="Y",BOM!$L433,0),0)</f>
        <v>0</v>
      </c>
      <c r="G435" s="117">
        <f>if(BOM!$B433=G$2,if(OR(BOM!$M433="N",BOM!$M433=""),BOM!$L433,0),0)</f>
        <v>0</v>
      </c>
      <c r="H435" s="117">
        <f>if(BOM!$B433=G$2,if(BOM!$M433="Y",BOM!$L433,0),0)</f>
        <v>0</v>
      </c>
      <c r="I435" s="117">
        <f>if(BOM!$B433=I$2,if(OR(BOM!$M433="N",BOM!$M433=""),BOM!$L433,0),0)</f>
        <v>0</v>
      </c>
      <c r="J435" s="117">
        <f>if(BOM!$B433=I$2,if(BOM!$M433="Y",BOM!$L433,0),0)</f>
        <v>0</v>
      </c>
      <c r="K435" s="117">
        <f>if(BOM!$B433=K$2,if(OR(BOM!$M433="N",BOM!$M433=""),BOM!$L433,0),0)</f>
        <v>0</v>
      </c>
      <c r="L435" s="117">
        <f>if(BOM!$B433=K$2,if(BOM!$M433="Y",BOM!$L433,0),0)</f>
        <v>0</v>
      </c>
      <c r="M435" s="117">
        <f>if(BOM!$B433=M$2,if(OR(BOM!$M433="N",BOM!$M433=""),BOM!$L433,0),0)</f>
        <v>0</v>
      </c>
      <c r="N435" s="117">
        <f>if(BOM!$B433=M$2,if(BOM!$M433="Y",BOM!$L433,0),0)</f>
        <v>0</v>
      </c>
      <c r="P435" s="117">
        <f>if(BOM!$C433=P$2,if(OR(BOM!$M433="N",BOM!$M433=""),BOM!$L433,0),0)</f>
        <v>0</v>
      </c>
      <c r="Q435" s="117">
        <f>if(BOM!$C433=P$2,if(BOM!$M433="Y",BOM!$L433,0),0)</f>
        <v>0</v>
      </c>
      <c r="R435" s="117">
        <f>if(BOM!$C433=R$2,if(OR(BOM!$M433="N",BOM!$M433=""),BOM!$L433,0),0)</f>
        <v>0</v>
      </c>
      <c r="S435" s="117">
        <f>if(BOM!$C433=R$2,if(BOM!$M433="Y",BOM!$L433,0),0)</f>
        <v>0</v>
      </c>
      <c r="T435" s="117">
        <f>if(BOM!$C433=T$2,if(OR(BOM!$M433="N",BOM!$M433=""),BOM!$L433,0),0)</f>
        <v>0</v>
      </c>
      <c r="U435" s="117">
        <f>if(BOM!$C433=T$2,if(BOM!$M433="Y",BOM!$L433,0),0)</f>
        <v>0</v>
      </c>
      <c r="V435" s="117">
        <f>if(BOM!$C433=V$2,if(OR(BOM!$M433="N",BOM!$M433=""),BOM!$L433,0),0)</f>
        <v>0</v>
      </c>
      <c r="W435" s="117">
        <f>if(BOM!$C433=V$2,if(BOM!$M433="Y",BOM!$L433,0),0)</f>
        <v>0</v>
      </c>
      <c r="X435" s="117">
        <f>if(BOM!$C433=X$2,if(OR(BOM!$M433="N",BOM!$M433=""),BOM!$L433,0),0)</f>
        <v>0</v>
      </c>
      <c r="Y435" s="117">
        <f>if(BOM!$C433=X$2,if(BOM!$M433="Y",BOM!$L433,0),0)</f>
        <v>0</v>
      </c>
      <c r="Z435" s="117">
        <f>if(BOM!$C433=Z$2,if(OR(BOM!$M433="N",BOM!$M433=""),BOM!$L433,0),0)</f>
        <v>0</v>
      </c>
      <c r="AA435" s="117">
        <f>if(BOM!$C433=Z$2,if(BOM!$M433="Y",BOM!$L433,0),0)</f>
        <v>0</v>
      </c>
      <c r="AB435" s="117">
        <f>if(BOM!$C433=AB$2,if(OR(BOM!$M433="N",BOM!$M433=""),BOM!$L433,0),0)</f>
        <v>0</v>
      </c>
      <c r="AC435" s="117">
        <f>if(BOM!$C433=AB$2,if(BOM!$M433="Y",BOM!$L433,0),0)</f>
        <v>0</v>
      </c>
      <c r="AD435" s="117">
        <f>if(BOM!$C433=AD$2,if(OR(BOM!$M433="N",BOM!$M433=""),BOM!$L433,0),0)</f>
        <v>0</v>
      </c>
      <c r="AE435" s="117">
        <f>if(BOM!$C433=AD$2,if(BOM!$M433="Y",BOM!$L433,0),0)</f>
        <v>0</v>
      </c>
      <c r="AF435" s="117">
        <f>if(BOM!$C433=AF$2,if(OR(BOM!$M433="N",BOM!$M433=""),BOM!$L433,0),0)</f>
        <v>0</v>
      </c>
      <c r="AG435" s="117">
        <f>if(BOM!$C433=AF$2,if(BOM!$M433="Y",BOM!$L433,0),0)</f>
        <v>0</v>
      </c>
      <c r="AH435" s="117">
        <f>if(BOM!$C433=AH$2,if(OR(BOM!$M433="N",BOM!$M433=""),BOM!$L433,0),0)</f>
        <v>0</v>
      </c>
      <c r="AI435" s="117">
        <f>if(BOM!$C433=AH$2,if(BOM!$M433="Y",BOM!$L433,0),0)</f>
        <v>0</v>
      </c>
      <c r="AJ435" s="117">
        <f>if(BOM!$C433=AJ$2,if(OR(BOM!$M433="N",BOM!$M433=""),BOM!$L433,0),0)</f>
        <v>0</v>
      </c>
      <c r="AK435" s="117">
        <f>if(BOM!$C433=AJ$2,if(BOM!$M433="Y",BOM!$L433,0),0)</f>
        <v>0</v>
      </c>
      <c r="AL435" s="117">
        <f>if(BOM!$C433=AL$2,if(OR(BOM!$M433="N",BOM!$M433=""),BOM!$L433,0),0)</f>
        <v>0</v>
      </c>
      <c r="AM435" s="117">
        <f>if(BOM!$C433=AL$2,if(BOM!$M433="Y",BOM!$L433,0),0)</f>
        <v>0</v>
      </c>
    </row>
    <row r="436" hidden="1" outlineLevel="1">
      <c r="A436" s="117">
        <f>if(OR(BOM!$M434="N",BOM!$M434=""),BOM!$L434,0)</f>
        <v>0</v>
      </c>
      <c r="B436" s="117">
        <f>if(BOM!$M434="Y",BOM!$L434,0)</f>
        <v>0</v>
      </c>
      <c r="E436" s="117">
        <f>if(BOM!$B434=E$2,if(OR(BOM!$M434="N",BOM!$M434=""),BOM!$L434,0),0)</f>
        <v>0</v>
      </c>
      <c r="F436" s="117">
        <f>if(BOM!$B434=E$2,if(BOM!$M434="Y",BOM!$L434,0),0)</f>
        <v>0</v>
      </c>
      <c r="G436" s="117">
        <f>if(BOM!$B434=G$2,if(OR(BOM!$M434="N",BOM!$M434=""),BOM!$L434,0),0)</f>
        <v>0</v>
      </c>
      <c r="H436" s="117">
        <f>if(BOM!$B434=G$2,if(BOM!$M434="Y",BOM!$L434,0),0)</f>
        <v>0</v>
      </c>
      <c r="I436" s="117">
        <f>if(BOM!$B434=I$2,if(OR(BOM!$M434="N",BOM!$M434=""),BOM!$L434,0),0)</f>
        <v>0</v>
      </c>
      <c r="J436" s="117">
        <f>if(BOM!$B434=I$2,if(BOM!$M434="Y",BOM!$L434,0),0)</f>
        <v>0</v>
      </c>
      <c r="K436" s="117">
        <f>if(BOM!$B434=K$2,if(OR(BOM!$M434="N",BOM!$M434=""),BOM!$L434,0),0)</f>
        <v>0</v>
      </c>
      <c r="L436" s="117">
        <f>if(BOM!$B434=K$2,if(BOM!$M434="Y",BOM!$L434,0),0)</f>
        <v>0</v>
      </c>
      <c r="M436" s="117">
        <f>if(BOM!$B434=M$2,if(OR(BOM!$M434="N",BOM!$M434=""),BOM!$L434,0),0)</f>
        <v>0</v>
      </c>
      <c r="N436" s="117">
        <f>if(BOM!$B434=M$2,if(BOM!$M434="Y",BOM!$L434,0),0)</f>
        <v>0</v>
      </c>
      <c r="P436" s="117">
        <f>if(BOM!$C434=P$2,if(OR(BOM!$M434="N",BOM!$M434=""),BOM!$L434,0),0)</f>
        <v>0</v>
      </c>
      <c r="Q436" s="117">
        <f>if(BOM!$C434=P$2,if(BOM!$M434="Y",BOM!$L434,0),0)</f>
        <v>0</v>
      </c>
      <c r="R436" s="117">
        <f>if(BOM!$C434=R$2,if(OR(BOM!$M434="N",BOM!$M434=""),BOM!$L434,0),0)</f>
        <v>0</v>
      </c>
      <c r="S436" s="117">
        <f>if(BOM!$C434=R$2,if(BOM!$M434="Y",BOM!$L434,0),0)</f>
        <v>0</v>
      </c>
      <c r="T436" s="117">
        <f>if(BOM!$C434=T$2,if(OR(BOM!$M434="N",BOM!$M434=""),BOM!$L434,0),0)</f>
        <v>0</v>
      </c>
      <c r="U436" s="117">
        <f>if(BOM!$C434=T$2,if(BOM!$M434="Y",BOM!$L434,0),0)</f>
        <v>0</v>
      </c>
      <c r="V436" s="117">
        <f>if(BOM!$C434=V$2,if(OR(BOM!$M434="N",BOM!$M434=""),BOM!$L434,0),0)</f>
        <v>0</v>
      </c>
      <c r="W436" s="117">
        <f>if(BOM!$C434=V$2,if(BOM!$M434="Y",BOM!$L434,0),0)</f>
        <v>0</v>
      </c>
      <c r="X436" s="117">
        <f>if(BOM!$C434=X$2,if(OR(BOM!$M434="N",BOM!$M434=""),BOM!$L434,0),0)</f>
        <v>0</v>
      </c>
      <c r="Y436" s="117">
        <f>if(BOM!$C434=X$2,if(BOM!$M434="Y",BOM!$L434,0),0)</f>
        <v>0</v>
      </c>
      <c r="Z436" s="117">
        <f>if(BOM!$C434=Z$2,if(OR(BOM!$M434="N",BOM!$M434=""),BOM!$L434,0),0)</f>
        <v>0</v>
      </c>
      <c r="AA436" s="117">
        <f>if(BOM!$C434=Z$2,if(BOM!$M434="Y",BOM!$L434,0),0)</f>
        <v>0</v>
      </c>
      <c r="AB436" s="117">
        <f>if(BOM!$C434=AB$2,if(OR(BOM!$M434="N",BOM!$M434=""),BOM!$L434,0),0)</f>
        <v>0</v>
      </c>
      <c r="AC436" s="117">
        <f>if(BOM!$C434=AB$2,if(BOM!$M434="Y",BOM!$L434,0),0)</f>
        <v>0</v>
      </c>
      <c r="AD436" s="117">
        <f>if(BOM!$C434=AD$2,if(OR(BOM!$M434="N",BOM!$M434=""),BOM!$L434,0),0)</f>
        <v>0</v>
      </c>
      <c r="AE436" s="117">
        <f>if(BOM!$C434=AD$2,if(BOM!$M434="Y",BOM!$L434,0),0)</f>
        <v>0</v>
      </c>
      <c r="AF436" s="117">
        <f>if(BOM!$C434=AF$2,if(OR(BOM!$M434="N",BOM!$M434=""),BOM!$L434,0),0)</f>
        <v>0</v>
      </c>
      <c r="AG436" s="117">
        <f>if(BOM!$C434=AF$2,if(BOM!$M434="Y",BOM!$L434,0),0)</f>
        <v>0</v>
      </c>
      <c r="AH436" s="117">
        <f>if(BOM!$C434=AH$2,if(OR(BOM!$M434="N",BOM!$M434=""),BOM!$L434,0),0)</f>
        <v>0</v>
      </c>
      <c r="AI436" s="117">
        <f>if(BOM!$C434=AH$2,if(BOM!$M434="Y",BOM!$L434,0),0)</f>
        <v>0</v>
      </c>
      <c r="AJ436" s="117">
        <f>if(BOM!$C434=AJ$2,if(OR(BOM!$M434="N",BOM!$M434=""),BOM!$L434,0),0)</f>
        <v>0</v>
      </c>
      <c r="AK436" s="117">
        <f>if(BOM!$C434=AJ$2,if(BOM!$M434="Y",BOM!$L434,0),0)</f>
        <v>0</v>
      </c>
      <c r="AL436" s="117">
        <f>if(BOM!$C434=AL$2,if(OR(BOM!$M434="N",BOM!$M434=""),BOM!$L434,0),0)</f>
        <v>0</v>
      </c>
      <c r="AM436" s="117">
        <f>if(BOM!$C434=AL$2,if(BOM!$M434="Y",BOM!$L434,0),0)</f>
        <v>0</v>
      </c>
    </row>
    <row r="437" hidden="1" outlineLevel="1">
      <c r="A437" s="117">
        <f>if(OR(BOM!$M435="N",BOM!$M435=""),BOM!$L435,0)</f>
        <v>0</v>
      </c>
      <c r="B437" s="117">
        <f>if(BOM!$M435="Y",BOM!$L435,0)</f>
        <v>0</v>
      </c>
      <c r="E437" s="117">
        <f>if(BOM!$B435=E$2,if(OR(BOM!$M435="N",BOM!$M435=""),BOM!$L435,0),0)</f>
        <v>0</v>
      </c>
      <c r="F437" s="117">
        <f>if(BOM!$B435=E$2,if(BOM!$M435="Y",BOM!$L435,0),0)</f>
        <v>0</v>
      </c>
      <c r="G437" s="117">
        <f>if(BOM!$B435=G$2,if(OR(BOM!$M435="N",BOM!$M435=""),BOM!$L435,0),0)</f>
        <v>0</v>
      </c>
      <c r="H437" s="117">
        <f>if(BOM!$B435=G$2,if(BOM!$M435="Y",BOM!$L435,0),0)</f>
        <v>0</v>
      </c>
      <c r="I437" s="117">
        <f>if(BOM!$B435=I$2,if(OR(BOM!$M435="N",BOM!$M435=""),BOM!$L435,0),0)</f>
        <v>0</v>
      </c>
      <c r="J437" s="117">
        <f>if(BOM!$B435=I$2,if(BOM!$M435="Y",BOM!$L435,0),0)</f>
        <v>0</v>
      </c>
      <c r="K437" s="117">
        <f>if(BOM!$B435=K$2,if(OR(BOM!$M435="N",BOM!$M435=""),BOM!$L435,0),0)</f>
        <v>0</v>
      </c>
      <c r="L437" s="117">
        <f>if(BOM!$B435=K$2,if(BOM!$M435="Y",BOM!$L435,0),0)</f>
        <v>0</v>
      </c>
      <c r="M437" s="117">
        <f>if(BOM!$B435=M$2,if(OR(BOM!$M435="N",BOM!$M435=""),BOM!$L435,0),0)</f>
        <v>0</v>
      </c>
      <c r="N437" s="117">
        <f>if(BOM!$B435=M$2,if(BOM!$M435="Y",BOM!$L435,0),0)</f>
        <v>0</v>
      </c>
      <c r="P437" s="117">
        <f>if(BOM!$C435=P$2,if(OR(BOM!$M435="N",BOM!$M435=""),BOM!$L435,0),0)</f>
        <v>0</v>
      </c>
      <c r="Q437" s="117">
        <f>if(BOM!$C435=P$2,if(BOM!$M435="Y",BOM!$L435,0),0)</f>
        <v>0</v>
      </c>
      <c r="R437" s="117">
        <f>if(BOM!$C435=R$2,if(OR(BOM!$M435="N",BOM!$M435=""),BOM!$L435,0),0)</f>
        <v>0</v>
      </c>
      <c r="S437" s="117">
        <f>if(BOM!$C435=R$2,if(BOM!$M435="Y",BOM!$L435,0),0)</f>
        <v>0</v>
      </c>
      <c r="T437" s="117">
        <f>if(BOM!$C435=T$2,if(OR(BOM!$M435="N",BOM!$M435=""),BOM!$L435,0),0)</f>
        <v>0</v>
      </c>
      <c r="U437" s="117">
        <f>if(BOM!$C435=T$2,if(BOM!$M435="Y",BOM!$L435,0),0)</f>
        <v>0</v>
      </c>
      <c r="V437" s="117">
        <f>if(BOM!$C435=V$2,if(OR(BOM!$M435="N",BOM!$M435=""),BOM!$L435,0),0)</f>
        <v>0</v>
      </c>
      <c r="W437" s="117">
        <f>if(BOM!$C435=V$2,if(BOM!$M435="Y",BOM!$L435,0),0)</f>
        <v>0</v>
      </c>
      <c r="X437" s="117">
        <f>if(BOM!$C435=X$2,if(OR(BOM!$M435="N",BOM!$M435=""),BOM!$L435,0),0)</f>
        <v>0</v>
      </c>
      <c r="Y437" s="117">
        <f>if(BOM!$C435=X$2,if(BOM!$M435="Y",BOM!$L435,0),0)</f>
        <v>0</v>
      </c>
      <c r="Z437" s="117">
        <f>if(BOM!$C435=Z$2,if(OR(BOM!$M435="N",BOM!$M435=""),BOM!$L435,0),0)</f>
        <v>0</v>
      </c>
      <c r="AA437" s="117">
        <f>if(BOM!$C435=Z$2,if(BOM!$M435="Y",BOM!$L435,0),0)</f>
        <v>0</v>
      </c>
      <c r="AB437" s="117">
        <f>if(BOM!$C435=AB$2,if(OR(BOM!$M435="N",BOM!$M435=""),BOM!$L435,0),0)</f>
        <v>0</v>
      </c>
      <c r="AC437" s="117">
        <f>if(BOM!$C435=AB$2,if(BOM!$M435="Y",BOM!$L435,0),0)</f>
        <v>0</v>
      </c>
      <c r="AD437" s="117">
        <f>if(BOM!$C435=AD$2,if(OR(BOM!$M435="N",BOM!$M435=""),BOM!$L435,0),0)</f>
        <v>0</v>
      </c>
      <c r="AE437" s="117">
        <f>if(BOM!$C435=AD$2,if(BOM!$M435="Y",BOM!$L435,0),0)</f>
        <v>0</v>
      </c>
      <c r="AF437" s="117">
        <f>if(BOM!$C435=AF$2,if(OR(BOM!$M435="N",BOM!$M435=""),BOM!$L435,0),0)</f>
        <v>0</v>
      </c>
      <c r="AG437" s="117">
        <f>if(BOM!$C435=AF$2,if(BOM!$M435="Y",BOM!$L435,0),0)</f>
        <v>0</v>
      </c>
      <c r="AH437" s="117">
        <f>if(BOM!$C435=AH$2,if(OR(BOM!$M435="N",BOM!$M435=""),BOM!$L435,0),0)</f>
        <v>0</v>
      </c>
      <c r="AI437" s="117">
        <f>if(BOM!$C435=AH$2,if(BOM!$M435="Y",BOM!$L435,0),0)</f>
        <v>0</v>
      </c>
      <c r="AJ437" s="117">
        <f>if(BOM!$C435=AJ$2,if(OR(BOM!$M435="N",BOM!$M435=""),BOM!$L435,0),0)</f>
        <v>0</v>
      </c>
      <c r="AK437" s="117">
        <f>if(BOM!$C435=AJ$2,if(BOM!$M435="Y",BOM!$L435,0),0)</f>
        <v>0</v>
      </c>
      <c r="AL437" s="117">
        <f>if(BOM!$C435=AL$2,if(OR(BOM!$M435="N",BOM!$M435=""),BOM!$L435,0),0)</f>
        <v>0</v>
      </c>
      <c r="AM437" s="117">
        <f>if(BOM!$C435=AL$2,if(BOM!$M435="Y",BOM!$L435,0),0)</f>
        <v>0</v>
      </c>
    </row>
    <row r="438" hidden="1" outlineLevel="1">
      <c r="A438" s="117">
        <f>if(OR(BOM!$M436="N",BOM!$M436=""),BOM!$L436,0)</f>
        <v>0</v>
      </c>
      <c r="B438" s="117">
        <f>if(BOM!$M436="Y",BOM!$L436,0)</f>
        <v>0</v>
      </c>
      <c r="E438" s="117">
        <f>if(BOM!$B436=E$2,if(OR(BOM!$M436="N",BOM!$M436=""),BOM!$L436,0),0)</f>
        <v>0</v>
      </c>
      <c r="F438" s="117">
        <f>if(BOM!$B436=E$2,if(BOM!$M436="Y",BOM!$L436,0),0)</f>
        <v>0</v>
      </c>
      <c r="G438" s="117">
        <f>if(BOM!$B436=G$2,if(OR(BOM!$M436="N",BOM!$M436=""),BOM!$L436,0),0)</f>
        <v>0</v>
      </c>
      <c r="H438" s="117">
        <f>if(BOM!$B436=G$2,if(BOM!$M436="Y",BOM!$L436,0),0)</f>
        <v>0</v>
      </c>
      <c r="I438" s="117">
        <f>if(BOM!$B436=I$2,if(OR(BOM!$M436="N",BOM!$M436=""),BOM!$L436,0),0)</f>
        <v>0</v>
      </c>
      <c r="J438" s="117">
        <f>if(BOM!$B436=I$2,if(BOM!$M436="Y",BOM!$L436,0),0)</f>
        <v>0</v>
      </c>
      <c r="K438" s="117">
        <f>if(BOM!$B436=K$2,if(OR(BOM!$M436="N",BOM!$M436=""),BOM!$L436,0),0)</f>
        <v>0</v>
      </c>
      <c r="L438" s="117">
        <f>if(BOM!$B436=K$2,if(BOM!$M436="Y",BOM!$L436,0),0)</f>
        <v>0</v>
      </c>
      <c r="M438" s="117">
        <f>if(BOM!$B436=M$2,if(OR(BOM!$M436="N",BOM!$M436=""),BOM!$L436,0),0)</f>
        <v>0</v>
      </c>
      <c r="N438" s="117">
        <f>if(BOM!$B436=M$2,if(BOM!$M436="Y",BOM!$L436,0),0)</f>
        <v>0</v>
      </c>
      <c r="P438" s="117">
        <f>if(BOM!$C436=P$2,if(OR(BOM!$M436="N",BOM!$M436=""),BOM!$L436,0),0)</f>
        <v>0</v>
      </c>
      <c r="Q438" s="117">
        <f>if(BOM!$C436=P$2,if(BOM!$M436="Y",BOM!$L436,0),0)</f>
        <v>0</v>
      </c>
      <c r="R438" s="117">
        <f>if(BOM!$C436=R$2,if(OR(BOM!$M436="N",BOM!$M436=""),BOM!$L436,0),0)</f>
        <v>0</v>
      </c>
      <c r="S438" s="117">
        <f>if(BOM!$C436=R$2,if(BOM!$M436="Y",BOM!$L436,0),0)</f>
        <v>0</v>
      </c>
      <c r="T438" s="117">
        <f>if(BOM!$C436=T$2,if(OR(BOM!$M436="N",BOM!$M436=""),BOM!$L436,0),0)</f>
        <v>0</v>
      </c>
      <c r="U438" s="117">
        <f>if(BOM!$C436=T$2,if(BOM!$M436="Y",BOM!$L436,0),0)</f>
        <v>0</v>
      </c>
      <c r="V438" s="117">
        <f>if(BOM!$C436=V$2,if(OR(BOM!$M436="N",BOM!$M436=""),BOM!$L436,0),0)</f>
        <v>0</v>
      </c>
      <c r="W438" s="117">
        <f>if(BOM!$C436=V$2,if(BOM!$M436="Y",BOM!$L436,0),0)</f>
        <v>0</v>
      </c>
      <c r="X438" s="117">
        <f>if(BOM!$C436=X$2,if(OR(BOM!$M436="N",BOM!$M436=""),BOM!$L436,0),0)</f>
        <v>0</v>
      </c>
      <c r="Y438" s="117">
        <f>if(BOM!$C436=X$2,if(BOM!$M436="Y",BOM!$L436,0),0)</f>
        <v>0</v>
      </c>
      <c r="Z438" s="117">
        <f>if(BOM!$C436=Z$2,if(OR(BOM!$M436="N",BOM!$M436=""),BOM!$L436,0),0)</f>
        <v>0</v>
      </c>
      <c r="AA438" s="117">
        <f>if(BOM!$C436=Z$2,if(BOM!$M436="Y",BOM!$L436,0),0)</f>
        <v>0</v>
      </c>
      <c r="AB438" s="117">
        <f>if(BOM!$C436=AB$2,if(OR(BOM!$M436="N",BOM!$M436=""),BOM!$L436,0),0)</f>
        <v>0</v>
      </c>
      <c r="AC438" s="117">
        <f>if(BOM!$C436=AB$2,if(BOM!$M436="Y",BOM!$L436,0),0)</f>
        <v>0</v>
      </c>
      <c r="AD438" s="117">
        <f>if(BOM!$C436=AD$2,if(OR(BOM!$M436="N",BOM!$M436=""),BOM!$L436,0),0)</f>
        <v>0</v>
      </c>
      <c r="AE438" s="117">
        <f>if(BOM!$C436=AD$2,if(BOM!$M436="Y",BOM!$L436,0),0)</f>
        <v>0</v>
      </c>
      <c r="AF438" s="117">
        <f>if(BOM!$C436=AF$2,if(OR(BOM!$M436="N",BOM!$M436=""),BOM!$L436,0),0)</f>
        <v>0</v>
      </c>
      <c r="AG438" s="117">
        <f>if(BOM!$C436=AF$2,if(BOM!$M436="Y",BOM!$L436,0),0)</f>
        <v>0</v>
      </c>
      <c r="AH438" s="117">
        <f>if(BOM!$C436=AH$2,if(OR(BOM!$M436="N",BOM!$M436=""),BOM!$L436,0),0)</f>
        <v>0</v>
      </c>
      <c r="AI438" s="117">
        <f>if(BOM!$C436=AH$2,if(BOM!$M436="Y",BOM!$L436,0),0)</f>
        <v>0</v>
      </c>
      <c r="AJ438" s="117">
        <f>if(BOM!$C436=AJ$2,if(OR(BOM!$M436="N",BOM!$M436=""),BOM!$L436,0),0)</f>
        <v>0</v>
      </c>
      <c r="AK438" s="117">
        <f>if(BOM!$C436=AJ$2,if(BOM!$M436="Y",BOM!$L436,0),0)</f>
        <v>0</v>
      </c>
      <c r="AL438" s="117">
        <f>if(BOM!$C436=AL$2,if(OR(BOM!$M436="N",BOM!$M436=""),BOM!$L436,0),0)</f>
        <v>0</v>
      </c>
      <c r="AM438" s="117">
        <f>if(BOM!$C436=AL$2,if(BOM!$M436="Y",BOM!$L436,0),0)</f>
        <v>0</v>
      </c>
    </row>
    <row r="439" hidden="1" outlineLevel="1">
      <c r="A439" s="117">
        <f>if(OR(BOM!$M437="N",BOM!$M437=""),BOM!$L437,0)</f>
        <v>0</v>
      </c>
      <c r="B439" s="117">
        <f>if(BOM!$M437="Y",BOM!$L437,0)</f>
        <v>0</v>
      </c>
      <c r="E439" s="117">
        <f>if(BOM!$B437=E$2,if(OR(BOM!$M437="N",BOM!$M437=""),BOM!$L437,0),0)</f>
        <v>0</v>
      </c>
      <c r="F439" s="117">
        <f>if(BOM!$B437=E$2,if(BOM!$M437="Y",BOM!$L437,0),0)</f>
        <v>0</v>
      </c>
      <c r="G439" s="117">
        <f>if(BOM!$B437=G$2,if(OR(BOM!$M437="N",BOM!$M437=""),BOM!$L437,0),0)</f>
        <v>0</v>
      </c>
      <c r="H439" s="117">
        <f>if(BOM!$B437=G$2,if(BOM!$M437="Y",BOM!$L437,0),0)</f>
        <v>0</v>
      </c>
      <c r="I439" s="117">
        <f>if(BOM!$B437=I$2,if(OR(BOM!$M437="N",BOM!$M437=""),BOM!$L437,0),0)</f>
        <v>0</v>
      </c>
      <c r="J439" s="117">
        <f>if(BOM!$B437=I$2,if(BOM!$M437="Y",BOM!$L437,0),0)</f>
        <v>0</v>
      </c>
      <c r="K439" s="117">
        <f>if(BOM!$B437=K$2,if(OR(BOM!$M437="N",BOM!$M437=""),BOM!$L437,0),0)</f>
        <v>0</v>
      </c>
      <c r="L439" s="117">
        <f>if(BOM!$B437=K$2,if(BOM!$M437="Y",BOM!$L437,0),0)</f>
        <v>0</v>
      </c>
      <c r="M439" s="117">
        <f>if(BOM!$B437=M$2,if(OR(BOM!$M437="N",BOM!$M437=""),BOM!$L437,0),0)</f>
        <v>0</v>
      </c>
      <c r="N439" s="117">
        <f>if(BOM!$B437=M$2,if(BOM!$M437="Y",BOM!$L437,0),0)</f>
        <v>0</v>
      </c>
      <c r="P439" s="117">
        <f>if(BOM!$C437=P$2,if(OR(BOM!$M437="N",BOM!$M437=""),BOM!$L437,0),0)</f>
        <v>0</v>
      </c>
      <c r="Q439" s="117">
        <f>if(BOM!$C437=P$2,if(BOM!$M437="Y",BOM!$L437,0),0)</f>
        <v>0</v>
      </c>
      <c r="R439" s="117">
        <f>if(BOM!$C437=R$2,if(OR(BOM!$M437="N",BOM!$M437=""),BOM!$L437,0),0)</f>
        <v>0</v>
      </c>
      <c r="S439" s="117">
        <f>if(BOM!$C437=R$2,if(BOM!$M437="Y",BOM!$L437,0),0)</f>
        <v>0</v>
      </c>
      <c r="T439" s="117">
        <f>if(BOM!$C437=T$2,if(OR(BOM!$M437="N",BOM!$M437=""),BOM!$L437,0),0)</f>
        <v>0</v>
      </c>
      <c r="U439" s="117">
        <f>if(BOM!$C437=T$2,if(BOM!$M437="Y",BOM!$L437,0),0)</f>
        <v>0</v>
      </c>
      <c r="V439" s="117">
        <f>if(BOM!$C437=V$2,if(OR(BOM!$M437="N",BOM!$M437=""),BOM!$L437,0),0)</f>
        <v>0</v>
      </c>
      <c r="W439" s="117">
        <f>if(BOM!$C437=V$2,if(BOM!$M437="Y",BOM!$L437,0),0)</f>
        <v>0</v>
      </c>
      <c r="X439" s="117">
        <f>if(BOM!$C437=X$2,if(OR(BOM!$M437="N",BOM!$M437=""),BOM!$L437,0),0)</f>
        <v>0</v>
      </c>
      <c r="Y439" s="117">
        <f>if(BOM!$C437=X$2,if(BOM!$M437="Y",BOM!$L437,0),0)</f>
        <v>0</v>
      </c>
      <c r="Z439" s="117">
        <f>if(BOM!$C437=Z$2,if(OR(BOM!$M437="N",BOM!$M437=""),BOM!$L437,0),0)</f>
        <v>0</v>
      </c>
      <c r="AA439" s="117">
        <f>if(BOM!$C437=Z$2,if(BOM!$M437="Y",BOM!$L437,0),0)</f>
        <v>0</v>
      </c>
      <c r="AB439" s="117">
        <f>if(BOM!$C437=AB$2,if(OR(BOM!$M437="N",BOM!$M437=""),BOM!$L437,0),0)</f>
        <v>0</v>
      </c>
      <c r="AC439" s="117">
        <f>if(BOM!$C437=AB$2,if(BOM!$M437="Y",BOM!$L437,0),0)</f>
        <v>0</v>
      </c>
      <c r="AD439" s="117">
        <f>if(BOM!$C437=AD$2,if(OR(BOM!$M437="N",BOM!$M437=""),BOM!$L437,0),0)</f>
        <v>0</v>
      </c>
      <c r="AE439" s="117">
        <f>if(BOM!$C437=AD$2,if(BOM!$M437="Y",BOM!$L437,0),0)</f>
        <v>0</v>
      </c>
      <c r="AF439" s="117">
        <f>if(BOM!$C437=AF$2,if(OR(BOM!$M437="N",BOM!$M437=""),BOM!$L437,0),0)</f>
        <v>0</v>
      </c>
      <c r="AG439" s="117">
        <f>if(BOM!$C437=AF$2,if(BOM!$M437="Y",BOM!$L437,0),0)</f>
        <v>0</v>
      </c>
      <c r="AH439" s="117">
        <f>if(BOM!$C437=AH$2,if(OR(BOM!$M437="N",BOM!$M437=""),BOM!$L437,0),0)</f>
        <v>0</v>
      </c>
      <c r="AI439" s="117">
        <f>if(BOM!$C437=AH$2,if(BOM!$M437="Y",BOM!$L437,0),0)</f>
        <v>0</v>
      </c>
      <c r="AJ439" s="117">
        <f>if(BOM!$C437=AJ$2,if(OR(BOM!$M437="N",BOM!$M437=""),BOM!$L437,0),0)</f>
        <v>0</v>
      </c>
      <c r="AK439" s="117">
        <f>if(BOM!$C437=AJ$2,if(BOM!$M437="Y",BOM!$L437,0),0)</f>
        <v>0</v>
      </c>
      <c r="AL439" s="117">
        <f>if(BOM!$C437=AL$2,if(OR(BOM!$M437="N",BOM!$M437=""),BOM!$L437,0),0)</f>
        <v>0</v>
      </c>
      <c r="AM439" s="117">
        <f>if(BOM!$C437=AL$2,if(BOM!$M437="Y",BOM!$L437,0),0)</f>
        <v>0</v>
      </c>
    </row>
    <row r="440" hidden="1" outlineLevel="1">
      <c r="A440" s="117">
        <f>if(OR(BOM!$M438="N",BOM!$M438=""),BOM!$L438,0)</f>
        <v>0</v>
      </c>
      <c r="B440" s="117">
        <f>if(BOM!$M438="Y",BOM!$L438,0)</f>
        <v>0</v>
      </c>
      <c r="E440" s="117">
        <f>if(BOM!$B438=E$2,if(OR(BOM!$M438="N",BOM!$M438=""),BOM!$L438,0),0)</f>
        <v>0</v>
      </c>
      <c r="F440" s="117">
        <f>if(BOM!$B438=E$2,if(BOM!$M438="Y",BOM!$L438,0),0)</f>
        <v>0</v>
      </c>
      <c r="G440" s="117">
        <f>if(BOM!$B438=G$2,if(OR(BOM!$M438="N",BOM!$M438=""),BOM!$L438,0),0)</f>
        <v>0</v>
      </c>
      <c r="H440" s="117">
        <f>if(BOM!$B438=G$2,if(BOM!$M438="Y",BOM!$L438,0),0)</f>
        <v>0</v>
      </c>
      <c r="I440" s="117">
        <f>if(BOM!$B438=I$2,if(OR(BOM!$M438="N",BOM!$M438=""),BOM!$L438,0),0)</f>
        <v>0</v>
      </c>
      <c r="J440" s="117">
        <f>if(BOM!$B438=I$2,if(BOM!$M438="Y",BOM!$L438,0),0)</f>
        <v>0</v>
      </c>
      <c r="K440" s="117">
        <f>if(BOM!$B438=K$2,if(OR(BOM!$M438="N",BOM!$M438=""),BOM!$L438,0),0)</f>
        <v>0</v>
      </c>
      <c r="L440" s="117">
        <f>if(BOM!$B438=K$2,if(BOM!$M438="Y",BOM!$L438,0),0)</f>
        <v>0</v>
      </c>
      <c r="M440" s="117">
        <f>if(BOM!$B438=M$2,if(OR(BOM!$M438="N",BOM!$M438=""),BOM!$L438,0),0)</f>
        <v>0</v>
      </c>
      <c r="N440" s="117">
        <f>if(BOM!$B438=M$2,if(BOM!$M438="Y",BOM!$L438,0),0)</f>
        <v>0</v>
      </c>
      <c r="P440" s="117">
        <f>if(BOM!$C438=P$2,if(OR(BOM!$M438="N",BOM!$M438=""),BOM!$L438,0),0)</f>
        <v>0</v>
      </c>
      <c r="Q440" s="117">
        <f>if(BOM!$C438=P$2,if(BOM!$M438="Y",BOM!$L438,0),0)</f>
        <v>0</v>
      </c>
      <c r="R440" s="117">
        <f>if(BOM!$C438=R$2,if(OR(BOM!$M438="N",BOM!$M438=""),BOM!$L438,0),0)</f>
        <v>0</v>
      </c>
      <c r="S440" s="117">
        <f>if(BOM!$C438=R$2,if(BOM!$M438="Y",BOM!$L438,0),0)</f>
        <v>0</v>
      </c>
      <c r="T440" s="117">
        <f>if(BOM!$C438=T$2,if(OR(BOM!$M438="N",BOM!$M438=""),BOM!$L438,0),0)</f>
        <v>0</v>
      </c>
      <c r="U440" s="117">
        <f>if(BOM!$C438=T$2,if(BOM!$M438="Y",BOM!$L438,0),0)</f>
        <v>0</v>
      </c>
      <c r="V440" s="117">
        <f>if(BOM!$C438=V$2,if(OR(BOM!$M438="N",BOM!$M438=""),BOM!$L438,0),0)</f>
        <v>0</v>
      </c>
      <c r="W440" s="117">
        <f>if(BOM!$C438=V$2,if(BOM!$M438="Y",BOM!$L438,0),0)</f>
        <v>0</v>
      </c>
      <c r="X440" s="117">
        <f>if(BOM!$C438=X$2,if(OR(BOM!$M438="N",BOM!$M438=""),BOM!$L438,0),0)</f>
        <v>0</v>
      </c>
      <c r="Y440" s="117">
        <f>if(BOM!$C438=X$2,if(BOM!$M438="Y",BOM!$L438,0),0)</f>
        <v>0</v>
      </c>
      <c r="Z440" s="117">
        <f>if(BOM!$C438=Z$2,if(OR(BOM!$M438="N",BOM!$M438=""),BOM!$L438,0),0)</f>
        <v>0</v>
      </c>
      <c r="AA440" s="117">
        <f>if(BOM!$C438=Z$2,if(BOM!$M438="Y",BOM!$L438,0),0)</f>
        <v>0</v>
      </c>
      <c r="AB440" s="117">
        <f>if(BOM!$C438=AB$2,if(OR(BOM!$M438="N",BOM!$M438=""),BOM!$L438,0),0)</f>
        <v>0</v>
      </c>
      <c r="AC440" s="117">
        <f>if(BOM!$C438=AB$2,if(BOM!$M438="Y",BOM!$L438,0),0)</f>
        <v>0</v>
      </c>
      <c r="AD440" s="117">
        <f>if(BOM!$C438=AD$2,if(OR(BOM!$M438="N",BOM!$M438=""),BOM!$L438,0),0)</f>
        <v>0</v>
      </c>
      <c r="AE440" s="117">
        <f>if(BOM!$C438=AD$2,if(BOM!$M438="Y",BOM!$L438,0),0)</f>
        <v>0</v>
      </c>
      <c r="AF440" s="117">
        <f>if(BOM!$C438=AF$2,if(OR(BOM!$M438="N",BOM!$M438=""),BOM!$L438,0),0)</f>
        <v>0</v>
      </c>
      <c r="AG440" s="117">
        <f>if(BOM!$C438=AF$2,if(BOM!$M438="Y",BOM!$L438,0),0)</f>
        <v>0</v>
      </c>
      <c r="AH440" s="117">
        <f>if(BOM!$C438=AH$2,if(OR(BOM!$M438="N",BOM!$M438=""),BOM!$L438,0),0)</f>
        <v>0</v>
      </c>
      <c r="AI440" s="117">
        <f>if(BOM!$C438=AH$2,if(BOM!$M438="Y",BOM!$L438,0),0)</f>
        <v>0</v>
      </c>
      <c r="AJ440" s="117">
        <f>if(BOM!$C438=AJ$2,if(OR(BOM!$M438="N",BOM!$M438=""),BOM!$L438,0),0)</f>
        <v>0</v>
      </c>
      <c r="AK440" s="117">
        <f>if(BOM!$C438=AJ$2,if(BOM!$M438="Y",BOM!$L438,0),0)</f>
        <v>0</v>
      </c>
      <c r="AL440" s="117">
        <f>if(BOM!$C438=AL$2,if(OR(BOM!$M438="N",BOM!$M438=""),BOM!$L438,0),0)</f>
        <v>0</v>
      </c>
      <c r="AM440" s="117">
        <f>if(BOM!$C438=AL$2,if(BOM!$M438="Y",BOM!$L438,0),0)</f>
        <v>0</v>
      </c>
    </row>
    <row r="441" hidden="1" outlineLevel="1">
      <c r="A441" s="117">
        <f>if(OR(BOM!$M439="N",BOM!$M439=""),BOM!$L439,0)</f>
        <v>0</v>
      </c>
      <c r="B441" s="117">
        <f>if(BOM!$M439="Y",BOM!$L439,0)</f>
        <v>0</v>
      </c>
      <c r="E441" s="117">
        <f>if(BOM!$B439=E$2,if(OR(BOM!$M439="N",BOM!$M439=""),BOM!$L439,0),0)</f>
        <v>0</v>
      </c>
      <c r="F441" s="117">
        <f>if(BOM!$B439=E$2,if(BOM!$M439="Y",BOM!$L439,0),0)</f>
        <v>0</v>
      </c>
      <c r="G441" s="117">
        <f>if(BOM!$B439=G$2,if(OR(BOM!$M439="N",BOM!$M439=""),BOM!$L439,0),0)</f>
        <v>0</v>
      </c>
      <c r="H441" s="117">
        <f>if(BOM!$B439=G$2,if(BOM!$M439="Y",BOM!$L439,0),0)</f>
        <v>0</v>
      </c>
      <c r="I441" s="117">
        <f>if(BOM!$B439=I$2,if(OR(BOM!$M439="N",BOM!$M439=""),BOM!$L439,0),0)</f>
        <v>0</v>
      </c>
      <c r="J441" s="117">
        <f>if(BOM!$B439=I$2,if(BOM!$M439="Y",BOM!$L439,0),0)</f>
        <v>0</v>
      </c>
      <c r="K441" s="117">
        <f>if(BOM!$B439=K$2,if(OR(BOM!$M439="N",BOM!$M439=""),BOM!$L439,0),0)</f>
        <v>0</v>
      </c>
      <c r="L441" s="117">
        <f>if(BOM!$B439=K$2,if(BOM!$M439="Y",BOM!$L439,0),0)</f>
        <v>0</v>
      </c>
      <c r="M441" s="117">
        <f>if(BOM!$B439=M$2,if(OR(BOM!$M439="N",BOM!$M439=""),BOM!$L439,0),0)</f>
        <v>0</v>
      </c>
      <c r="N441" s="117">
        <f>if(BOM!$B439=M$2,if(BOM!$M439="Y",BOM!$L439,0),0)</f>
        <v>0</v>
      </c>
      <c r="P441" s="117">
        <f>if(BOM!$C439=P$2,if(OR(BOM!$M439="N",BOM!$M439=""),BOM!$L439,0),0)</f>
        <v>0</v>
      </c>
      <c r="Q441" s="117">
        <f>if(BOM!$C439=P$2,if(BOM!$M439="Y",BOM!$L439,0),0)</f>
        <v>0</v>
      </c>
      <c r="R441" s="117">
        <f>if(BOM!$C439=R$2,if(OR(BOM!$M439="N",BOM!$M439=""),BOM!$L439,0),0)</f>
        <v>0</v>
      </c>
      <c r="S441" s="117">
        <f>if(BOM!$C439=R$2,if(BOM!$M439="Y",BOM!$L439,0),0)</f>
        <v>0</v>
      </c>
      <c r="T441" s="117">
        <f>if(BOM!$C439=T$2,if(OR(BOM!$M439="N",BOM!$M439=""),BOM!$L439,0),0)</f>
        <v>0</v>
      </c>
      <c r="U441" s="117">
        <f>if(BOM!$C439=T$2,if(BOM!$M439="Y",BOM!$L439,0),0)</f>
        <v>0</v>
      </c>
      <c r="V441" s="117">
        <f>if(BOM!$C439=V$2,if(OR(BOM!$M439="N",BOM!$M439=""),BOM!$L439,0),0)</f>
        <v>0</v>
      </c>
      <c r="W441" s="117">
        <f>if(BOM!$C439=V$2,if(BOM!$M439="Y",BOM!$L439,0),0)</f>
        <v>0</v>
      </c>
      <c r="X441" s="117">
        <f>if(BOM!$C439=X$2,if(OR(BOM!$M439="N",BOM!$M439=""),BOM!$L439,0),0)</f>
        <v>0</v>
      </c>
      <c r="Y441" s="117">
        <f>if(BOM!$C439=X$2,if(BOM!$M439="Y",BOM!$L439,0),0)</f>
        <v>0</v>
      </c>
      <c r="Z441" s="117">
        <f>if(BOM!$C439=Z$2,if(OR(BOM!$M439="N",BOM!$M439=""),BOM!$L439,0),0)</f>
        <v>0</v>
      </c>
      <c r="AA441" s="117">
        <f>if(BOM!$C439=Z$2,if(BOM!$M439="Y",BOM!$L439,0),0)</f>
        <v>0</v>
      </c>
      <c r="AB441" s="117">
        <f>if(BOM!$C439=AB$2,if(OR(BOM!$M439="N",BOM!$M439=""),BOM!$L439,0),0)</f>
        <v>0</v>
      </c>
      <c r="AC441" s="117">
        <f>if(BOM!$C439=AB$2,if(BOM!$M439="Y",BOM!$L439,0),0)</f>
        <v>0</v>
      </c>
      <c r="AD441" s="117">
        <f>if(BOM!$C439=AD$2,if(OR(BOM!$M439="N",BOM!$M439=""),BOM!$L439,0),0)</f>
        <v>0</v>
      </c>
      <c r="AE441" s="117">
        <f>if(BOM!$C439=AD$2,if(BOM!$M439="Y",BOM!$L439,0),0)</f>
        <v>0</v>
      </c>
      <c r="AF441" s="117">
        <f>if(BOM!$C439=AF$2,if(OR(BOM!$M439="N",BOM!$M439=""),BOM!$L439,0),0)</f>
        <v>0</v>
      </c>
      <c r="AG441" s="117">
        <f>if(BOM!$C439=AF$2,if(BOM!$M439="Y",BOM!$L439,0),0)</f>
        <v>0</v>
      </c>
      <c r="AH441" s="117">
        <f>if(BOM!$C439=AH$2,if(OR(BOM!$M439="N",BOM!$M439=""),BOM!$L439,0),0)</f>
        <v>0</v>
      </c>
      <c r="AI441" s="117">
        <f>if(BOM!$C439=AH$2,if(BOM!$M439="Y",BOM!$L439,0),0)</f>
        <v>0</v>
      </c>
      <c r="AJ441" s="117">
        <f>if(BOM!$C439=AJ$2,if(OR(BOM!$M439="N",BOM!$M439=""),BOM!$L439,0),0)</f>
        <v>0</v>
      </c>
      <c r="AK441" s="117">
        <f>if(BOM!$C439=AJ$2,if(BOM!$M439="Y",BOM!$L439,0),0)</f>
        <v>0</v>
      </c>
      <c r="AL441" s="117">
        <f>if(BOM!$C439=AL$2,if(OR(BOM!$M439="N",BOM!$M439=""),BOM!$L439,0),0)</f>
        <v>0</v>
      </c>
      <c r="AM441" s="117">
        <f>if(BOM!$C439=AL$2,if(BOM!$M439="Y",BOM!$L439,0),0)</f>
        <v>0</v>
      </c>
    </row>
    <row r="442" hidden="1" outlineLevel="1">
      <c r="A442" s="117">
        <f>if(OR(BOM!$M440="N",BOM!$M440=""),BOM!$L440,0)</f>
        <v>0</v>
      </c>
      <c r="B442" s="117">
        <f>if(BOM!$M440="Y",BOM!$L440,0)</f>
        <v>0</v>
      </c>
      <c r="E442" s="117">
        <f>if(BOM!$B440=E$2,if(OR(BOM!$M440="N",BOM!$M440=""),BOM!$L440,0),0)</f>
        <v>0</v>
      </c>
      <c r="F442" s="117">
        <f>if(BOM!$B440=E$2,if(BOM!$M440="Y",BOM!$L440,0),0)</f>
        <v>0</v>
      </c>
      <c r="G442" s="117">
        <f>if(BOM!$B440=G$2,if(OR(BOM!$M440="N",BOM!$M440=""),BOM!$L440,0),0)</f>
        <v>0</v>
      </c>
      <c r="H442" s="117">
        <f>if(BOM!$B440=G$2,if(BOM!$M440="Y",BOM!$L440,0),0)</f>
        <v>0</v>
      </c>
      <c r="I442" s="117">
        <f>if(BOM!$B440=I$2,if(OR(BOM!$M440="N",BOM!$M440=""),BOM!$L440,0),0)</f>
        <v>0</v>
      </c>
      <c r="J442" s="117">
        <f>if(BOM!$B440=I$2,if(BOM!$M440="Y",BOM!$L440,0),0)</f>
        <v>0</v>
      </c>
      <c r="K442" s="117">
        <f>if(BOM!$B440=K$2,if(OR(BOM!$M440="N",BOM!$M440=""),BOM!$L440,0),0)</f>
        <v>0</v>
      </c>
      <c r="L442" s="117">
        <f>if(BOM!$B440=K$2,if(BOM!$M440="Y",BOM!$L440,0),0)</f>
        <v>0</v>
      </c>
      <c r="M442" s="117">
        <f>if(BOM!$B440=M$2,if(OR(BOM!$M440="N",BOM!$M440=""),BOM!$L440,0),0)</f>
        <v>0</v>
      </c>
      <c r="N442" s="117">
        <f>if(BOM!$B440=M$2,if(BOM!$M440="Y",BOM!$L440,0),0)</f>
        <v>0</v>
      </c>
      <c r="P442" s="117">
        <f>if(BOM!$C440=P$2,if(OR(BOM!$M440="N",BOM!$M440=""),BOM!$L440,0),0)</f>
        <v>0</v>
      </c>
      <c r="Q442" s="117">
        <f>if(BOM!$C440=P$2,if(BOM!$M440="Y",BOM!$L440,0),0)</f>
        <v>0</v>
      </c>
      <c r="R442" s="117">
        <f>if(BOM!$C440=R$2,if(OR(BOM!$M440="N",BOM!$M440=""),BOM!$L440,0),0)</f>
        <v>0</v>
      </c>
      <c r="S442" s="117">
        <f>if(BOM!$C440=R$2,if(BOM!$M440="Y",BOM!$L440,0),0)</f>
        <v>0</v>
      </c>
      <c r="T442" s="117">
        <f>if(BOM!$C440=T$2,if(OR(BOM!$M440="N",BOM!$M440=""),BOM!$L440,0),0)</f>
        <v>0</v>
      </c>
      <c r="U442" s="117">
        <f>if(BOM!$C440=T$2,if(BOM!$M440="Y",BOM!$L440,0),0)</f>
        <v>0</v>
      </c>
      <c r="V442" s="117">
        <f>if(BOM!$C440=V$2,if(OR(BOM!$M440="N",BOM!$M440=""),BOM!$L440,0),0)</f>
        <v>0</v>
      </c>
      <c r="W442" s="117">
        <f>if(BOM!$C440=V$2,if(BOM!$M440="Y",BOM!$L440,0),0)</f>
        <v>0</v>
      </c>
      <c r="X442" s="117">
        <f>if(BOM!$C440=X$2,if(OR(BOM!$M440="N",BOM!$M440=""),BOM!$L440,0),0)</f>
        <v>0</v>
      </c>
      <c r="Y442" s="117">
        <f>if(BOM!$C440=X$2,if(BOM!$M440="Y",BOM!$L440,0),0)</f>
        <v>0</v>
      </c>
      <c r="Z442" s="117">
        <f>if(BOM!$C440=Z$2,if(OR(BOM!$M440="N",BOM!$M440=""),BOM!$L440,0),0)</f>
        <v>0</v>
      </c>
      <c r="AA442" s="117">
        <f>if(BOM!$C440=Z$2,if(BOM!$M440="Y",BOM!$L440,0),0)</f>
        <v>0</v>
      </c>
      <c r="AB442" s="117">
        <f>if(BOM!$C440=AB$2,if(OR(BOM!$M440="N",BOM!$M440=""),BOM!$L440,0),0)</f>
        <v>0</v>
      </c>
      <c r="AC442" s="117">
        <f>if(BOM!$C440=AB$2,if(BOM!$M440="Y",BOM!$L440,0),0)</f>
        <v>0</v>
      </c>
      <c r="AD442" s="117">
        <f>if(BOM!$C440=AD$2,if(OR(BOM!$M440="N",BOM!$M440=""),BOM!$L440,0),0)</f>
        <v>0</v>
      </c>
      <c r="AE442" s="117">
        <f>if(BOM!$C440=AD$2,if(BOM!$M440="Y",BOM!$L440,0),0)</f>
        <v>0</v>
      </c>
      <c r="AF442" s="117">
        <f>if(BOM!$C440=AF$2,if(OR(BOM!$M440="N",BOM!$M440=""),BOM!$L440,0),0)</f>
        <v>0</v>
      </c>
      <c r="AG442" s="117">
        <f>if(BOM!$C440=AF$2,if(BOM!$M440="Y",BOM!$L440,0),0)</f>
        <v>0</v>
      </c>
      <c r="AH442" s="117">
        <f>if(BOM!$C440=AH$2,if(OR(BOM!$M440="N",BOM!$M440=""),BOM!$L440,0),0)</f>
        <v>0</v>
      </c>
      <c r="AI442" s="117">
        <f>if(BOM!$C440=AH$2,if(BOM!$M440="Y",BOM!$L440,0),0)</f>
        <v>0</v>
      </c>
      <c r="AJ442" s="117">
        <f>if(BOM!$C440=AJ$2,if(OR(BOM!$M440="N",BOM!$M440=""),BOM!$L440,0),0)</f>
        <v>0</v>
      </c>
      <c r="AK442" s="117">
        <f>if(BOM!$C440=AJ$2,if(BOM!$M440="Y",BOM!$L440,0),0)</f>
        <v>0</v>
      </c>
      <c r="AL442" s="117">
        <f>if(BOM!$C440=AL$2,if(OR(BOM!$M440="N",BOM!$M440=""),BOM!$L440,0),0)</f>
        <v>0</v>
      </c>
      <c r="AM442" s="117">
        <f>if(BOM!$C440=AL$2,if(BOM!$M440="Y",BOM!$L440,0),0)</f>
        <v>0</v>
      </c>
    </row>
    <row r="443" hidden="1" outlineLevel="1">
      <c r="A443" s="117">
        <f>if(OR(BOM!$M441="N",BOM!$M441=""),BOM!$L441,0)</f>
        <v>0</v>
      </c>
      <c r="B443" s="117">
        <f>if(BOM!$M441="Y",BOM!$L441,0)</f>
        <v>0</v>
      </c>
      <c r="E443" s="117">
        <f>if(BOM!$B441=E$2,if(OR(BOM!$M441="N",BOM!$M441=""),BOM!$L441,0),0)</f>
        <v>0</v>
      </c>
      <c r="F443" s="117">
        <f>if(BOM!$B441=E$2,if(BOM!$M441="Y",BOM!$L441,0),0)</f>
        <v>0</v>
      </c>
      <c r="G443" s="117">
        <f>if(BOM!$B441=G$2,if(OR(BOM!$M441="N",BOM!$M441=""),BOM!$L441,0),0)</f>
        <v>0</v>
      </c>
      <c r="H443" s="117">
        <f>if(BOM!$B441=G$2,if(BOM!$M441="Y",BOM!$L441,0),0)</f>
        <v>0</v>
      </c>
      <c r="I443" s="117">
        <f>if(BOM!$B441=I$2,if(OR(BOM!$M441="N",BOM!$M441=""),BOM!$L441,0),0)</f>
        <v>0</v>
      </c>
      <c r="J443" s="117">
        <f>if(BOM!$B441=I$2,if(BOM!$M441="Y",BOM!$L441,0),0)</f>
        <v>0</v>
      </c>
      <c r="K443" s="117">
        <f>if(BOM!$B441=K$2,if(OR(BOM!$M441="N",BOM!$M441=""),BOM!$L441,0),0)</f>
        <v>0</v>
      </c>
      <c r="L443" s="117">
        <f>if(BOM!$B441=K$2,if(BOM!$M441="Y",BOM!$L441,0),0)</f>
        <v>0</v>
      </c>
      <c r="M443" s="117">
        <f>if(BOM!$B441=M$2,if(OR(BOM!$M441="N",BOM!$M441=""),BOM!$L441,0),0)</f>
        <v>0</v>
      </c>
      <c r="N443" s="117">
        <f>if(BOM!$B441=M$2,if(BOM!$M441="Y",BOM!$L441,0),0)</f>
        <v>0</v>
      </c>
      <c r="P443" s="117">
        <f>if(BOM!$C441=P$2,if(OR(BOM!$M441="N",BOM!$M441=""),BOM!$L441,0),0)</f>
        <v>0</v>
      </c>
      <c r="Q443" s="117">
        <f>if(BOM!$C441=P$2,if(BOM!$M441="Y",BOM!$L441,0),0)</f>
        <v>0</v>
      </c>
      <c r="R443" s="117">
        <f>if(BOM!$C441=R$2,if(OR(BOM!$M441="N",BOM!$M441=""),BOM!$L441,0),0)</f>
        <v>0</v>
      </c>
      <c r="S443" s="117">
        <f>if(BOM!$C441=R$2,if(BOM!$M441="Y",BOM!$L441,0),0)</f>
        <v>0</v>
      </c>
      <c r="T443" s="117">
        <f>if(BOM!$C441=T$2,if(OR(BOM!$M441="N",BOM!$M441=""),BOM!$L441,0),0)</f>
        <v>0</v>
      </c>
      <c r="U443" s="117">
        <f>if(BOM!$C441=T$2,if(BOM!$M441="Y",BOM!$L441,0),0)</f>
        <v>0</v>
      </c>
      <c r="V443" s="117">
        <f>if(BOM!$C441=V$2,if(OR(BOM!$M441="N",BOM!$M441=""),BOM!$L441,0),0)</f>
        <v>0</v>
      </c>
      <c r="W443" s="117">
        <f>if(BOM!$C441=V$2,if(BOM!$M441="Y",BOM!$L441,0),0)</f>
        <v>0</v>
      </c>
      <c r="X443" s="117">
        <f>if(BOM!$C441=X$2,if(OR(BOM!$M441="N",BOM!$M441=""),BOM!$L441,0),0)</f>
        <v>0</v>
      </c>
      <c r="Y443" s="117">
        <f>if(BOM!$C441=X$2,if(BOM!$M441="Y",BOM!$L441,0),0)</f>
        <v>0</v>
      </c>
      <c r="Z443" s="117">
        <f>if(BOM!$C441=Z$2,if(OR(BOM!$M441="N",BOM!$M441=""),BOM!$L441,0),0)</f>
        <v>0</v>
      </c>
      <c r="AA443" s="117">
        <f>if(BOM!$C441=Z$2,if(BOM!$M441="Y",BOM!$L441,0),0)</f>
        <v>0</v>
      </c>
      <c r="AB443" s="117">
        <f>if(BOM!$C441=AB$2,if(OR(BOM!$M441="N",BOM!$M441=""),BOM!$L441,0),0)</f>
        <v>0</v>
      </c>
      <c r="AC443" s="117">
        <f>if(BOM!$C441=AB$2,if(BOM!$M441="Y",BOM!$L441,0),0)</f>
        <v>0</v>
      </c>
      <c r="AD443" s="117">
        <f>if(BOM!$C441=AD$2,if(OR(BOM!$M441="N",BOM!$M441=""),BOM!$L441,0),0)</f>
        <v>0</v>
      </c>
      <c r="AE443" s="117">
        <f>if(BOM!$C441=AD$2,if(BOM!$M441="Y",BOM!$L441,0),0)</f>
        <v>0</v>
      </c>
      <c r="AF443" s="117">
        <f>if(BOM!$C441=AF$2,if(OR(BOM!$M441="N",BOM!$M441=""),BOM!$L441,0),0)</f>
        <v>0</v>
      </c>
      <c r="AG443" s="117">
        <f>if(BOM!$C441=AF$2,if(BOM!$M441="Y",BOM!$L441,0),0)</f>
        <v>0</v>
      </c>
      <c r="AH443" s="117">
        <f>if(BOM!$C441=AH$2,if(OR(BOM!$M441="N",BOM!$M441=""),BOM!$L441,0),0)</f>
        <v>0</v>
      </c>
      <c r="AI443" s="117">
        <f>if(BOM!$C441=AH$2,if(BOM!$M441="Y",BOM!$L441,0),0)</f>
        <v>0</v>
      </c>
      <c r="AJ443" s="117">
        <f>if(BOM!$C441=AJ$2,if(OR(BOM!$M441="N",BOM!$M441=""),BOM!$L441,0),0)</f>
        <v>0</v>
      </c>
      <c r="AK443" s="117">
        <f>if(BOM!$C441=AJ$2,if(BOM!$M441="Y",BOM!$L441,0),0)</f>
        <v>0</v>
      </c>
      <c r="AL443" s="117">
        <f>if(BOM!$C441=AL$2,if(OR(BOM!$M441="N",BOM!$M441=""),BOM!$L441,0),0)</f>
        <v>0</v>
      </c>
      <c r="AM443" s="117">
        <f>if(BOM!$C441=AL$2,if(BOM!$M441="Y",BOM!$L441,0),0)</f>
        <v>0</v>
      </c>
    </row>
    <row r="444" hidden="1" outlineLevel="1">
      <c r="A444" s="117">
        <f>if(OR(BOM!$M442="N",BOM!$M442=""),BOM!$L442,0)</f>
        <v>0</v>
      </c>
      <c r="B444" s="117">
        <f>if(BOM!$M442="Y",BOM!$L442,0)</f>
        <v>0</v>
      </c>
      <c r="E444" s="117">
        <f>if(BOM!$B442=E$2,if(OR(BOM!$M442="N",BOM!$M442=""),BOM!$L442,0),0)</f>
        <v>0</v>
      </c>
      <c r="F444" s="117">
        <f>if(BOM!$B442=E$2,if(BOM!$M442="Y",BOM!$L442,0),0)</f>
        <v>0</v>
      </c>
      <c r="G444" s="117">
        <f>if(BOM!$B442=G$2,if(OR(BOM!$M442="N",BOM!$M442=""),BOM!$L442,0),0)</f>
        <v>0</v>
      </c>
      <c r="H444" s="117">
        <f>if(BOM!$B442=G$2,if(BOM!$M442="Y",BOM!$L442,0),0)</f>
        <v>0</v>
      </c>
      <c r="I444" s="117">
        <f>if(BOM!$B442=I$2,if(OR(BOM!$M442="N",BOM!$M442=""),BOM!$L442,0),0)</f>
        <v>0</v>
      </c>
      <c r="J444" s="117">
        <f>if(BOM!$B442=I$2,if(BOM!$M442="Y",BOM!$L442,0),0)</f>
        <v>0</v>
      </c>
      <c r="K444" s="117">
        <f>if(BOM!$B442=K$2,if(OR(BOM!$M442="N",BOM!$M442=""),BOM!$L442,0),0)</f>
        <v>0</v>
      </c>
      <c r="L444" s="117">
        <f>if(BOM!$B442=K$2,if(BOM!$M442="Y",BOM!$L442,0),0)</f>
        <v>0</v>
      </c>
      <c r="M444" s="117">
        <f>if(BOM!$B442=M$2,if(OR(BOM!$M442="N",BOM!$M442=""),BOM!$L442,0),0)</f>
        <v>0</v>
      </c>
      <c r="N444" s="117">
        <f>if(BOM!$B442=M$2,if(BOM!$M442="Y",BOM!$L442,0),0)</f>
        <v>0</v>
      </c>
      <c r="P444" s="117">
        <f>if(BOM!$C442=P$2,if(OR(BOM!$M442="N",BOM!$M442=""),BOM!$L442,0),0)</f>
        <v>0</v>
      </c>
      <c r="Q444" s="117">
        <f>if(BOM!$C442=P$2,if(BOM!$M442="Y",BOM!$L442,0),0)</f>
        <v>0</v>
      </c>
      <c r="R444" s="117">
        <f>if(BOM!$C442=R$2,if(OR(BOM!$M442="N",BOM!$M442=""),BOM!$L442,0),0)</f>
        <v>0</v>
      </c>
      <c r="S444" s="117">
        <f>if(BOM!$C442=R$2,if(BOM!$M442="Y",BOM!$L442,0),0)</f>
        <v>0</v>
      </c>
      <c r="T444" s="117">
        <f>if(BOM!$C442=T$2,if(OR(BOM!$M442="N",BOM!$M442=""),BOM!$L442,0),0)</f>
        <v>0</v>
      </c>
      <c r="U444" s="117">
        <f>if(BOM!$C442=T$2,if(BOM!$M442="Y",BOM!$L442,0),0)</f>
        <v>0</v>
      </c>
      <c r="V444" s="117">
        <f>if(BOM!$C442=V$2,if(OR(BOM!$M442="N",BOM!$M442=""),BOM!$L442,0),0)</f>
        <v>0</v>
      </c>
      <c r="W444" s="117">
        <f>if(BOM!$C442=V$2,if(BOM!$M442="Y",BOM!$L442,0),0)</f>
        <v>0</v>
      </c>
      <c r="X444" s="117">
        <f>if(BOM!$C442=X$2,if(OR(BOM!$M442="N",BOM!$M442=""),BOM!$L442,0),0)</f>
        <v>0</v>
      </c>
      <c r="Y444" s="117">
        <f>if(BOM!$C442=X$2,if(BOM!$M442="Y",BOM!$L442,0),0)</f>
        <v>0</v>
      </c>
      <c r="Z444" s="117">
        <f>if(BOM!$C442=Z$2,if(OR(BOM!$M442="N",BOM!$M442=""),BOM!$L442,0),0)</f>
        <v>0</v>
      </c>
      <c r="AA444" s="117">
        <f>if(BOM!$C442=Z$2,if(BOM!$M442="Y",BOM!$L442,0),0)</f>
        <v>0</v>
      </c>
      <c r="AB444" s="117">
        <f>if(BOM!$C442=AB$2,if(OR(BOM!$M442="N",BOM!$M442=""),BOM!$L442,0),0)</f>
        <v>0</v>
      </c>
      <c r="AC444" s="117">
        <f>if(BOM!$C442=AB$2,if(BOM!$M442="Y",BOM!$L442,0),0)</f>
        <v>0</v>
      </c>
      <c r="AD444" s="117">
        <f>if(BOM!$C442=AD$2,if(OR(BOM!$M442="N",BOM!$M442=""),BOM!$L442,0),0)</f>
        <v>0</v>
      </c>
      <c r="AE444" s="117">
        <f>if(BOM!$C442=AD$2,if(BOM!$M442="Y",BOM!$L442,0),0)</f>
        <v>0</v>
      </c>
      <c r="AF444" s="117">
        <f>if(BOM!$C442=AF$2,if(OR(BOM!$M442="N",BOM!$M442=""),BOM!$L442,0),0)</f>
        <v>0</v>
      </c>
      <c r="AG444" s="117">
        <f>if(BOM!$C442=AF$2,if(BOM!$M442="Y",BOM!$L442,0),0)</f>
        <v>0</v>
      </c>
      <c r="AH444" s="117">
        <f>if(BOM!$C442=AH$2,if(OR(BOM!$M442="N",BOM!$M442=""),BOM!$L442,0),0)</f>
        <v>0</v>
      </c>
      <c r="AI444" s="117">
        <f>if(BOM!$C442=AH$2,if(BOM!$M442="Y",BOM!$L442,0),0)</f>
        <v>0</v>
      </c>
      <c r="AJ444" s="117">
        <f>if(BOM!$C442=AJ$2,if(OR(BOM!$M442="N",BOM!$M442=""),BOM!$L442,0),0)</f>
        <v>0</v>
      </c>
      <c r="AK444" s="117">
        <f>if(BOM!$C442=AJ$2,if(BOM!$M442="Y",BOM!$L442,0),0)</f>
        <v>0</v>
      </c>
      <c r="AL444" s="117">
        <f>if(BOM!$C442=AL$2,if(OR(BOM!$M442="N",BOM!$M442=""),BOM!$L442,0),0)</f>
        <v>0</v>
      </c>
      <c r="AM444" s="117">
        <f>if(BOM!$C442=AL$2,if(BOM!$M442="Y",BOM!$L442,0),0)</f>
        <v>0</v>
      </c>
    </row>
    <row r="445" hidden="1" outlineLevel="1">
      <c r="A445" s="117">
        <f>if(OR(BOM!$M443="N",BOM!$M443=""),BOM!$L443,0)</f>
        <v>0</v>
      </c>
      <c r="B445" s="117">
        <f>if(BOM!$M443="Y",BOM!$L443,0)</f>
        <v>0</v>
      </c>
      <c r="E445" s="117">
        <f>if(BOM!$B443=E$2,if(OR(BOM!$M443="N",BOM!$M443=""),BOM!$L443,0),0)</f>
        <v>0</v>
      </c>
      <c r="F445" s="117">
        <f>if(BOM!$B443=E$2,if(BOM!$M443="Y",BOM!$L443,0),0)</f>
        <v>0</v>
      </c>
      <c r="G445" s="117">
        <f>if(BOM!$B443=G$2,if(OR(BOM!$M443="N",BOM!$M443=""),BOM!$L443,0),0)</f>
        <v>0</v>
      </c>
      <c r="H445" s="117">
        <f>if(BOM!$B443=G$2,if(BOM!$M443="Y",BOM!$L443,0),0)</f>
        <v>0</v>
      </c>
      <c r="I445" s="117">
        <f>if(BOM!$B443=I$2,if(OR(BOM!$M443="N",BOM!$M443=""),BOM!$L443,0),0)</f>
        <v>0</v>
      </c>
      <c r="J445" s="117">
        <f>if(BOM!$B443=I$2,if(BOM!$M443="Y",BOM!$L443,0),0)</f>
        <v>0</v>
      </c>
      <c r="K445" s="117">
        <f>if(BOM!$B443=K$2,if(OR(BOM!$M443="N",BOM!$M443=""),BOM!$L443,0),0)</f>
        <v>0</v>
      </c>
      <c r="L445" s="117">
        <f>if(BOM!$B443=K$2,if(BOM!$M443="Y",BOM!$L443,0),0)</f>
        <v>0</v>
      </c>
      <c r="M445" s="117">
        <f>if(BOM!$B443=M$2,if(OR(BOM!$M443="N",BOM!$M443=""),BOM!$L443,0),0)</f>
        <v>0</v>
      </c>
      <c r="N445" s="117">
        <f>if(BOM!$B443=M$2,if(BOM!$M443="Y",BOM!$L443,0),0)</f>
        <v>0</v>
      </c>
      <c r="P445" s="117">
        <f>if(BOM!$C443=P$2,if(OR(BOM!$M443="N",BOM!$M443=""),BOM!$L443,0),0)</f>
        <v>0</v>
      </c>
      <c r="Q445" s="117">
        <f>if(BOM!$C443=P$2,if(BOM!$M443="Y",BOM!$L443,0),0)</f>
        <v>0</v>
      </c>
      <c r="R445" s="117">
        <f>if(BOM!$C443=R$2,if(OR(BOM!$M443="N",BOM!$M443=""),BOM!$L443,0),0)</f>
        <v>0</v>
      </c>
      <c r="S445" s="117">
        <f>if(BOM!$C443=R$2,if(BOM!$M443="Y",BOM!$L443,0),0)</f>
        <v>0</v>
      </c>
      <c r="T445" s="117">
        <f>if(BOM!$C443=T$2,if(OR(BOM!$M443="N",BOM!$M443=""),BOM!$L443,0),0)</f>
        <v>0</v>
      </c>
      <c r="U445" s="117">
        <f>if(BOM!$C443=T$2,if(BOM!$M443="Y",BOM!$L443,0),0)</f>
        <v>0</v>
      </c>
      <c r="V445" s="117">
        <f>if(BOM!$C443=V$2,if(OR(BOM!$M443="N",BOM!$M443=""),BOM!$L443,0),0)</f>
        <v>0</v>
      </c>
      <c r="W445" s="117">
        <f>if(BOM!$C443=V$2,if(BOM!$M443="Y",BOM!$L443,0),0)</f>
        <v>0</v>
      </c>
      <c r="X445" s="117">
        <f>if(BOM!$C443=X$2,if(OR(BOM!$M443="N",BOM!$M443=""),BOM!$L443,0),0)</f>
        <v>0</v>
      </c>
      <c r="Y445" s="117">
        <f>if(BOM!$C443=X$2,if(BOM!$M443="Y",BOM!$L443,0),0)</f>
        <v>0</v>
      </c>
      <c r="Z445" s="117">
        <f>if(BOM!$C443=Z$2,if(OR(BOM!$M443="N",BOM!$M443=""),BOM!$L443,0),0)</f>
        <v>0</v>
      </c>
      <c r="AA445" s="117">
        <f>if(BOM!$C443=Z$2,if(BOM!$M443="Y",BOM!$L443,0),0)</f>
        <v>0</v>
      </c>
      <c r="AB445" s="117">
        <f>if(BOM!$C443=AB$2,if(OR(BOM!$M443="N",BOM!$M443=""),BOM!$L443,0),0)</f>
        <v>0</v>
      </c>
      <c r="AC445" s="117">
        <f>if(BOM!$C443=AB$2,if(BOM!$M443="Y",BOM!$L443,0),0)</f>
        <v>0</v>
      </c>
      <c r="AD445" s="117">
        <f>if(BOM!$C443=AD$2,if(OR(BOM!$M443="N",BOM!$M443=""),BOM!$L443,0),0)</f>
        <v>0</v>
      </c>
      <c r="AE445" s="117">
        <f>if(BOM!$C443=AD$2,if(BOM!$M443="Y",BOM!$L443,0),0)</f>
        <v>0</v>
      </c>
      <c r="AF445" s="117">
        <f>if(BOM!$C443=AF$2,if(OR(BOM!$M443="N",BOM!$M443=""),BOM!$L443,0),0)</f>
        <v>0</v>
      </c>
      <c r="AG445" s="117">
        <f>if(BOM!$C443=AF$2,if(BOM!$M443="Y",BOM!$L443,0),0)</f>
        <v>0</v>
      </c>
      <c r="AH445" s="117">
        <f>if(BOM!$C443=AH$2,if(OR(BOM!$M443="N",BOM!$M443=""),BOM!$L443,0),0)</f>
        <v>0</v>
      </c>
      <c r="AI445" s="117">
        <f>if(BOM!$C443=AH$2,if(BOM!$M443="Y",BOM!$L443,0),0)</f>
        <v>0</v>
      </c>
      <c r="AJ445" s="117">
        <f>if(BOM!$C443=AJ$2,if(OR(BOM!$M443="N",BOM!$M443=""),BOM!$L443,0),0)</f>
        <v>0</v>
      </c>
      <c r="AK445" s="117">
        <f>if(BOM!$C443=AJ$2,if(BOM!$M443="Y",BOM!$L443,0),0)</f>
        <v>0</v>
      </c>
      <c r="AL445" s="117">
        <f>if(BOM!$C443=AL$2,if(OR(BOM!$M443="N",BOM!$M443=""),BOM!$L443,0),0)</f>
        <v>0</v>
      </c>
      <c r="AM445" s="117">
        <f>if(BOM!$C443=AL$2,if(BOM!$M443="Y",BOM!$L443,0),0)</f>
        <v>0</v>
      </c>
    </row>
    <row r="446" hidden="1" outlineLevel="1">
      <c r="A446" s="117">
        <f>if(OR(BOM!$M444="N",BOM!$M444=""),BOM!$L444,0)</f>
        <v>0</v>
      </c>
      <c r="B446" s="117">
        <f>if(BOM!$M444="Y",BOM!$L444,0)</f>
        <v>0</v>
      </c>
      <c r="E446" s="117">
        <f>if(BOM!$B444=E$2,if(OR(BOM!$M444="N",BOM!$M444=""),BOM!$L444,0),0)</f>
        <v>0</v>
      </c>
      <c r="F446" s="117">
        <f>if(BOM!$B444=E$2,if(BOM!$M444="Y",BOM!$L444,0),0)</f>
        <v>0</v>
      </c>
      <c r="G446" s="117">
        <f>if(BOM!$B444=G$2,if(OR(BOM!$M444="N",BOM!$M444=""),BOM!$L444,0),0)</f>
        <v>0</v>
      </c>
      <c r="H446" s="117">
        <f>if(BOM!$B444=G$2,if(BOM!$M444="Y",BOM!$L444,0),0)</f>
        <v>0</v>
      </c>
      <c r="I446" s="117">
        <f>if(BOM!$B444=I$2,if(OR(BOM!$M444="N",BOM!$M444=""),BOM!$L444,0),0)</f>
        <v>0</v>
      </c>
      <c r="J446" s="117">
        <f>if(BOM!$B444=I$2,if(BOM!$M444="Y",BOM!$L444,0),0)</f>
        <v>0</v>
      </c>
      <c r="K446" s="117">
        <f>if(BOM!$B444=K$2,if(OR(BOM!$M444="N",BOM!$M444=""),BOM!$L444,0),0)</f>
        <v>0</v>
      </c>
      <c r="L446" s="117">
        <f>if(BOM!$B444=K$2,if(BOM!$M444="Y",BOM!$L444,0),0)</f>
        <v>0</v>
      </c>
      <c r="M446" s="117">
        <f>if(BOM!$B444=M$2,if(OR(BOM!$M444="N",BOM!$M444=""),BOM!$L444,0),0)</f>
        <v>0</v>
      </c>
      <c r="N446" s="117">
        <f>if(BOM!$B444=M$2,if(BOM!$M444="Y",BOM!$L444,0),0)</f>
        <v>0</v>
      </c>
      <c r="P446" s="117">
        <f>if(BOM!$C444=P$2,if(OR(BOM!$M444="N",BOM!$M444=""),BOM!$L444,0),0)</f>
        <v>0</v>
      </c>
      <c r="Q446" s="117">
        <f>if(BOM!$C444=P$2,if(BOM!$M444="Y",BOM!$L444,0),0)</f>
        <v>0</v>
      </c>
      <c r="R446" s="117">
        <f>if(BOM!$C444=R$2,if(OR(BOM!$M444="N",BOM!$M444=""),BOM!$L444,0),0)</f>
        <v>0</v>
      </c>
      <c r="S446" s="117">
        <f>if(BOM!$C444=R$2,if(BOM!$M444="Y",BOM!$L444,0),0)</f>
        <v>0</v>
      </c>
      <c r="T446" s="117">
        <f>if(BOM!$C444=T$2,if(OR(BOM!$M444="N",BOM!$M444=""),BOM!$L444,0),0)</f>
        <v>0</v>
      </c>
      <c r="U446" s="117">
        <f>if(BOM!$C444=T$2,if(BOM!$M444="Y",BOM!$L444,0),0)</f>
        <v>0</v>
      </c>
      <c r="V446" s="117">
        <f>if(BOM!$C444=V$2,if(OR(BOM!$M444="N",BOM!$M444=""),BOM!$L444,0),0)</f>
        <v>0</v>
      </c>
      <c r="W446" s="117">
        <f>if(BOM!$C444=V$2,if(BOM!$M444="Y",BOM!$L444,0),0)</f>
        <v>0</v>
      </c>
      <c r="X446" s="117">
        <f>if(BOM!$C444=X$2,if(OR(BOM!$M444="N",BOM!$M444=""),BOM!$L444,0),0)</f>
        <v>0</v>
      </c>
      <c r="Y446" s="117">
        <f>if(BOM!$C444=X$2,if(BOM!$M444="Y",BOM!$L444,0),0)</f>
        <v>0</v>
      </c>
      <c r="Z446" s="117">
        <f>if(BOM!$C444=Z$2,if(OR(BOM!$M444="N",BOM!$M444=""),BOM!$L444,0),0)</f>
        <v>0</v>
      </c>
      <c r="AA446" s="117">
        <f>if(BOM!$C444=Z$2,if(BOM!$M444="Y",BOM!$L444,0),0)</f>
        <v>0</v>
      </c>
      <c r="AB446" s="117">
        <f>if(BOM!$C444=AB$2,if(OR(BOM!$M444="N",BOM!$M444=""),BOM!$L444,0),0)</f>
        <v>0</v>
      </c>
      <c r="AC446" s="117">
        <f>if(BOM!$C444=AB$2,if(BOM!$M444="Y",BOM!$L444,0),0)</f>
        <v>0</v>
      </c>
      <c r="AD446" s="117">
        <f>if(BOM!$C444=AD$2,if(OR(BOM!$M444="N",BOM!$M444=""),BOM!$L444,0),0)</f>
        <v>0</v>
      </c>
      <c r="AE446" s="117">
        <f>if(BOM!$C444=AD$2,if(BOM!$M444="Y",BOM!$L444,0),0)</f>
        <v>0</v>
      </c>
      <c r="AF446" s="117">
        <f>if(BOM!$C444=AF$2,if(OR(BOM!$M444="N",BOM!$M444=""),BOM!$L444,0),0)</f>
        <v>0</v>
      </c>
      <c r="AG446" s="117">
        <f>if(BOM!$C444=AF$2,if(BOM!$M444="Y",BOM!$L444,0),0)</f>
        <v>0</v>
      </c>
      <c r="AH446" s="117">
        <f>if(BOM!$C444=AH$2,if(OR(BOM!$M444="N",BOM!$M444=""),BOM!$L444,0),0)</f>
        <v>0</v>
      </c>
      <c r="AI446" s="117">
        <f>if(BOM!$C444=AH$2,if(BOM!$M444="Y",BOM!$L444,0),0)</f>
        <v>0</v>
      </c>
      <c r="AJ446" s="117">
        <f>if(BOM!$C444=AJ$2,if(OR(BOM!$M444="N",BOM!$M444=""),BOM!$L444,0),0)</f>
        <v>0</v>
      </c>
      <c r="AK446" s="117">
        <f>if(BOM!$C444=AJ$2,if(BOM!$M444="Y",BOM!$L444,0),0)</f>
        <v>0</v>
      </c>
      <c r="AL446" s="117">
        <f>if(BOM!$C444=AL$2,if(OR(BOM!$M444="N",BOM!$M444=""),BOM!$L444,0),0)</f>
        <v>0</v>
      </c>
      <c r="AM446" s="117">
        <f>if(BOM!$C444=AL$2,if(BOM!$M444="Y",BOM!$L444,0),0)</f>
        <v>0</v>
      </c>
    </row>
    <row r="447" hidden="1" outlineLevel="1">
      <c r="A447" s="117">
        <f>if(OR(BOM!$M445="N",BOM!$M445=""),BOM!$L445,0)</f>
        <v>0</v>
      </c>
      <c r="B447" s="117">
        <f>if(BOM!$M445="Y",BOM!$L445,0)</f>
        <v>0</v>
      </c>
      <c r="E447" s="117">
        <f>if(BOM!$B445=E$2,if(OR(BOM!$M445="N",BOM!$M445=""),BOM!$L445,0),0)</f>
        <v>0</v>
      </c>
      <c r="F447" s="117">
        <f>if(BOM!$B445=E$2,if(BOM!$M445="Y",BOM!$L445,0),0)</f>
        <v>0</v>
      </c>
      <c r="G447" s="117">
        <f>if(BOM!$B445=G$2,if(OR(BOM!$M445="N",BOM!$M445=""),BOM!$L445,0),0)</f>
        <v>0</v>
      </c>
      <c r="H447" s="117">
        <f>if(BOM!$B445=G$2,if(BOM!$M445="Y",BOM!$L445,0),0)</f>
        <v>0</v>
      </c>
      <c r="I447" s="117">
        <f>if(BOM!$B445=I$2,if(OR(BOM!$M445="N",BOM!$M445=""),BOM!$L445,0),0)</f>
        <v>0</v>
      </c>
      <c r="J447" s="117">
        <f>if(BOM!$B445=I$2,if(BOM!$M445="Y",BOM!$L445,0),0)</f>
        <v>0</v>
      </c>
      <c r="K447" s="117">
        <f>if(BOM!$B445=K$2,if(OR(BOM!$M445="N",BOM!$M445=""),BOM!$L445,0),0)</f>
        <v>0</v>
      </c>
      <c r="L447" s="117">
        <f>if(BOM!$B445=K$2,if(BOM!$M445="Y",BOM!$L445,0),0)</f>
        <v>0</v>
      </c>
      <c r="M447" s="117">
        <f>if(BOM!$B445=M$2,if(OR(BOM!$M445="N",BOM!$M445=""),BOM!$L445,0),0)</f>
        <v>0</v>
      </c>
      <c r="N447" s="117">
        <f>if(BOM!$B445=M$2,if(BOM!$M445="Y",BOM!$L445,0),0)</f>
        <v>0</v>
      </c>
      <c r="P447" s="117">
        <f>if(BOM!$C445=P$2,if(OR(BOM!$M445="N",BOM!$M445=""),BOM!$L445,0),0)</f>
        <v>0</v>
      </c>
      <c r="Q447" s="117">
        <f>if(BOM!$C445=P$2,if(BOM!$M445="Y",BOM!$L445,0),0)</f>
        <v>0</v>
      </c>
      <c r="R447" s="117">
        <f>if(BOM!$C445=R$2,if(OR(BOM!$M445="N",BOM!$M445=""),BOM!$L445,0),0)</f>
        <v>0</v>
      </c>
      <c r="S447" s="117">
        <f>if(BOM!$C445=R$2,if(BOM!$M445="Y",BOM!$L445,0),0)</f>
        <v>0</v>
      </c>
      <c r="T447" s="117">
        <f>if(BOM!$C445=T$2,if(OR(BOM!$M445="N",BOM!$M445=""),BOM!$L445,0),0)</f>
        <v>0</v>
      </c>
      <c r="U447" s="117">
        <f>if(BOM!$C445=T$2,if(BOM!$M445="Y",BOM!$L445,0),0)</f>
        <v>0</v>
      </c>
      <c r="V447" s="117">
        <f>if(BOM!$C445=V$2,if(OR(BOM!$M445="N",BOM!$M445=""),BOM!$L445,0),0)</f>
        <v>0</v>
      </c>
      <c r="W447" s="117">
        <f>if(BOM!$C445=V$2,if(BOM!$M445="Y",BOM!$L445,0),0)</f>
        <v>0</v>
      </c>
      <c r="X447" s="117">
        <f>if(BOM!$C445=X$2,if(OR(BOM!$M445="N",BOM!$M445=""),BOM!$L445,0),0)</f>
        <v>0</v>
      </c>
      <c r="Y447" s="117">
        <f>if(BOM!$C445=X$2,if(BOM!$M445="Y",BOM!$L445,0),0)</f>
        <v>0</v>
      </c>
      <c r="Z447" s="117">
        <f>if(BOM!$C445=Z$2,if(OR(BOM!$M445="N",BOM!$M445=""),BOM!$L445,0),0)</f>
        <v>0</v>
      </c>
      <c r="AA447" s="117">
        <f>if(BOM!$C445=Z$2,if(BOM!$M445="Y",BOM!$L445,0),0)</f>
        <v>0</v>
      </c>
      <c r="AB447" s="117">
        <f>if(BOM!$C445=AB$2,if(OR(BOM!$M445="N",BOM!$M445=""),BOM!$L445,0),0)</f>
        <v>0</v>
      </c>
      <c r="AC447" s="117">
        <f>if(BOM!$C445=AB$2,if(BOM!$M445="Y",BOM!$L445,0),0)</f>
        <v>0</v>
      </c>
      <c r="AD447" s="117">
        <f>if(BOM!$C445=AD$2,if(OR(BOM!$M445="N",BOM!$M445=""),BOM!$L445,0),0)</f>
        <v>0</v>
      </c>
      <c r="AE447" s="117">
        <f>if(BOM!$C445=AD$2,if(BOM!$M445="Y",BOM!$L445,0),0)</f>
        <v>0</v>
      </c>
      <c r="AF447" s="117">
        <f>if(BOM!$C445=AF$2,if(OR(BOM!$M445="N",BOM!$M445=""),BOM!$L445,0),0)</f>
        <v>0</v>
      </c>
      <c r="AG447" s="117">
        <f>if(BOM!$C445=AF$2,if(BOM!$M445="Y",BOM!$L445,0),0)</f>
        <v>0</v>
      </c>
      <c r="AH447" s="117">
        <f>if(BOM!$C445=AH$2,if(OR(BOM!$M445="N",BOM!$M445=""),BOM!$L445,0),0)</f>
        <v>0</v>
      </c>
      <c r="AI447" s="117">
        <f>if(BOM!$C445=AH$2,if(BOM!$M445="Y",BOM!$L445,0),0)</f>
        <v>0</v>
      </c>
      <c r="AJ447" s="117">
        <f>if(BOM!$C445=AJ$2,if(OR(BOM!$M445="N",BOM!$M445=""),BOM!$L445,0),0)</f>
        <v>0</v>
      </c>
      <c r="AK447" s="117">
        <f>if(BOM!$C445=AJ$2,if(BOM!$M445="Y",BOM!$L445,0),0)</f>
        <v>0</v>
      </c>
      <c r="AL447" s="117">
        <f>if(BOM!$C445=AL$2,if(OR(BOM!$M445="N",BOM!$M445=""),BOM!$L445,0),0)</f>
        <v>0</v>
      </c>
      <c r="AM447" s="117">
        <f>if(BOM!$C445=AL$2,if(BOM!$M445="Y",BOM!$L445,0),0)</f>
        <v>0</v>
      </c>
    </row>
    <row r="448" hidden="1" outlineLevel="1">
      <c r="A448" s="117">
        <f>if(OR(BOM!$M446="N",BOM!$M446=""),BOM!$L446,0)</f>
        <v>0</v>
      </c>
      <c r="B448" s="117">
        <f>if(BOM!$M446="Y",BOM!$L446,0)</f>
        <v>0</v>
      </c>
      <c r="E448" s="117">
        <f>if(BOM!$B446=E$2,if(OR(BOM!$M446="N",BOM!$M446=""),BOM!$L446,0),0)</f>
        <v>0</v>
      </c>
      <c r="F448" s="117">
        <f>if(BOM!$B446=E$2,if(BOM!$M446="Y",BOM!$L446,0),0)</f>
        <v>0</v>
      </c>
      <c r="G448" s="117">
        <f>if(BOM!$B446=G$2,if(OR(BOM!$M446="N",BOM!$M446=""),BOM!$L446,0),0)</f>
        <v>0</v>
      </c>
      <c r="H448" s="117">
        <f>if(BOM!$B446=G$2,if(BOM!$M446="Y",BOM!$L446,0),0)</f>
        <v>0</v>
      </c>
      <c r="I448" s="117">
        <f>if(BOM!$B446=I$2,if(OR(BOM!$M446="N",BOM!$M446=""),BOM!$L446,0),0)</f>
        <v>0</v>
      </c>
      <c r="J448" s="117">
        <f>if(BOM!$B446=I$2,if(BOM!$M446="Y",BOM!$L446,0),0)</f>
        <v>0</v>
      </c>
      <c r="K448" s="117">
        <f>if(BOM!$B446=K$2,if(OR(BOM!$M446="N",BOM!$M446=""),BOM!$L446,0),0)</f>
        <v>0</v>
      </c>
      <c r="L448" s="117">
        <f>if(BOM!$B446=K$2,if(BOM!$M446="Y",BOM!$L446,0),0)</f>
        <v>0</v>
      </c>
      <c r="M448" s="117">
        <f>if(BOM!$B446=M$2,if(OR(BOM!$M446="N",BOM!$M446=""),BOM!$L446,0),0)</f>
        <v>0</v>
      </c>
      <c r="N448" s="117">
        <f>if(BOM!$B446=M$2,if(BOM!$M446="Y",BOM!$L446,0),0)</f>
        <v>0</v>
      </c>
      <c r="P448" s="117">
        <f>if(BOM!$C446=P$2,if(OR(BOM!$M446="N",BOM!$M446=""),BOM!$L446,0),0)</f>
        <v>0</v>
      </c>
      <c r="Q448" s="117">
        <f>if(BOM!$C446=P$2,if(BOM!$M446="Y",BOM!$L446,0),0)</f>
        <v>0</v>
      </c>
      <c r="R448" s="117">
        <f>if(BOM!$C446=R$2,if(OR(BOM!$M446="N",BOM!$M446=""),BOM!$L446,0),0)</f>
        <v>0</v>
      </c>
      <c r="S448" s="117">
        <f>if(BOM!$C446=R$2,if(BOM!$M446="Y",BOM!$L446,0),0)</f>
        <v>0</v>
      </c>
      <c r="T448" s="117">
        <f>if(BOM!$C446=T$2,if(OR(BOM!$M446="N",BOM!$M446=""),BOM!$L446,0),0)</f>
        <v>0</v>
      </c>
      <c r="U448" s="117">
        <f>if(BOM!$C446=T$2,if(BOM!$M446="Y",BOM!$L446,0),0)</f>
        <v>0</v>
      </c>
      <c r="V448" s="117">
        <f>if(BOM!$C446=V$2,if(OR(BOM!$M446="N",BOM!$M446=""),BOM!$L446,0),0)</f>
        <v>0</v>
      </c>
      <c r="W448" s="117">
        <f>if(BOM!$C446=V$2,if(BOM!$M446="Y",BOM!$L446,0),0)</f>
        <v>0</v>
      </c>
      <c r="X448" s="117">
        <f>if(BOM!$C446=X$2,if(OR(BOM!$M446="N",BOM!$M446=""),BOM!$L446,0),0)</f>
        <v>0</v>
      </c>
      <c r="Y448" s="117">
        <f>if(BOM!$C446=X$2,if(BOM!$M446="Y",BOM!$L446,0),0)</f>
        <v>0</v>
      </c>
      <c r="Z448" s="117">
        <f>if(BOM!$C446=Z$2,if(OR(BOM!$M446="N",BOM!$M446=""),BOM!$L446,0),0)</f>
        <v>0</v>
      </c>
      <c r="AA448" s="117">
        <f>if(BOM!$C446=Z$2,if(BOM!$M446="Y",BOM!$L446,0),0)</f>
        <v>0</v>
      </c>
      <c r="AB448" s="117">
        <f>if(BOM!$C446=AB$2,if(OR(BOM!$M446="N",BOM!$M446=""),BOM!$L446,0),0)</f>
        <v>0</v>
      </c>
      <c r="AC448" s="117">
        <f>if(BOM!$C446=AB$2,if(BOM!$M446="Y",BOM!$L446,0),0)</f>
        <v>0</v>
      </c>
      <c r="AD448" s="117">
        <f>if(BOM!$C446=AD$2,if(OR(BOM!$M446="N",BOM!$M446=""),BOM!$L446,0),0)</f>
        <v>0</v>
      </c>
      <c r="AE448" s="117">
        <f>if(BOM!$C446=AD$2,if(BOM!$M446="Y",BOM!$L446,0),0)</f>
        <v>0</v>
      </c>
      <c r="AF448" s="117">
        <f>if(BOM!$C446=AF$2,if(OR(BOM!$M446="N",BOM!$M446=""),BOM!$L446,0),0)</f>
        <v>0</v>
      </c>
      <c r="AG448" s="117">
        <f>if(BOM!$C446=AF$2,if(BOM!$M446="Y",BOM!$L446,0),0)</f>
        <v>0</v>
      </c>
      <c r="AH448" s="117">
        <f>if(BOM!$C446=AH$2,if(OR(BOM!$M446="N",BOM!$M446=""),BOM!$L446,0),0)</f>
        <v>0</v>
      </c>
      <c r="AI448" s="117">
        <f>if(BOM!$C446=AH$2,if(BOM!$M446="Y",BOM!$L446,0),0)</f>
        <v>0</v>
      </c>
      <c r="AJ448" s="117">
        <f>if(BOM!$C446=AJ$2,if(OR(BOM!$M446="N",BOM!$M446=""),BOM!$L446,0),0)</f>
        <v>0</v>
      </c>
      <c r="AK448" s="117">
        <f>if(BOM!$C446=AJ$2,if(BOM!$M446="Y",BOM!$L446,0),0)</f>
        <v>0</v>
      </c>
      <c r="AL448" s="117">
        <f>if(BOM!$C446=AL$2,if(OR(BOM!$M446="N",BOM!$M446=""),BOM!$L446,0),0)</f>
        <v>0</v>
      </c>
      <c r="AM448" s="117">
        <f>if(BOM!$C446=AL$2,if(BOM!$M446="Y",BOM!$L446,0),0)</f>
        <v>0</v>
      </c>
    </row>
    <row r="449" hidden="1" outlineLevel="1">
      <c r="A449" s="117">
        <f>if(OR(BOM!$M447="N",BOM!$M447=""),BOM!$L447,0)</f>
        <v>0</v>
      </c>
      <c r="B449" s="117">
        <f>if(BOM!$M447="Y",BOM!$L447,0)</f>
        <v>0</v>
      </c>
      <c r="E449" s="117">
        <f>if(BOM!$B447=E$2,if(OR(BOM!$M447="N",BOM!$M447=""),BOM!$L447,0),0)</f>
        <v>0</v>
      </c>
      <c r="F449" s="117">
        <f>if(BOM!$B447=E$2,if(BOM!$M447="Y",BOM!$L447,0),0)</f>
        <v>0</v>
      </c>
      <c r="G449" s="117">
        <f>if(BOM!$B447=G$2,if(OR(BOM!$M447="N",BOM!$M447=""),BOM!$L447,0),0)</f>
        <v>0</v>
      </c>
      <c r="H449" s="117">
        <f>if(BOM!$B447=G$2,if(BOM!$M447="Y",BOM!$L447,0),0)</f>
        <v>0</v>
      </c>
      <c r="I449" s="117">
        <f>if(BOM!$B447=I$2,if(OR(BOM!$M447="N",BOM!$M447=""),BOM!$L447,0),0)</f>
        <v>0</v>
      </c>
      <c r="J449" s="117">
        <f>if(BOM!$B447=I$2,if(BOM!$M447="Y",BOM!$L447,0),0)</f>
        <v>0</v>
      </c>
      <c r="K449" s="117">
        <f>if(BOM!$B447=K$2,if(OR(BOM!$M447="N",BOM!$M447=""),BOM!$L447,0),0)</f>
        <v>0</v>
      </c>
      <c r="L449" s="117">
        <f>if(BOM!$B447=K$2,if(BOM!$M447="Y",BOM!$L447,0),0)</f>
        <v>0</v>
      </c>
      <c r="M449" s="117">
        <f>if(BOM!$B447=M$2,if(OR(BOM!$M447="N",BOM!$M447=""),BOM!$L447,0),0)</f>
        <v>0</v>
      </c>
      <c r="N449" s="117">
        <f>if(BOM!$B447=M$2,if(BOM!$M447="Y",BOM!$L447,0),0)</f>
        <v>0</v>
      </c>
      <c r="P449" s="117">
        <f>if(BOM!$C447=P$2,if(OR(BOM!$M447="N",BOM!$M447=""),BOM!$L447,0),0)</f>
        <v>0</v>
      </c>
      <c r="Q449" s="117">
        <f>if(BOM!$C447=P$2,if(BOM!$M447="Y",BOM!$L447,0),0)</f>
        <v>0</v>
      </c>
      <c r="R449" s="117">
        <f>if(BOM!$C447=R$2,if(OR(BOM!$M447="N",BOM!$M447=""),BOM!$L447,0),0)</f>
        <v>0</v>
      </c>
      <c r="S449" s="117">
        <f>if(BOM!$C447=R$2,if(BOM!$M447="Y",BOM!$L447,0),0)</f>
        <v>0</v>
      </c>
      <c r="T449" s="117">
        <f>if(BOM!$C447=T$2,if(OR(BOM!$M447="N",BOM!$M447=""),BOM!$L447,0),0)</f>
        <v>0</v>
      </c>
      <c r="U449" s="117">
        <f>if(BOM!$C447=T$2,if(BOM!$M447="Y",BOM!$L447,0),0)</f>
        <v>0</v>
      </c>
      <c r="V449" s="117">
        <f>if(BOM!$C447=V$2,if(OR(BOM!$M447="N",BOM!$M447=""),BOM!$L447,0),0)</f>
        <v>0</v>
      </c>
      <c r="W449" s="117">
        <f>if(BOM!$C447=V$2,if(BOM!$M447="Y",BOM!$L447,0),0)</f>
        <v>0</v>
      </c>
      <c r="X449" s="117">
        <f>if(BOM!$C447=X$2,if(OR(BOM!$M447="N",BOM!$M447=""),BOM!$L447,0),0)</f>
        <v>0</v>
      </c>
      <c r="Y449" s="117">
        <f>if(BOM!$C447=X$2,if(BOM!$M447="Y",BOM!$L447,0),0)</f>
        <v>0</v>
      </c>
      <c r="Z449" s="117">
        <f>if(BOM!$C447=Z$2,if(OR(BOM!$M447="N",BOM!$M447=""),BOM!$L447,0),0)</f>
        <v>0</v>
      </c>
      <c r="AA449" s="117">
        <f>if(BOM!$C447=Z$2,if(BOM!$M447="Y",BOM!$L447,0),0)</f>
        <v>0</v>
      </c>
      <c r="AB449" s="117">
        <f>if(BOM!$C447=AB$2,if(OR(BOM!$M447="N",BOM!$M447=""),BOM!$L447,0),0)</f>
        <v>0</v>
      </c>
      <c r="AC449" s="117">
        <f>if(BOM!$C447=AB$2,if(BOM!$M447="Y",BOM!$L447,0),0)</f>
        <v>0</v>
      </c>
      <c r="AD449" s="117">
        <f>if(BOM!$C447=AD$2,if(OR(BOM!$M447="N",BOM!$M447=""),BOM!$L447,0),0)</f>
        <v>0</v>
      </c>
      <c r="AE449" s="117">
        <f>if(BOM!$C447=AD$2,if(BOM!$M447="Y",BOM!$L447,0),0)</f>
        <v>0</v>
      </c>
      <c r="AF449" s="117">
        <f>if(BOM!$C447=AF$2,if(OR(BOM!$M447="N",BOM!$M447=""),BOM!$L447,0),0)</f>
        <v>0</v>
      </c>
      <c r="AG449" s="117">
        <f>if(BOM!$C447=AF$2,if(BOM!$M447="Y",BOM!$L447,0),0)</f>
        <v>0</v>
      </c>
      <c r="AH449" s="117">
        <f>if(BOM!$C447=AH$2,if(OR(BOM!$M447="N",BOM!$M447=""),BOM!$L447,0),0)</f>
        <v>0</v>
      </c>
      <c r="AI449" s="117">
        <f>if(BOM!$C447=AH$2,if(BOM!$M447="Y",BOM!$L447,0),0)</f>
        <v>0</v>
      </c>
      <c r="AJ449" s="117">
        <f>if(BOM!$C447=AJ$2,if(OR(BOM!$M447="N",BOM!$M447=""),BOM!$L447,0),0)</f>
        <v>0</v>
      </c>
      <c r="AK449" s="117">
        <f>if(BOM!$C447=AJ$2,if(BOM!$M447="Y",BOM!$L447,0),0)</f>
        <v>0</v>
      </c>
      <c r="AL449" s="117">
        <f>if(BOM!$C447=AL$2,if(OR(BOM!$M447="N",BOM!$M447=""),BOM!$L447,0),0)</f>
        <v>0</v>
      </c>
      <c r="AM449" s="117">
        <f>if(BOM!$C447=AL$2,if(BOM!$M447="Y",BOM!$L447,0),0)</f>
        <v>0</v>
      </c>
    </row>
    <row r="450" hidden="1" outlineLevel="1">
      <c r="A450" s="117">
        <f>if(OR(BOM!$M448="N",BOM!$M448=""),BOM!$L448,0)</f>
        <v>0</v>
      </c>
      <c r="B450" s="117">
        <f>if(BOM!$M448="Y",BOM!$L448,0)</f>
        <v>0</v>
      </c>
      <c r="E450" s="117">
        <f>if(BOM!$B448=E$2,if(OR(BOM!$M448="N",BOM!$M448=""),BOM!$L448,0),0)</f>
        <v>0</v>
      </c>
      <c r="F450" s="117">
        <f>if(BOM!$B448=E$2,if(BOM!$M448="Y",BOM!$L448,0),0)</f>
        <v>0</v>
      </c>
      <c r="G450" s="117">
        <f>if(BOM!$B448=G$2,if(OR(BOM!$M448="N",BOM!$M448=""),BOM!$L448,0),0)</f>
        <v>0</v>
      </c>
      <c r="H450" s="117">
        <f>if(BOM!$B448=G$2,if(BOM!$M448="Y",BOM!$L448,0),0)</f>
        <v>0</v>
      </c>
      <c r="I450" s="117">
        <f>if(BOM!$B448=I$2,if(OR(BOM!$M448="N",BOM!$M448=""),BOM!$L448,0),0)</f>
        <v>0</v>
      </c>
      <c r="J450" s="117">
        <f>if(BOM!$B448=I$2,if(BOM!$M448="Y",BOM!$L448,0),0)</f>
        <v>0</v>
      </c>
      <c r="K450" s="117">
        <f>if(BOM!$B448=K$2,if(OR(BOM!$M448="N",BOM!$M448=""),BOM!$L448,0),0)</f>
        <v>0</v>
      </c>
      <c r="L450" s="117">
        <f>if(BOM!$B448=K$2,if(BOM!$M448="Y",BOM!$L448,0),0)</f>
        <v>0</v>
      </c>
      <c r="M450" s="117">
        <f>if(BOM!$B448=M$2,if(OR(BOM!$M448="N",BOM!$M448=""),BOM!$L448,0),0)</f>
        <v>0</v>
      </c>
      <c r="N450" s="117">
        <f>if(BOM!$B448=M$2,if(BOM!$M448="Y",BOM!$L448,0),0)</f>
        <v>0</v>
      </c>
      <c r="P450" s="117">
        <f>if(BOM!$C448=P$2,if(OR(BOM!$M448="N",BOM!$M448=""),BOM!$L448,0),0)</f>
        <v>0</v>
      </c>
      <c r="Q450" s="117">
        <f>if(BOM!$C448=P$2,if(BOM!$M448="Y",BOM!$L448,0),0)</f>
        <v>0</v>
      </c>
      <c r="R450" s="117">
        <f>if(BOM!$C448=R$2,if(OR(BOM!$M448="N",BOM!$M448=""),BOM!$L448,0),0)</f>
        <v>0</v>
      </c>
      <c r="S450" s="117">
        <f>if(BOM!$C448=R$2,if(BOM!$M448="Y",BOM!$L448,0),0)</f>
        <v>0</v>
      </c>
      <c r="T450" s="117">
        <f>if(BOM!$C448=T$2,if(OR(BOM!$M448="N",BOM!$M448=""),BOM!$L448,0),0)</f>
        <v>0</v>
      </c>
      <c r="U450" s="117">
        <f>if(BOM!$C448=T$2,if(BOM!$M448="Y",BOM!$L448,0),0)</f>
        <v>0</v>
      </c>
      <c r="V450" s="117">
        <f>if(BOM!$C448=V$2,if(OR(BOM!$M448="N",BOM!$M448=""),BOM!$L448,0),0)</f>
        <v>0</v>
      </c>
      <c r="W450" s="117">
        <f>if(BOM!$C448=V$2,if(BOM!$M448="Y",BOM!$L448,0),0)</f>
        <v>0</v>
      </c>
      <c r="X450" s="117">
        <f>if(BOM!$C448=X$2,if(OR(BOM!$M448="N",BOM!$M448=""),BOM!$L448,0),0)</f>
        <v>0</v>
      </c>
      <c r="Y450" s="117">
        <f>if(BOM!$C448=X$2,if(BOM!$M448="Y",BOM!$L448,0),0)</f>
        <v>0</v>
      </c>
      <c r="Z450" s="117">
        <f>if(BOM!$C448=Z$2,if(OR(BOM!$M448="N",BOM!$M448=""),BOM!$L448,0),0)</f>
        <v>0</v>
      </c>
      <c r="AA450" s="117">
        <f>if(BOM!$C448=Z$2,if(BOM!$M448="Y",BOM!$L448,0),0)</f>
        <v>0</v>
      </c>
      <c r="AB450" s="117">
        <f>if(BOM!$C448=AB$2,if(OR(BOM!$M448="N",BOM!$M448=""),BOM!$L448,0),0)</f>
        <v>0</v>
      </c>
      <c r="AC450" s="117">
        <f>if(BOM!$C448=AB$2,if(BOM!$M448="Y",BOM!$L448,0),0)</f>
        <v>0</v>
      </c>
      <c r="AD450" s="117">
        <f>if(BOM!$C448=AD$2,if(OR(BOM!$M448="N",BOM!$M448=""),BOM!$L448,0),0)</f>
        <v>0</v>
      </c>
      <c r="AE450" s="117">
        <f>if(BOM!$C448=AD$2,if(BOM!$M448="Y",BOM!$L448,0),0)</f>
        <v>0</v>
      </c>
      <c r="AF450" s="117">
        <f>if(BOM!$C448=AF$2,if(OR(BOM!$M448="N",BOM!$M448=""),BOM!$L448,0),0)</f>
        <v>0</v>
      </c>
      <c r="AG450" s="117">
        <f>if(BOM!$C448=AF$2,if(BOM!$M448="Y",BOM!$L448,0),0)</f>
        <v>0</v>
      </c>
      <c r="AH450" s="117">
        <f>if(BOM!$C448=AH$2,if(OR(BOM!$M448="N",BOM!$M448=""),BOM!$L448,0),0)</f>
        <v>0</v>
      </c>
      <c r="AI450" s="117">
        <f>if(BOM!$C448=AH$2,if(BOM!$M448="Y",BOM!$L448,0),0)</f>
        <v>0</v>
      </c>
      <c r="AJ450" s="117">
        <f>if(BOM!$C448=AJ$2,if(OR(BOM!$M448="N",BOM!$M448=""),BOM!$L448,0),0)</f>
        <v>0</v>
      </c>
      <c r="AK450" s="117">
        <f>if(BOM!$C448=AJ$2,if(BOM!$M448="Y",BOM!$L448,0),0)</f>
        <v>0</v>
      </c>
      <c r="AL450" s="117">
        <f>if(BOM!$C448=AL$2,if(OR(BOM!$M448="N",BOM!$M448=""),BOM!$L448,0),0)</f>
        <v>0</v>
      </c>
      <c r="AM450" s="117">
        <f>if(BOM!$C448=AL$2,if(BOM!$M448="Y",BOM!$L448,0),0)</f>
        <v>0</v>
      </c>
    </row>
    <row r="451" hidden="1" outlineLevel="1">
      <c r="A451" s="117">
        <f>if(OR(BOM!$M449="N",BOM!$M449=""),BOM!$L449,0)</f>
        <v>0</v>
      </c>
      <c r="B451" s="117">
        <f>if(BOM!$M449="Y",BOM!$L449,0)</f>
        <v>0</v>
      </c>
      <c r="E451" s="117">
        <f>if(BOM!$B449=E$2,if(OR(BOM!$M449="N",BOM!$M449=""),BOM!$L449,0),0)</f>
        <v>0</v>
      </c>
      <c r="F451" s="117">
        <f>if(BOM!$B449=E$2,if(BOM!$M449="Y",BOM!$L449,0),0)</f>
        <v>0</v>
      </c>
      <c r="G451" s="117">
        <f>if(BOM!$B449=G$2,if(OR(BOM!$M449="N",BOM!$M449=""),BOM!$L449,0),0)</f>
        <v>0</v>
      </c>
      <c r="H451" s="117">
        <f>if(BOM!$B449=G$2,if(BOM!$M449="Y",BOM!$L449,0),0)</f>
        <v>0</v>
      </c>
      <c r="I451" s="117">
        <f>if(BOM!$B449=I$2,if(OR(BOM!$M449="N",BOM!$M449=""),BOM!$L449,0),0)</f>
        <v>0</v>
      </c>
      <c r="J451" s="117">
        <f>if(BOM!$B449=I$2,if(BOM!$M449="Y",BOM!$L449,0),0)</f>
        <v>0</v>
      </c>
      <c r="K451" s="117">
        <f>if(BOM!$B449=K$2,if(OR(BOM!$M449="N",BOM!$M449=""),BOM!$L449,0),0)</f>
        <v>0</v>
      </c>
      <c r="L451" s="117">
        <f>if(BOM!$B449=K$2,if(BOM!$M449="Y",BOM!$L449,0),0)</f>
        <v>0</v>
      </c>
      <c r="M451" s="117">
        <f>if(BOM!$B449=M$2,if(OR(BOM!$M449="N",BOM!$M449=""),BOM!$L449,0),0)</f>
        <v>0</v>
      </c>
      <c r="N451" s="117">
        <f>if(BOM!$B449=M$2,if(BOM!$M449="Y",BOM!$L449,0),0)</f>
        <v>0</v>
      </c>
      <c r="P451" s="117">
        <f>if(BOM!$C449=P$2,if(OR(BOM!$M449="N",BOM!$M449=""),BOM!$L449,0),0)</f>
        <v>0</v>
      </c>
      <c r="Q451" s="117">
        <f>if(BOM!$C449=P$2,if(BOM!$M449="Y",BOM!$L449,0),0)</f>
        <v>0</v>
      </c>
      <c r="R451" s="117">
        <f>if(BOM!$C449=R$2,if(OR(BOM!$M449="N",BOM!$M449=""),BOM!$L449,0),0)</f>
        <v>0</v>
      </c>
      <c r="S451" s="117">
        <f>if(BOM!$C449=R$2,if(BOM!$M449="Y",BOM!$L449,0),0)</f>
        <v>0</v>
      </c>
      <c r="T451" s="117">
        <f>if(BOM!$C449=T$2,if(OR(BOM!$M449="N",BOM!$M449=""),BOM!$L449,0),0)</f>
        <v>0</v>
      </c>
      <c r="U451" s="117">
        <f>if(BOM!$C449=T$2,if(BOM!$M449="Y",BOM!$L449,0),0)</f>
        <v>0</v>
      </c>
      <c r="V451" s="117">
        <f>if(BOM!$C449=V$2,if(OR(BOM!$M449="N",BOM!$M449=""),BOM!$L449,0),0)</f>
        <v>0</v>
      </c>
      <c r="W451" s="117">
        <f>if(BOM!$C449=V$2,if(BOM!$M449="Y",BOM!$L449,0),0)</f>
        <v>0</v>
      </c>
      <c r="X451" s="117">
        <f>if(BOM!$C449=X$2,if(OR(BOM!$M449="N",BOM!$M449=""),BOM!$L449,0),0)</f>
        <v>0</v>
      </c>
      <c r="Y451" s="117">
        <f>if(BOM!$C449=X$2,if(BOM!$M449="Y",BOM!$L449,0),0)</f>
        <v>0</v>
      </c>
      <c r="Z451" s="117">
        <f>if(BOM!$C449=Z$2,if(OR(BOM!$M449="N",BOM!$M449=""),BOM!$L449,0),0)</f>
        <v>0</v>
      </c>
      <c r="AA451" s="117">
        <f>if(BOM!$C449=Z$2,if(BOM!$M449="Y",BOM!$L449,0),0)</f>
        <v>0</v>
      </c>
      <c r="AB451" s="117">
        <f>if(BOM!$C449=AB$2,if(OR(BOM!$M449="N",BOM!$M449=""),BOM!$L449,0),0)</f>
        <v>0</v>
      </c>
      <c r="AC451" s="117">
        <f>if(BOM!$C449=AB$2,if(BOM!$M449="Y",BOM!$L449,0),0)</f>
        <v>0</v>
      </c>
      <c r="AD451" s="117">
        <f>if(BOM!$C449=AD$2,if(OR(BOM!$M449="N",BOM!$M449=""),BOM!$L449,0),0)</f>
        <v>0</v>
      </c>
      <c r="AE451" s="117">
        <f>if(BOM!$C449=AD$2,if(BOM!$M449="Y",BOM!$L449,0),0)</f>
        <v>0</v>
      </c>
      <c r="AF451" s="117">
        <f>if(BOM!$C449=AF$2,if(OR(BOM!$M449="N",BOM!$M449=""),BOM!$L449,0),0)</f>
        <v>0</v>
      </c>
      <c r="AG451" s="117">
        <f>if(BOM!$C449=AF$2,if(BOM!$M449="Y",BOM!$L449,0),0)</f>
        <v>0</v>
      </c>
      <c r="AH451" s="117">
        <f>if(BOM!$C449=AH$2,if(OR(BOM!$M449="N",BOM!$M449=""),BOM!$L449,0),0)</f>
        <v>0</v>
      </c>
      <c r="AI451" s="117">
        <f>if(BOM!$C449=AH$2,if(BOM!$M449="Y",BOM!$L449,0),0)</f>
        <v>0</v>
      </c>
      <c r="AJ451" s="117">
        <f>if(BOM!$C449=AJ$2,if(OR(BOM!$M449="N",BOM!$M449=""),BOM!$L449,0),0)</f>
        <v>0</v>
      </c>
      <c r="AK451" s="117">
        <f>if(BOM!$C449=AJ$2,if(BOM!$M449="Y",BOM!$L449,0),0)</f>
        <v>0</v>
      </c>
      <c r="AL451" s="117">
        <f>if(BOM!$C449=AL$2,if(OR(BOM!$M449="N",BOM!$M449=""),BOM!$L449,0),0)</f>
        <v>0</v>
      </c>
      <c r="AM451" s="117">
        <f>if(BOM!$C449=AL$2,if(BOM!$M449="Y",BOM!$L449,0),0)</f>
        <v>0</v>
      </c>
    </row>
    <row r="452" hidden="1" outlineLevel="1">
      <c r="A452" s="117">
        <f>if(OR(BOM!$M450="N",BOM!$M450=""),BOM!$L450,0)</f>
        <v>0</v>
      </c>
      <c r="B452" s="117">
        <f>if(BOM!$M450="Y",BOM!$L450,0)</f>
        <v>0</v>
      </c>
      <c r="E452" s="117">
        <f>if(BOM!$B450=E$2,if(OR(BOM!$M450="N",BOM!$M450=""),BOM!$L450,0),0)</f>
        <v>0</v>
      </c>
      <c r="F452" s="117">
        <f>if(BOM!$B450=E$2,if(BOM!$M450="Y",BOM!$L450,0),0)</f>
        <v>0</v>
      </c>
      <c r="G452" s="117">
        <f>if(BOM!$B450=G$2,if(OR(BOM!$M450="N",BOM!$M450=""),BOM!$L450,0),0)</f>
        <v>0</v>
      </c>
      <c r="H452" s="117">
        <f>if(BOM!$B450=G$2,if(BOM!$M450="Y",BOM!$L450,0),0)</f>
        <v>0</v>
      </c>
      <c r="I452" s="117">
        <f>if(BOM!$B450=I$2,if(OR(BOM!$M450="N",BOM!$M450=""),BOM!$L450,0),0)</f>
        <v>0</v>
      </c>
      <c r="J452" s="117">
        <f>if(BOM!$B450=I$2,if(BOM!$M450="Y",BOM!$L450,0),0)</f>
        <v>0</v>
      </c>
      <c r="K452" s="117">
        <f>if(BOM!$B450=K$2,if(OR(BOM!$M450="N",BOM!$M450=""),BOM!$L450,0),0)</f>
        <v>0</v>
      </c>
      <c r="L452" s="117">
        <f>if(BOM!$B450=K$2,if(BOM!$M450="Y",BOM!$L450,0),0)</f>
        <v>0</v>
      </c>
      <c r="M452" s="117">
        <f>if(BOM!$B450=M$2,if(OR(BOM!$M450="N",BOM!$M450=""),BOM!$L450,0),0)</f>
        <v>0</v>
      </c>
      <c r="N452" s="117">
        <f>if(BOM!$B450=M$2,if(BOM!$M450="Y",BOM!$L450,0),0)</f>
        <v>0</v>
      </c>
      <c r="P452" s="117">
        <f>if(BOM!$C450=P$2,if(OR(BOM!$M450="N",BOM!$M450=""),BOM!$L450,0),0)</f>
        <v>0</v>
      </c>
      <c r="Q452" s="117">
        <f>if(BOM!$C450=P$2,if(BOM!$M450="Y",BOM!$L450,0),0)</f>
        <v>0</v>
      </c>
      <c r="R452" s="117">
        <f>if(BOM!$C450=R$2,if(OR(BOM!$M450="N",BOM!$M450=""),BOM!$L450,0),0)</f>
        <v>0</v>
      </c>
      <c r="S452" s="117">
        <f>if(BOM!$C450=R$2,if(BOM!$M450="Y",BOM!$L450,0),0)</f>
        <v>0</v>
      </c>
      <c r="T452" s="117">
        <f>if(BOM!$C450=T$2,if(OR(BOM!$M450="N",BOM!$M450=""),BOM!$L450,0),0)</f>
        <v>0</v>
      </c>
      <c r="U452" s="117">
        <f>if(BOM!$C450=T$2,if(BOM!$M450="Y",BOM!$L450,0),0)</f>
        <v>0</v>
      </c>
      <c r="V452" s="117">
        <f>if(BOM!$C450=V$2,if(OR(BOM!$M450="N",BOM!$M450=""),BOM!$L450,0),0)</f>
        <v>0</v>
      </c>
      <c r="W452" s="117">
        <f>if(BOM!$C450=V$2,if(BOM!$M450="Y",BOM!$L450,0),0)</f>
        <v>0</v>
      </c>
      <c r="X452" s="117">
        <f>if(BOM!$C450=X$2,if(OR(BOM!$M450="N",BOM!$M450=""),BOM!$L450,0),0)</f>
        <v>0</v>
      </c>
      <c r="Y452" s="117">
        <f>if(BOM!$C450=X$2,if(BOM!$M450="Y",BOM!$L450,0),0)</f>
        <v>0</v>
      </c>
      <c r="Z452" s="117">
        <f>if(BOM!$C450=Z$2,if(OR(BOM!$M450="N",BOM!$M450=""),BOM!$L450,0),0)</f>
        <v>0</v>
      </c>
      <c r="AA452" s="117">
        <f>if(BOM!$C450=Z$2,if(BOM!$M450="Y",BOM!$L450,0),0)</f>
        <v>0</v>
      </c>
      <c r="AB452" s="117">
        <f>if(BOM!$C450=AB$2,if(OR(BOM!$M450="N",BOM!$M450=""),BOM!$L450,0),0)</f>
        <v>0</v>
      </c>
      <c r="AC452" s="117">
        <f>if(BOM!$C450=AB$2,if(BOM!$M450="Y",BOM!$L450,0),0)</f>
        <v>0</v>
      </c>
      <c r="AD452" s="117">
        <f>if(BOM!$C450=AD$2,if(OR(BOM!$M450="N",BOM!$M450=""),BOM!$L450,0),0)</f>
        <v>0</v>
      </c>
      <c r="AE452" s="117">
        <f>if(BOM!$C450=AD$2,if(BOM!$M450="Y",BOM!$L450,0),0)</f>
        <v>0</v>
      </c>
      <c r="AF452" s="117">
        <f>if(BOM!$C450=AF$2,if(OR(BOM!$M450="N",BOM!$M450=""),BOM!$L450,0),0)</f>
        <v>0</v>
      </c>
      <c r="AG452" s="117">
        <f>if(BOM!$C450=AF$2,if(BOM!$M450="Y",BOM!$L450,0),0)</f>
        <v>0</v>
      </c>
      <c r="AH452" s="117">
        <f>if(BOM!$C450=AH$2,if(OR(BOM!$M450="N",BOM!$M450=""),BOM!$L450,0),0)</f>
        <v>0</v>
      </c>
      <c r="AI452" s="117">
        <f>if(BOM!$C450=AH$2,if(BOM!$M450="Y",BOM!$L450,0),0)</f>
        <v>0</v>
      </c>
      <c r="AJ452" s="117">
        <f>if(BOM!$C450=AJ$2,if(OR(BOM!$M450="N",BOM!$M450=""),BOM!$L450,0),0)</f>
        <v>0</v>
      </c>
      <c r="AK452" s="117">
        <f>if(BOM!$C450=AJ$2,if(BOM!$M450="Y",BOM!$L450,0),0)</f>
        <v>0</v>
      </c>
      <c r="AL452" s="117">
        <f>if(BOM!$C450=AL$2,if(OR(BOM!$M450="N",BOM!$M450=""),BOM!$L450,0),0)</f>
        <v>0</v>
      </c>
      <c r="AM452" s="117">
        <f>if(BOM!$C450=AL$2,if(BOM!$M450="Y",BOM!$L450,0),0)</f>
        <v>0</v>
      </c>
    </row>
    <row r="453" hidden="1" outlineLevel="1">
      <c r="A453" s="117">
        <f>if(OR(BOM!$M451="N",BOM!$M451=""),BOM!$L451,0)</f>
        <v>0</v>
      </c>
      <c r="B453" s="117">
        <f>if(BOM!$M451="Y",BOM!$L451,0)</f>
        <v>0</v>
      </c>
      <c r="E453" s="117">
        <f>if(BOM!$B451=E$2,if(OR(BOM!$M451="N",BOM!$M451=""),BOM!$L451,0),0)</f>
        <v>0</v>
      </c>
      <c r="F453" s="117">
        <f>if(BOM!$B451=E$2,if(BOM!$M451="Y",BOM!$L451,0),0)</f>
        <v>0</v>
      </c>
      <c r="G453" s="117">
        <f>if(BOM!$B451=G$2,if(OR(BOM!$M451="N",BOM!$M451=""),BOM!$L451,0),0)</f>
        <v>0</v>
      </c>
      <c r="H453" s="117">
        <f>if(BOM!$B451=G$2,if(BOM!$M451="Y",BOM!$L451,0),0)</f>
        <v>0</v>
      </c>
      <c r="I453" s="117">
        <f>if(BOM!$B451=I$2,if(OR(BOM!$M451="N",BOM!$M451=""),BOM!$L451,0),0)</f>
        <v>0</v>
      </c>
      <c r="J453" s="117">
        <f>if(BOM!$B451=I$2,if(BOM!$M451="Y",BOM!$L451,0),0)</f>
        <v>0</v>
      </c>
      <c r="K453" s="117">
        <f>if(BOM!$B451=K$2,if(OR(BOM!$M451="N",BOM!$M451=""),BOM!$L451,0),0)</f>
        <v>0</v>
      </c>
      <c r="L453" s="117">
        <f>if(BOM!$B451=K$2,if(BOM!$M451="Y",BOM!$L451,0),0)</f>
        <v>0</v>
      </c>
      <c r="M453" s="117">
        <f>if(BOM!$B451=M$2,if(OR(BOM!$M451="N",BOM!$M451=""),BOM!$L451,0),0)</f>
        <v>0</v>
      </c>
      <c r="N453" s="117">
        <f>if(BOM!$B451=M$2,if(BOM!$M451="Y",BOM!$L451,0),0)</f>
        <v>0</v>
      </c>
      <c r="P453" s="117">
        <f>if(BOM!$C451=P$2,if(OR(BOM!$M451="N",BOM!$M451=""),BOM!$L451,0),0)</f>
        <v>0</v>
      </c>
      <c r="Q453" s="117">
        <f>if(BOM!$C451=P$2,if(BOM!$M451="Y",BOM!$L451,0),0)</f>
        <v>0</v>
      </c>
      <c r="R453" s="117">
        <f>if(BOM!$C451=R$2,if(OR(BOM!$M451="N",BOM!$M451=""),BOM!$L451,0),0)</f>
        <v>0</v>
      </c>
      <c r="S453" s="117">
        <f>if(BOM!$C451=R$2,if(BOM!$M451="Y",BOM!$L451,0),0)</f>
        <v>0</v>
      </c>
      <c r="T453" s="117">
        <f>if(BOM!$C451=T$2,if(OR(BOM!$M451="N",BOM!$M451=""),BOM!$L451,0),0)</f>
        <v>0</v>
      </c>
      <c r="U453" s="117">
        <f>if(BOM!$C451=T$2,if(BOM!$M451="Y",BOM!$L451,0),0)</f>
        <v>0</v>
      </c>
      <c r="V453" s="117">
        <f>if(BOM!$C451=V$2,if(OR(BOM!$M451="N",BOM!$M451=""),BOM!$L451,0),0)</f>
        <v>0</v>
      </c>
      <c r="W453" s="117">
        <f>if(BOM!$C451=V$2,if(BOM!$M451="Y",BOM!$L451,0),0)</f>
        <v>0</v>
      </c>
      <c r="X453" s="117">
        <f>if(BOM!$C451=X$2,if(OR(BOM!$M451="N",BOM!$M451=""),BOM!$L451,0),0)</f>
        <v>0</v>
      </c>
      <c r="Y453" s="117">
        <f>if(BOM!$C451=X$2,if(BOM!$M451="Y",BOM!$L451,0),0)</f>
        <v>0</v>
      </c>
      <c r="Z453" s="117">
        <f>if(BOM!$C451=Z$2,if(OR(BOM!$M451="N",BOM!$M451=""),BOM!$L451,0),0)</f>
        <v>0</v>
      </c>
      <c r="AA453" s="117">
        <f>if(BOM!$C451=Z$2,if(BOM!$M451="Y",BOM!$L451,0),0)</f>
        <v>0</v>
      </c>
      <c r="AB453" s="117">
        <f>if(BOM!$C451=AB$2,if(OR(BOM!$M451="N",BOM!$M451=""),BOM!$L451,0),0)</f>
        <v>0</v>
      </c>
      <c r="AC453" s="117">
        <f>if(BOM!$C451=AB$2,if(BOM!$M451="Y",BOM!$L451,0),0)</f>
        <v>0</v>
      </c>
      <c r="AD453" s="117">
        <f>if(BOM!$C451=AD$2,if(OR(BOM!$M451="N",BOM!$M451=""),BOM!$L451,0),0)</f>
        <v>0</v>
      </c>
      <c r="AE453" s="117">
        <f>if(BOM!$C451=AD$2,if(BOM!$M451="Y",BOM!$L451,0),0)</f>
        <v>0</v>
      </c>
      <c r="AF453" s="117">
        <f>if(BOM!$C451=AF$2,if(OR(BOM!$M451="N",BOM!$M451=""),BOM!$L451,0),0)</f>
        <v>0</v>
      </c>
      <c r="AG453" s="117">
        <f>if(BOM!$C451=AF$2,if(BOM!$M451="Y",BOM!$L451,0),0)</f>
        <v>0</v>
      </c>
      <c r="AH453" s="117">
        <f>if(BOM!$C451=AH$2,if(OR(BOM!$M451="N",BOM!$M451=""),BOM!$L451,0),0)</f>
        <v>0</v>
      </c>
      <c r="AI453" s="117">
        <f>if(BOM!$C451=AH$2,if(BOM!$M451="Y",BOM!$L451,0),0)</f>
        <v>0</v>
      </c>
      <c r="AJ453" s="117">
        <f>if(BOM!$C451=AJ$2,if(OR(BOM!$M451="N",BOM!$M451=""),BOM!$L451,0),0)</f>
        <v>0</v>
      </c>
      <c r="AK453" s="117">
        <f>if(BOM!$C451=AJ$2,if(BOM!$M451="Y",BOM!$L451,0),0)</f>
        <v>0</v>
      </c>
      <c r="AL453" s="117">
        <f>if(BOM!$C451=AL$2,if(OR(BOM!$M451="N",BOM!$M451=""),BOM!$L451,0),0)</f>
        <v>0</v>
      </c>
      <c r="AM453" s="117">
        <f>if(BOM!$C451=AL$2,if(BOM!$M451="Y",BOM!$L451,0),0)</f>
        <v>0</v>
      </c>
    </row>
    <row r="454" hidden="1" outlineLevel="1">
      <c r="A454" s="117">
        <f>if(OR(BOM!$M452="N",BOM!$M452=""),BOM!$L452,0)</f>
        <v>0</v>
      </c>
      <c r="B454" s="117">
        <f>if(BOM!$M452="Y",BOM!$L452,0)</f>
        <v>0</v>
      </c>
      <c r="E454" s="117">
        <f>if(BOM!$B452=E$2,if(OR(BOM!$M452="N",BOM!$M452=""),BOM!$L452,0),0)</f>
        <v>0</v>
      </c>
      <c r="F454" s="117">
        <f>if(BOM!$B452=E$2,if(BOM!$M452="Y",BOM!$L452,0),0)</f>
        <v>0</v>
      </c>
      <c r="G454" s="117">
        <f>if(BOM!$B452=G$2,if(OR(BOM!$M452="N",BOM!$M452=""),BOM!$L452,0),0)</f>
        <v>0</v>
      </c>
      <c r="H454" s="117">
        <f>if(BOM!$B452=G$2,if(BOM!$M452="Y",BOM!$L452,0),0)</f>
        <v>0</v>
      </c>
      <c r="I454" s="117">
        <f>if(BOM!$B452=I$2,if(OR(BOM!$M452="N",BOM!$M452=""),BOM!$L452,0),0)</f>
        <v>0</v>
      </c>
      <c r="J454" s="117">
        <f>if(BOM!$B452=I$2,if(BOM!$M452="Y",BOM!$L452,0),0)</f>
        <v>0</v>
      </c>
      <c r="K454" s="117">
        <f>if(BOM!$B452=K$2,if(OR(BOM!$M452="N",BOM!$M452=""),BOM!$L452,0),0)</f>
        <v>0</v>
      </c>
      <c r="L454" s="117">
        <f>if(BOM!$B452=K$2,if(BOM!$M452="Y",BOM!$L452,0),0)</f>
        <v>0</v>
      </c>
      <c r="M454" s="117">
        <f>if(BOM!$B452=M$2,if(OR(BOM!$M452="N",BOM!$M452=""),BOM!$L452,0),0)</f>
        <v>0</v>
      </c>
      <c r="N454" s="117">
        <f>if(BOM!$B452=M$2,if(BOM!$M452="Y",BOM!$L452,0),0)</f>
        <v>0</v>
      </c>
      <c r="P454" s="117">
        <f>if(BOM!$C452=P$2,if(OR(BOM!$M452="N",BOM!$M452=""),BOM!$L452,0),0)</f>
        <v>0</v>
      </c>
      <c r="Q454" s="117">
        <f>if(BOM!$C452=P$2,if(BOM!$M452="Y",BOM!$L452,0),0)</f>
        <v>0</v>
      </c>
      <c r="R454" s="117">
        <f>if(BOM!$C452=R$2,if(OR(BOM!$M452="N",BOM!$M452=""),BOM!$L452,0),0)</f>
        <v>0</v>
      </c>
      <c r="S454" s="117">
        <f>if(BOM!$C452=R$2,if(BOM!$M452="Y",BOM!$L452,0),0)</f>
        <v>0</v>
      </c>
      <c r="T454" s="117">
        <f>if(BOM!$C452=T$2,if(OR(BOM!$M452="N",BOM!$M452=""),BOM!$L452,0),0)</f>
        <v>0</v>
      </c>
      <c r="U454" s="117">
        <f>if(BOM!$C452=T$2,if(BOM!$M452="Y",BOM!$L452,0),0)</f>
        <v>0</v>
      </c>
      <c r="V454" s="117">
        <f>if(BOM!$C452=V$2,if(OR(BOM!$M452="N",BOM!$M452=""),BOM!$L452,0),0)</f>
        <v>0</v>
      </c>
      <c r="W454" s="117">
        <f>if(BOM!$C452=V$2,if(BOM!$M452="Y",BOM!$L452,0),0)</f>
        <v>0</v>
      </c>
      <c r="X454" s="117">
        <f>if(BOM!$C452=X$2,if(OR(BOM!$M452="N",BOM!$M452=""),BOM!$L452,0),0)</f>
        <v>0</v>
      </c>
      <c r="Y454" s="117">
        <f>if(BOM!$C452=X$2,if(BOM!$M452="Y",BOM!$L452,0),0)</f>
        <v>0</v>
      </c>
      <c r="Z454" s="117">
        <f>if(BOM!$C452=Z$2,if(OR(BOM!$M452="N",BOM!$M452=""),BOM!$L452,0),0)</f>
        <v>0</v>
      </c>
      <c r="AA454" s="117">
        <f>if(BOM!$C452=Z$2,if(BOM!$M452="Y",BOM!$L452,0),0)</f>
        <v>0</v>
      </c>
      <c r="AB454" s="117">
        <f>if(BOM!$C452=AB$2,if(OR(BOM!$M452="N",BOM!$M452=""),BOM!$L452,0),0)</f>
        <v>0</v>
      </c>
      <c r="AC454" s="117">
        <f>if(BOM!$C452=AB$2,if(BOM!$M452="Y",BOM!$L452,0),0)</f>
        <v>0</v>
      </c>
      <c r="AD454" s="117">
        <f>if(BOM!$C452=AD$2,if(OR(BOM!$M452="N",BOM!$M452=""),BOM!$L452,0),0)</f>
        <v>0</v>
      </c>
      <c r="AE454" s="117">
        <f>if(BOM!$C452=AD$2,if(BOM!$M452="Y",BOM!$L452,0),0)</f>
        <v>0</v>
      </c>
      <c r="AF454" s="117">
        <f>if(BOM!$C452=AF$2,if(OR(BOM!$M452="N",BOM!$M452=""),BOM!$L452,0),0)</f>
        <v>0</v>
      </c>
      <c r="AG454" s="117">
        <f>if(BOM!$C452=AF$2,if(BOM!$M452="Y",BOM!$L452,0),0)</f>
        <v>0</v>
      </c>
      <c r="AH454" s="117">
        <f>if(BOM!$C452=AH$2,if(OR(BOM!$M452="N",BOM!$M452=""),BOM!$L452,0),0)</f>
        <v>0</v>
      </c>
      <c r="AI454" s="117">
        <f>if(BOM!$C452=AH$2,if(BOM!$M452="Y",BOM!$L452,0),0)</f>
        <v>0</v>
      </c>
      <c r="AJ454" s="117">
        <f>if(BOM!$C452=AJ$2,if(OR(BOM!$M452="N",BOM!$M452=""),BOM!$L452,0),0)</f>
        <v>0</v>
      </c>
      <c r="AK454" s="117">
        <f>if(BOM!$C452=AJ$2,if(BOM!$M452="Y",BOM!$L452,0),0)</f>
        <v>0</v>
      </c>
      <c r="AL454" s="117">
        <f>if(BOM!$C452=AL$2,if(OR(BOM!$M452="N",BOM!$M452=""),BOM!$L452,0),0)</f>
        <v>0</v>
      </c>
      <c r="AM454" s="117">
        <f>if(BOM!$C452=AL$2,if(BOM!$M452="Y",BOM!$L452,0),0)</f>
        <v>0</v>
      </c>
    </row>
    <row r="455" hidden="1" outlineLevel="1">
      <c r="A455" s="117">
        <f>if(OR(BOM!$M453="N",BOM!$M453=""),BOM!$L453,0)</f>
        <v>0</v>
      </c>
      <c r="B455" s="117">
        <f>if(BOM!$M453="Y",BOM!$L453,0)</f>
        <v>0</v>
      </c>
      <c r="E455" s="117">
        <f>if(BOM!$B453=E$2,if(OR(BOM!$M453="N",BOM!$M453=""),BOM!$L453,0),0)</f>
        <v>0</v>
      </c>
      <c r="F455" s="117">
        <f>if(BOM!$B453=E$2,if(BOM!$M453="Y",BOM!$L453,0),0)</f>
        <v>0</v>
      </c>
      <c r="G455" s="117">
        <f>if(BOM!$B453=G$2,if(OR(BOM!$M453="N",BOM!$M453=""),BOM!$L453,0),0)</f>
        <v>0</v>
      </c>
      <c r="H455" s="117">
        <f>if(BOM!$B453=G$2,if(BOM!$M453="Y",BOM!$L453,0),0)</f>
        <v>0</v>
      </c>
      <c r="I455" s="117">
        <f>if(BOM!$B453=I$2,if(OR(BOM!$M453="N",BOM!$M453=""),BOM!$L453,0),0)</f>
        <v>0</v>
      </c>
      <c r="J455" s="117">
        <f>if(BOM!$B453=I$2,if(BOM!$M453="Y",BOM!$L453,0),0)</f>
        <v>0</v>
      </c>
      <c r="K455" s="117">
        <f>if(BOM!$B453=K$2,if(OR(BOM!$M453="N",BOM!$M453=""),BOM!$L453,0),0)</f>
        <v>0</v>
      </c>
      <c r="L455" s="117">
        <f>if(BOM!$B453=K$2,if(BOM!$M453="Y",BOM!$L453,0),0)</f>
        <v>0</v>
      </c>
      <c r="M455" s="117">
        <f>if(BOM!$B453=M$2,if(OR(BOM!$M453="N",BOM!$M453=""),BOM!$L453,0),0)</f>
        <v>0</v>
      </c>
      <c r="N455" s="117">
        <f>if(BOM!$B453=M$2,if(BOM!$M453="Y",BOM!$L453,0),0)</f>
        <v>0</v>
      </c>
      <c r="P455" s="117">
        <f>if(BOM!$C453=P$2,if(OR(BOM!$M453="N",BOM!$M453=""),BOM!$L453,0),0)</f>
        <v>0</v>
      </c>
      <c r="Q455" s="117">
        <f>if(BOM!$C453=P$2,if(BOM!$M453="Y",BOM!$L453,0),0)</f>
        <v>0</v>
      </c>
      <c r="R455" s="117">
        <f>if(BOM!$C453=R$2,if(OR(BOM!$M453="N",BOM!$M453=""),BOM!$L453,0),0)</f>
        <v>0</v>
      </c>
      <c r="S455" s="117">
        <f>if(BOM!$C453=R$2,if(BOM!$M453="Y",BOM!$L453,0),0)</f>
        <v>0</v>
      </c>
      <c r="T455" s="117">
        <f>if(BOM!$C453=T$2,if(OR(BOM!$M453="N",BOM!$M453=""),BOM!$L453,0),0)</f>
        <v>0</v>
      </c>
      <c r="U455" s="117">
        <f>if(BOM!$C453=T$2,if(BOM!$M453="Y",BOM!$L453,0),0)</f>
        <v>0</v>
      </c>
      <c r="V455" s="117">
        <f>if(BOM!$C453=V$2,if(OR(BOM!$M453="N",BOM!$M453=""),BOM!$L453,0),0)</f>
        <v>0</v>
      </c>
      <c r="W455" s="117">
        <f>if(BOM!$C453=V$2,if(BOM!$M453="Y",BOM!$L453,0),0)</f>
        <v>0</v>
      </c>
      <c r="X455" s="117">
        <f>if(BOM!$C453=X$2,if(OR(BOM!$M453="N",BOM!$M453=""),BOM!$L453,0),0)</f>
        <v>0</v>
      </c>
      <c r="Y455" s="117">
        <f>if(BOM!$C453=X$2,if(BOM!$M453="Y",BOM!$L453,0),0)</f>
        <v>0</v>
      </c>
      <c r="Z455" s="117">
        <f>if(BOM!$C453=Z$2,if(OR(BOM!$M453="N",BOM!$M453=""),BOM!$L453,0),0)</f>
        <v>0</v>
      </c>
      <c r="AA455" s="117">
        <f>if(BOM!$C453=Z$2,if(BOM!$M453="Y",BOM!$L453,0),0)</f>
        <v>0</v>
      </c>
      <c r="AB455" s="117">
        <f>if(BOM!$C453=AB$2,if(OR(BOM!$M453="N",BOM!$M453=""),BOM!$L453,0),0)</f>
        <v>0</v>
      </c>
      <c r="AC455" s="117">
        <f>if(BOM!$C453=AB$2,if(BOM!$M453="Y",BOM!$L453,0),0)</f>
        <v>0</v>
      </c>
      <c r="AD455" s="117">
        <f>if(BOM!$C453=AD$2,if(OR(BOM!$M453="N",BOM!$M453=""),BOM!$L453,0),0)</f>
        <v>0</v>
      </c>
      <c r="AE455" s="117">
        <f>if(BOM!$C453=AD$2,if(BOM!$M453="Y",BOM!$L453,0),0)</f>
        <v>0</v>
      </c>
      <c r="AF455" s="117">
        <f>if(BOM!$C453=AF$2,if(OR(BOM!$M453="N",BOM!$M453=""),BOM!$L453,0),0)</f>
        <v>0</v>
      </c>
      <c r="AG455" s="117">
        <f>if(BOM!$C453=AF$2,if(BOM!$M453="Y",BOM!$L453,0),0)</f>
        <v>0</v>
      </c>
      <c r="AH455" s="117">
        <f>if(BOM!$C453=AH$2,if(OR(BOM!$M453="N",BOM!$M453=""),BOM!$L453,0),0)</f>
        <v>0</v>
      </c>
      <c r="AI455" s="117">
        <f>if(BOM!$C453=AH$2,if(BOM!$M453="Y",BOM!$L453,0),0)</f>
        <v>0</v>
      </c>
      <c r="AJ455" s="117">
        <f>if(BOM!$C453=AJ$2,if(OR(BOM!$M453="N",BOM!$M453=""),BOM!$L453,0),0)</f>
        <v>0</v>
      </c>
      <c r="AK455" s="117">
        <f>if(BOM!$C453=AJ$2,if(BOM!$M453="Y",BOM!$L453,0),0)</f>
        <v>0</v>
      </c>
      <c r="AL455" s="117">
        <f>if(BOM!$C453=AL$2,if(OR(BOM!$M453="N",BOM!$M453=""),BOM!$L453,0),0)</f>
        <v>0</v>
      </c>
      <c r="AM455" s="117">
        <f>if(BOM!$C453=AL$2,if(BOM!$M453="Y",BOM!$L453,0),0)</f>
        <v>0</v>
      </c>
    </row>
    <row r="456" hidden="1" outlineLevel="1">
      <c r="A456" s="117">
        <f>if(OR(BOM!$M454="N",BOM!$M454=""),BOM!$L454,0)</f>
        <v>0</v>
      </c>
      <c r="B456" s="117">
        <f>if(BOM!$M454="Y",BOM!$L454,0)</f>
        <v>0</v>
      </c>
      <c r="E456" s="117">
        <f>if(BOM!$B454=E$2,if(OR(BOM!$M454="N",BOM!$M454=""),BOM!$L454,0),0)</f>
        <v>0</v>
      </c>
      <c r="F456" s="117">
        <f>if(BOM!$B454=E$2,if(BOM!$M454="Y",BOM!$L454,0),0)</f>
        <v>0</v>
      </c>
      <c r="G456" s="117">
        <f>if(BOM!$B454=G$2,if(OR(BOM!$M454="N",BOM!$M454=""),BOM!$L454,0),0)</f>
        <v>0</v>
      </c>
      <c r="H456" s="117">
        <f>if(BOM!$B454=G$2,if(BOM!$M454="Y",BOM!$L454,0),0)</f>
        <v>0</v>
      </c>
      <c r="I456" s="117">
        <f>if(BOM!$B454=I$2,if(OR(BOM!$M454="N",BOM!$M454=""),BOM!$L454,0),0)</f>
        <v>0</v>
      </c>
      <c r="J456" s="117">
        <f>if(BOM!$B454=I$2,if(BOM!$M454="Y",BOM!$L454,0),0)</f>
        <v>0</v>
      </c>
      <c r="K456" s="117">
        <f>if(BOM!$B454=K$2,if(OR(BOM!$M454="N",BOM!$M454=""),BOM!$L454,0),0)</f>
        <v>0</v>
      </c>
      <c r="L456" s="117">
        <f>if(BOM!$B454=K$2,if(BOM!$M454="Y",BOM!$L454,0),0)</f>
        <v>0</v>
      </c>
      <c r="M456" s="117">
        <f>if(BOM!$B454=M$2,if(OR(BOM!$M454="N",BOM!$M454=""),BOM!$L454,0),0)</f>
        <v>0</v>
      </c>
      <c r="N456" s="117">
        <f>if(BOM!$B454=M$2,if(BOM!$M454="Y",BOM!$L454,0),0)</f>
        <v>0</v>
      </c>
      <c r="P456" s="117">
        <f>if(BOM!$C454=P$2,if(OR(BOM!$M454="N",BOM!$M454=""),BOM!$L454,0),0)</f>
        <v>0</v>
      </c>
      <c r="Q456" s="117">
        <f>if(BOM!$C454=P$2,if(BOM!$M454="Y",BOM!$L454,0),0)</f>
        <v>0</v>
      </c>
      <c r="R456" s="117">
        <f>if(BOM!$C454=R$2,if(OR(BOM!$M454="N",BOM!$M454=""),BOM!$L454,0),0)</f>
        <v>0</v>
      </c>
      <c r="S456" s="117">
        <f>if(BOM!$C454=R$2,if(BOM!$M454="Y",BOM!$L454,0),0)</f>
        <v>0</v>
      </c>
      <c r="T456" s="117">
        <f>if(BOM!$C454=T$2,if(OR(BOM!$M454="N",BOM!$M454=""),BOM!$L454,0),0)</f>
        <v>0</v>
      </c>
      <c r="U456" s="117">
        <f>if(BOM!$C454=T$2,if(BOM!$M454="Y",BOM!$L454,0),0)</f>
        <v>0</v>
      </c>
      <c r="V456" s="117">
        <f>if(BOM!$C454=V$2,if(OR(BOM!$M454="N",BOM!$M454=""),BOM!$L454,0),0)</f>
        <v>0</v>
      </c>
      <c r="W456" s="117">
        <f>if(BOM!$C454=V$2,if(BOM!$M454="Y",BOM!$L454,0),0)</f>
        <v>0</v>
      </c>
      <c r="X456" s="117">
        <f>if(BOM!$C454=X$2,if(OR(BOM!$M454="N",BOM!$M454=""),BOM!$L454,0),0)</f>
        <v>0</v>
      </c>
      <c r="Y456" s="117">
        <f>if(BOM!$C454=X$2,if(BOM!$M454="Y",BOM!$L454,0),0)</f>
        <v>0</v>
      </c>
      <c r="Z456" s="117">
        <f>if(BOM!$C454=Z$2,if(OR(BOM!$M454="N",BOM!$M454=""),BOM!$L454,0),0)</f>
        <v>0</v>
      </c>
      <c r="AA456" s="117">
        <f>if(BOM!$C454=Z$2,if(BOM!$M454="Y",BOM!$L454,0),0)</f>
        <v>0</v>
      </c>
      <c r="AB456" s="117">
        <f>if(BOM!$C454=AB$2,if(OR(BOM!$M454="N",BOM!$M454=""),BOM!$L454,0),0)</f>
        <v>0</v>
      </c>
      <c r="AC456" s="117">
        <f>if(BOM!$C454=AB$2,if(BOM!$M454="Y",BOM!$L454,0),0)</f>
        <v>0</v>
      </c>
      <c r="AD456" s="117">
        <f>if(BOM!$C454=AD$2,if(OR(BOM!$M454="N",BOM!$M454=""),BOM!$L454,0),0)</f>
        <v>0</v>
      </c>
      <c r="AE456" s="117">
        <f>if(BOM!$C454=AD$2,if(BOM!$M454="Y",BOM!$L454,0),0)</f>
        <v>0</v>
      </c>
      <c r="AF456" s="117">
        <f>if(BOM!$C454=AF$2,if(OR(BOM!$M454="N",BOM!$M454=""),BOM!$L454,0),0)</f>
        <v>0</v>
      </c>
      <c r="AG456" s="117">
        <f>if(BOM!$C454=AF$2,if(BOM!$M454="Y",BOM!$L454,0),0)</f>
        <v>0</v>
      </c>
      <c r="AH456" s="117">
        <f>if(BOM!$C454=AH$2,if(OR(BOM!$M454="N",BOM!$M454=""),BOM!$L454,0),0)</f>
        <v>0</v>
      </c>
      <c r="AI456" s="117">
        <f>if(BOM!$C454=AH$2,if(BOM!$M454="Y",BOM!$L454,0),0)</f>
        <v>0</v>
      </c>
      <c r="AJ456" s="117">
        <f>if(BOM!$C454=AJ$2,if(OR(BOM!$M454="N",BOM!$M454=""),BOM!$L454,0),0)</f>
        <v>0</v>
      </c>
      <c r="AK456" s="117">
        <f>if(BOM!$C454=AJ$2,if(BOM!$M454="Y",BOM!$L454,0),0)</f>
        <v>0</v>
      </c>
      <c r="AL456" s="117">
        <f>if(BOM!$C454=AL$2,if(OR(BOM!$M454="N",BOM!$M454=""),BOM!$L454,0),0)</f>
        <v>0</v>
      </c>
      <c r="AM456" s="117">
        <f>if(BOM!$C454=AL$2,if(BOM!$M454="Y",BOM!$L454,0),0)</f>
        <v>0</v>
      </c>
    </row>
    <row r="457" hidden="1" outlineLevel="1">
      <c r="A457" s="117">
        <f>if(OR(BOM!$M455="N",BOM!$M455=""),BOM!$L455,0)</f>
        <v>0</v>
      </c>
      <c r="B457" s="117">
        <f>if(BOM!$M455="Y",BOM!$L455,0)</f>
        <v>0</v>
      </c>
      <c r="E457" s="117">
        <f>if(BOM!$B455=E$2,if(OR(BOM!$M455="N",BOM!$M455=""),BOM!$L455,0),0)</f>
        <v>0</v>
      </c>
      <c r="F457" s="117">
        <f>if(BOM!$B455=E$2,if(BOM!$M455="Y",BOM!$L455,0),0)</f>
        <v>0</v>
      </c>
      <c r="G457" s="117">
        <f>if(BOM!$B455=G$2,if(OR(BOM!$M455="N",BOM!$M455=""),BOM!$L455,0),0)</f>
        <v>0</v>
      </c>
      <c r="H457" s="117">
        <f>if(BOM!$B455=G$2,if(BOM!$M455="Y",BOM!$L455,0),0)</f>
        <v>0</v>
      </c>
      <c r="I457" s="117">
        <f>if(BOM!$B455=I$2,if(OR(BOM!$M455="N",BOM!$M455=""),BOM!$L455,0),0)</f>
        <v>0</v>
      </c>
      <c r="J457" s="117">
        <f>if(BOM!$B455=I$2,if(BOM!$M455="Y",BOM!$L455,0),0)</f>
        <v>0</v>
      </c>
      <c r="K457" s="117">
        <f>if(BOM!$B455=K$2,if(OR(BOM!$M455="N",BOM!$M455=""),BOM!$L455,0),0)</f>
        <v>0</v>
      </c>
      <c r="L457" s="117">
        <f>if(BOM!$B455=K$2,if(BOM!$M455="Y",BOM!$L455,0),0)</f>
        <v>0</v>
      </c>
      <c r="M457" s="117">
        <f>if(BOM!$B455=M$2,if(OR(BOM!$M455="N",BOM!$M455=""),BOM!$L455,0),0)</f>
        <v>0</v>
      </c>
      <c r="N457" s="117">
        <f>if(BOM!$B455=M$2,if(BOM!$M455="Y",BOM!$L455,0),0)</f>
        <v>0</v>
      </c>
      <c r="P457" s="117">
        <f>if(BOM!$C455=P$2,if(OR(BOM!$M455="N",BOM!$M455=""),BOM!$L455,0),0)</f>
        <v>0</v>
      </c>
      <c r="Q457" s="117">
        <f>if(BOM!$C455=P$2,if(BOM!$M455="Y",BOM!$L455,0),0)</f>
        <v>0</v>
      </c>
      <c r="R457" s="117">
        <f>if(BOM!$C455=R$2,if(OR(BOM!$M455="N",BOM!$M455=""),BOM!$L455,0),0)</f>
        <v>0</v>
      </c>
      <c r="S457" s="117">
        <f>if(BOM!$C455=R$2,if(BOM!$M455="Y",BOM!$L455,0),0)</f>
        <v>0</v>
      </c>
      <c r="T457" s="117">
        <f>if(BOM!$C455=T$2,if(OR(BOM!$M455="N",BOM!$M455=""),BOM!$L455,0),0)</f>
        <v>0</v>
      </c>
      <c r="U457" s="117">
        <f>if(BOM!$C455=T$2,if(BOM!$M455="Y",BOM!$L455,0),0)</f>
        <v>0</v>
      </c>
      <c r="V457" s="117">
        <f>if(BOM!$C455=V$2,if(OR(BOM!$M455="N",BOM!$M455=""),BOM!$L455,0),0)</f>
        <v>0</v>
      </c>
      <c r="W457" s="117">
        <f>if(BOM!$C455=V$2,if(BOM!$M455="Y",BOM!$L455,0),0)</f>
        <v>0</v>
      </c>
      <c r="X457" s="117">
        <f>if(BOM!$C455=X$2,if(OR(BOM!$M455="N",BOM!$M455=""),BOM!$L455,0),0)</f>
        <v>0</v>
      </c>
      <c r="Y457" s="117">
        <f>if(BOM!$C455=X$2,if(BOM!$M455="Y",BOM!$L455,0),0)</f>
        <v>0</v>
      </c>
      <c r="Z457" s="117">
        <f>if(BOM!$C455=Z$2,if(OR(BOM!$M455="N",BOM!$M455=""),BOM!$L455,0),0)</f>
        <v>0</v>
      </c>
      <c r="AA457" s="117">
        <f>if(BOM!$C455=Z$2,if(BOM!$M455="Y",BOM!$L455,0),0)</f>
        <v>0</v>
      </c>
      <c r="AB457" s="117">
        <f>if(BOM!$C455=AB$2,if(OR(BOM!$M455="N",BOM!$M455=""),BOM!$L455,0),0)</f>
        <v>0</v>
      </c>
      <c r="AC457" s="117">
        <f>if(BOM!$C455=AB$2,if(BOM!$M455="Y",BOM!$L455,0),0)</f>
        <v>0</v>
      </c>
      <c r="AD457" s="117">
        <f>if(BOM!$C455=AD$2,if(OR(BOM!$M455="N",BOM!$M455=""),BOM!$L455,0),0)</f>
        <v>0</v>
      </c>
      <c r="AE457" s="117">
        <f>if(BOM!$C455=AD$2,if(BOM!$M455="Y",BOM!$L455,0),0)</f>
        <v>0</v>
      </c>
      <c r="AF457" s="117">
        <f>if(BOM!$C455=AF$2,if(OR(BOM!$M455="N",BOM!$M455=""),BOM!$L455,0),0)</f>
        <v>0</v>
      </c>
      <c r="AG457" s="117">
        <f>if(BOM!$C455=AF$2,if(BOM!$M455="Y",BOM!$L455,0),0)</f>
        <v>0</v>
      </c>
      <c r="AH457" s="117">
        <f>if(BOM!$C455=AH$2,if(OR(BOM!$M455="N",BOM!$M455=""),BOM!$L455,0),0)</f>
        <v>0</v>
      </c>
      <c r="AI457" s="117">
        <f>if(BOM!$C455=AH$2,if(BOM!$M455="Y",BOM!$L455,0),0)</f>
        <v>0</v>
      </c>
      <c r="AJ457" s="117">
        <f>if(BOM!$C455=AJ$2,if(OR(BOM!$M455="N",BOM!$M455=""),BOM!$L455,0),0)</f>
        <v>0</v>
      </c>
      <c r="AK457" s="117">
        <f>if(BOM!$C455=AJ$2,if(BOM!$M455="Y",BOM!$L455,0),0)</f>
        <v>0</v>
      </c>
      <c r="AL457" s="117">
        <f>if(BOM!$C455=AL$2,if(OR(BOM!$M455="N",BOM!$M455=""),BOM!$L455,0),0)</f>
        <v>0</v>
      </c>
      <c r="AM457" s="117">
        <f>if(BOM!$C455=AL$2,if(BOM!$M455="Y",BOM!$L455,0),0)</f>
        <v>0</v>
      </c>
    </row>
    <row r="458" hidden="1" outlineLevel="1">
      <c r="A458" s="117">
        <f>if(OR(BOM!$M456="N",BOM!$M456=""),BOM!$L456,0)</f>
        <v>0</v>
      </c>
      <c r="B458" s="117">
        <f>if(BOM!$M456="Y",BOM!$L456,0)</f>
        <v>0</v>
      </c>
      <c r="E458" s="117">
        <f>if(BOM!$B456=E$2,if(OR(BOM!$M456="N",BOM!$M456=""),BOM!$L456,0),0)</f>
        <v>0</v>
      </c>
      <c r="F458" s="117">
        <f>if(BOM!$B456=E$2,if(BOM!$M456="Y",BOM!$L456,0),0)</f>
        <v>0</v>
      </c>
      <c r="G458" s="117">
        <f>if(BOM!$B456=G$2,if(OR(BOM!$M456="N",BOM!$M456=""),BOM!$L456,0),0)</f>
        <v>0</v>
      </c>
      <c r="H458" s="117">
        <f>if(BOM!$B456=G$2,if(BOM!$M456="Y",BOM!$L456,0),0)</f>
        <v>0</v>
      </c>
      <c r="I458" s="117">
        <f>if(BOM!$B456=I$2,if(OR(BOM!$M456="N",BOM!$M456=""),BOM!$L456,0),0)</f>
        <v>0</v>
      </c>
      <c r="J458" s="117">
        <f>if(BOM!$B456=I$2,if(BOM!$M456="Y",BOM!$L456,0),0)</f>
        <v>0</v>
      </c>
      <c r="K458" s="117">
        <f>if(BOM!$B456=K$2,if(OR(BOM!$M456="N",BOM!$M456=""),BOM!$L456,0),0)</f>
        <v>0</v>
      </c>
      <c r="L458" s="117">
        <f>if(BOM!$B456=K$2,if(BOM!$M456="Y",BOM!$L456,0),0)</f>
        <v>0</v>
      </c>
      <c r="M458" s="117">
        <f>if(BOM!$B456=M$2,if(OR(BOM!$M456="N",BOM!$M456=""),BOM!$L456,0),0)</f>
        <v>0</v>
      </c>
      <c r="N458" s="117">
        <f>if(BOM!$B456=M$2,if(BOM!$M456="Y",BOM!$L456,0),0)</f>
        <v>0</v>
      </c>
      <c r="P458" s="117">
        <f>if(BOM!$C456=P$2,if(OR(BOM!$M456="N",BOM!$M456=""),BOM!$L456,0),0)</f>
        <v>0</v>
      </c>
      <c r="Q458" s="117">
        <f>if(BOM!$C456=P$2,if(BOM!$M456="Y",BOM!$L456,0),0)</f>
        <v>0</v>
      </c>
      <c r="R458" s="117">
        <f>if(BOM!$C456=R$2,if(OR(BOM!$M456="N",BOM!$M456=""),BOM!$L456,0),0)</f>
        <v>0</v>
      </c>
      <c r="S458" s="117">
        <f>if(BOM!$C456=R$2,if(BOM!$M456="Y",BOM!$L456,0),0)</f>
        <v>0</v>
      </c>
      <c r="T458" s="117">
        <f>if(BOM!$C456=T$2,if(OR(BOM!$M456="N",BOM!$M456=""),BOM!$L456,0),0)</f>
        <v>0</v>
      </c>
      <c r="U458" s="117">
        <f>if(BOM!$C456=T$2,if(BOM!$M456="Y",BOM!$L456,0),0)</f>
        <v>0</v>
      </c>
      <c r="V458" s="117">
        <f>if(BOM!$C456=V$2,if(OR(BOM!$M456="N",BOM!$M456=""),BOM!$L456,0),0)</f>
        <v>0</v>
      </c>
      <c r="W458" s="117">
        <f>if(BOM!$C456=V$2,if(BOM!$M456="Y",BOM!$L456,0),0)</f>
        <v>0</v>
      </c>
      <c r="X458" s="117">
        <f>if(BOM!$C456=X$2,if(OR(BOM!$M456="N",BOM!$M456=""),BOM!$L456,0),0)</f>
        <v>0</v>
      </c>
      <c r="Y458" s="117">
        <f>if(BOM!$C456=X$2,if(BOM!$M456="Y",BOM!$L456,0),0)</f>
        <v>0</v>
      </c>
      <c r="Z458" s="117">
        <f>if(BOM!$C456=Z$2,if(OR(BOM!$M456="N",BOM!$M456=""),BOM!$L456,0),0)</f>
        <v>0</v>
      </c>
      <c r="AA458" s="117">
        <f>if(BOM!$C456=Z$2,if(BOM!$M456="Y",BOM!$L456,0),0)</f>
        <v>0</v>
      </c>
      <c r="AB458" s="117">
        <f>if(BOM!$C456=AB$2,if(OR(BOM!$M456="N",BOM!$M456=""),BOM!$L456,0),0)</f>
        <v>0</v>
      </c>
      <c r="AC458" s="117">
        <f>if(BOM!$C456=AB$2,if(BOM!$M456="Y",BOM!$L456,0),0)</f>
        <v>0</v>
      </c>
      <c r="AD458" s="117">
        <f>if(BOM!$C456=AD$2,if(OR(BOM!$M456="N",BOM!$M456=""),BOM!$L456,0),0)</f>
        <v>0</v>
      </c>
      <c r="AE458" s="117">
        <f>if(BOM!$C456=AD$2,if(BOM!$M456="Y",BOM!$L456,0),0)</f>
        <v>0</v>
      </c>
      <c r="AF458" s="117">
        <f>if(BOM!$C456=AF$2,if(OR(BOM!$M456="N",BOM!$M456=""),BOM!$L456,0),0)</f>
        <v>0</v>
      </c>
      <c r="AG458" s="117">
        <f>if(BOM!$C456=AF$2,if(BOM!$M456="Y",BOM!$L456,0),0)</f>
        <v>0</v>
      </c>
      <c r="AH458" s="117">
        <f>if(BOM!$C456=AH$2,if(OR(BOM!$M456="N",BOM!$M456=""),BOM!$L456,0),0)</f>
        <v>0</v>
      </c>
      <c r="AI458" s="117">
        <f>if(BOM!$C456=AH$2,if(BOM!$M456="Y",BOM!$L456,0),0)</f>
        <v>0</v>
      </c>
      <c r="AJ458" s="117">
        <f>if(BOM!$C456=AJ$2,if(OR(BOM!$M456="N",BOM!$M456=""),BOM!$L456,0),0)</f>
        <v>0</v>
      </c>
      <c r="AK458" s="117">
        <f>if(BOM!$C456=AJ$2,if(BOM!$M456="Y",BOM!$L456,0),0)</f>
        <v>0</v>
      </c>
      <c r="AL458" s="117">
        <f>if(BOM!$C456=AL$2,if(OR(BOM!$M456="N",BOM!$M456=""),BOM!$L456,0),0)</f>
        <v>0</v>
      </c>
      <c r="AM458" s="117">
        <f>if(BOM!$C456=AL$2,if(BOM!$M456="Y",BOM!$L456,0),0)</f>
        <v>0</v>
      </c>
    </row>
    <row r="459" hidden="1" outlineLevel="1">
      <c r="A459" s="117">
        <f>if(OR(BOM!$M457="N",BOM!$M457=""),BOM!$L457,0)</f>
        <v>0</v>
      </c>
      <c r="B459" s="117">
        <f>if(BOM!$M457="Y",BOM!$L457,0)</f>
        <v>0</v>
      </c>
      <c r="E459" s="117">
        <f>if(BOM!$B457=E$2,if(OR(BOM!$M457="N",BOM!$M457=""),BOM!$L457,0),0)</f>
        <v>0</v>
      </c>
      <c r="F459" s="117">
        <f>if(BOM!$B457=E$2,if(BOM!$M457="Y",BOM!$L457,0),0)</f>
        <v>0</v>
      </c>
      <c r="G459" s="117">
        <f>if(BOM!$B457=G$2,if(OR(BOM!$M457="N",BOM!$M457=""),BOM!$L457,0),0)</f>
        <v>0</v>
      </c>
      <c r="H459" s="117">
        <f>if(BOM!$B457=G$2,if(BOM!$M457="Y",BOM!$L457,0),0)</f>
        <v>0</v>
      </c>
      <c r="I459" s="117">
        <f>if(BOM!$B457=I$2,if(OR(BOM!$M457="N",BOM!$M457=""),BOM!$L457,0),0)</f>
        <v>0</v>
      </c>
      <c r="J459" s="117">
        <f>if(BOM!$B457=I$2,if(BOM!$M457="Y",BOM!$L457,0),0)</f>
        <v>0</v>
      </c>
      <c r="K459" s="117">
        <f>if(BOM!$B457=K$2,if(OR(BOM!$M457="N",BOM!$M457=""),BOM!$L457,0),0)</f>
        <v>0</v>
      </c>
      <c r="L459" s="117">
        <f>if(BOM!$B457=K$2,if(BOM!$M457="Y",BOM!$L457,0),0)</f>
        <v>0</v>
      </c>
      <c r="M459" s="117">
        <f>if(BOM!$B457=M$2,if(OR(BOM!$M457="N",BOM!$M457=""),BOM!$L457,0),0)</f>
        <v>0</v>
      </c>
      <c r="N459" s="117">
        <f>if(BOM!$B457=M$2,if(BOM!$M457="Y",BOM!$L457,0),0)</f>
        <v>0</v>
      </c>
      <c r="P459" s="117">
        <f>if(BOM!$C457=P$2,if(OR(BOM!$M457="N",BOM!$M457=""),BOM!$L457,0),0)</f>
        <v>0</v>
      </c>
      <c r="Q459" s="117">
        <f>if(BOM!$C457=P$2,if(BOM!$M457="Y",BOM!$L457,0),0)</f>
        <v>0</v>
      </c>
      <c r="R459" s="117">
        <f>if(BOM!$C457=R$2,if(OR(BOM!$M457="N",BOM!$M457=""),BOM!$L457,0),0)</f>
        <v>0</v>
      </c>
      <c r="S459" s="117">
        <f>if(BOM!$C457=R$2,if(BOM!$M457="Y",BOM!$L457,0),0)</f>
        <v>0</v>
      </c>
      <c r="T459" s="117">
        <f>if(BOM!$C457=T$2,if(OR(BOM!$M457="N",BOM!$M457=""),BOM!$L457,0),0)</f>
        <v>0</v>
      </c>
      <c r="U459" s="117">
        <f>if(BOM!$C457=T$2,if(BOM!$M457="Y",BOM!$L457,0),0)</f>
        <v>0</v>
      </c>
      <c r="V459" s="117">
        <f>if(BOM!$C457=V$2,if(OR(BOM!$M457="N",BOM!$M457=""),BOM!$L457,0),0)</f>
        <v>0</v>
      </c>
      <c r="W459" s="117">
        <f>if(BOM!$C457=V$2,if(BOM!$M457="Y",BOM!$L457,0),0)</f>
        <v>0</v>
      </c>
      <c r="X459" s="117">
        <f>if(BOM!$C457=X$2,if(OR(BOM!$M457="N",BOM!$M457=""),BOM!$L457,0),0)</f>
        <v>0</v>
      </c>
      <c r="Y459" s="117">
        <f>if(BOM!$C457=X$2,if(BOM!$M457="Y",BOM!$L457,0),0)</f>
        <v>0</v>
      </c>
      <c r="Z459" s="117">
        <f>if(BOM!$C457=Z$2,if(OR(BOM!$M457="N",BOM!$M457=""),BOM!$L457,0),0)</f>
        <v>0</v>
      </c>
      <c r="AA459" s="117">
        <f>if(BOM!$C457=Z$2,if(BOM!$M457="Y",BOM!$L457,0),0)</f>
        <v>0</v>
      </c>
      <c r="AB459" s="117">
        <f>if(BOM!$C457=AB$2,if(OR(BOM!$M457="N",BOM!$M457=""),BOM!$L457,0),0)</f>
        <v>0</v>
      </c>
      <c r="AC459" s="117">
        <f>if(BOM!$C457=AB$2,if(BOM!$M457="Y",BOM!$L457,0),0)</f>
        <v>0</v>
      </c>
      <c r="AD459" s="117">
        <f>if(BOM!$C457=AD$2,if(OR(BOM!$M457="N",BOM!$M457=""),BOM!$L457,0),0)</f>
        <v>0</v>
      </c>
      <c r="AE459" s="117">
        <f>if(BOM!$C457=AD$2,if(BOM!$M457="Y",BOM!$L457,0),0)</f>
        <v>0</v>
      </c>
      <c r="AF459" s="117">
        <f>if(BOM!$C457=AF$2,if(OR(BOM!$M457="N",BOM!$M457=""),BOM!$L457,0),0)</f>
        <v>0</v>
      </c>
      <c r="AG459" s="117">
        <f>if(BOM!$C457=AF$2,if(BOM!$M457="Y",BOM!$L457,0),0)</f>
        <v>0</v>
      </c>
      <c r="AH459" s="117">
        <f>if(BOM!$C457=AH$2,if(OR(BOM!$M457="N",BOM!$M457=""),BOM!$L457,0),0)</f>
        <v>0</v>
      </c>
      <c r="AI459" s="117">
        <f>if(BOM!$C457=AH$2,if(BOM!$M457="Y",BOM!$L457,0),0)</f>
        <v>0</v>
      </c>
      <c r="AJ459" s="117">
        <f>if(BOM!$C457=AJ$2,if(OR(BOM!$M457="N",BOM!$M457=""),BOM!$L457,0),0)</f>
        <v>0</v>
      </c>
      <c r="AK459" s="117">
        <f>if(BOM!$C457=AJ$2,if(BOM!$M457="Y",BOM!$L457,0),0)</f>
        <v>0</v>
      </c>
      <c r="AL459" s="117">
        <f>if(BOM!$C457=AL$2,if(OR(BOM!$M457="N",BOM!$M457=""),BOM!$L457,0),0)</f>
        <v>0</v>
      </c>
      <c r="AM459" s="117">
        <f>if(BOM!$C457=AL$2,if(BOM!$M457="Y",BOM!$L457,0),0)</f>
        <v>0</v>
      </c>
    </row>
    <row r="460" hidden="1" outlineLevel="1">
      <c r="A460" s="117">
        <f>if(OR(BOM!$M458="N",BOM!$M458=""),BOM!$L458,0)</f>
        <v>0</v>
      </c>
      <c r="B460" s="117">
        <f>if(BOM!$M458="Y",BOM!$L458,0)</f>
        <v>0</v>
      </c>
      <c r="E460" s="117">
        <f>if(BOM!$B458=E$2,if(OR(BOM!$M458="N",BOM!$M458=""),BOM!$L458,0),0)</f>
        <v>0</v>
      </c>
      <c r="F460" s="117">
        <f>if(BOM!$B458=E$2,if(BOM!$M458="Y",BOM!$L458,0),0)</f>
        <v>0</v>
      </c>
      <c r="G460" s="117">
        <f>if(BOM!$B458=G$2,if(OR(BOM!$M458="N",BOM!$M458=""),BOM!$L458,0),0)</f>
        <v>0</v>
      </c>
      <c r="H460" s="117">
        <f>if(BOM!$B458=G$2,if(BOM!$M458="Y",BOM!$L458,0),0)</f>
        <v>0</v>
      </c>
      <c r="I460" s="117">
        <f>if(BOM!$B458=I$2,if(OR(BOM!$M458="N",BOM!$M458=""),BOM!$L458,0),0)</f>
        <v>0</v>
      </c>
      <c r="J460" s="117">
        <f>if(BOM!$B458=I$2,if(BOM!$M458="Y",BOM!$L458,0),0)</f>
        <v>0</v>
      </c>
      <c r="K460" s="117">
        <f>if(BOM!$B458=K$2,if(OR(BOM!$M458="N",BOM!$M458=""),BOM!$L458,0),0)</f>
        <v>0</v>
      </c>
      <c r="L460" s="117">
        <f>if(BOM!$B458=K$2,if(BOM!$M458="Y",BOM!$L458,0),0)</f>
        <v>0</v>
      </c>
      <c r="M460" s="117">
        <f>if(BOM!$B458=M$2,if(OR(BOM!$M458="N",BOM!$M458=""),BOM!$L458,0),0)</f>
        <v>0</v>
      </c>
      <c r="N460" s="117">
        <f>if(BOM!$B458=M$2,if(BOM!$M458="Y",BOM!$L458,0),0)</f>
        <v>0</v>
      </c>
      <c r="P460" s="117">
        <f>if(BOM!$C458=P$2,if(OR(BOM!$M458="N",BOM!$M458=""),BOM!$L458,0),0)</f>
        <v>0</v>
      </c>
      <c r="Q460" s="117">
        <f>if(BOM!$C458=P$2,if(BOM!$M458="Y",BOM!$L458,0),0)</f>
        <v>0</v>
      </c>
      <c r="R460" s="117">
        <f>if(BOM!$C458=R$2,if(OR(BOM!$M458="N",BOM!$M458=""),BOM!$L458,0),0)</f>
        <v>0</v>
      </c>
      <c r="S460" s="117">
        <f>if(BOM!$C458=R$2,if(BOM!$M458="Y",BOM!$L458,0),0)</f>
        <v>0</v>
      </c>
      <c r="T460" s="117">
        <f>if(BOM!$C458=T$2,if(OR(BOM!$M458="N",BOM!$M458=""),BOM!$L458,0),0)</f>
        <v>0</v>
      </c>
      <c r="U460" s="117">
        <f>if(BOM!$C458=T$2,if(BOM!$M458="Y",BOM!$L458,0),0)</f>
        <v>0</v>
      </c>
      <c r="V460" s="117">
        <f>if(BOM!$C458=V$2,if(OR(BOM!$M458="N",BOM!$M458=""),BOM!$L458,0),0)</f>
        <v>0</v>
      </c>
      <c r="W460" s="117">
        <f>if(BOM!$C458=V$2,if(BOM!$M458="Y",BOM!$L458,0),0)</f>
        <v>0</v>
      </c>
      <c r="X460" s="117">
        <f>if(BOM!$C458=X$2,if(OR(BOM!$M458="N",BOM!$M458=""),BOM!$L458,0),0)</f>
        <v>0</v>
      </c>
      <c r="Y460" s="117">
        <f>if(BOM!$C458=X$2,if(BOM!$M458="Y",BOM!$L458,0),0)</f>
        <v>0</v>
      </c>
      <c r="Z460" s="117">
        <f>if(BOM!$C458=Z$2,if(OR(BOM!$M458="N",BOM!$M458=""),BOM!$L458,0),0)</f>
        <v>0</v>
      </c>
      <c r="AA460" s="117">
        <f>if(BOM!$C458=Z$2,if(BOM!$M458="Y",BOM!$L458,0),0)</f>
        <v>0</v>
      </c>
      <c r="AB460" s="117">
        <f>if(BOM!$C458=AB$2,if(OR(BOM!$M458="N",BOM!$M458=""),BOM!$L458,0),0)</f>
        <v>0</v>
      </c>
      <c r="AC460" s="117">
        <f>if(BOM!$C458=AB$2,if(BOM!$M458="Y",BOM!$L458,0),0)</f>
        <v>0</v>
      </c>
      <c r="AD460" s="117">
        <f>if(BOM!$C458=AD$2,if(OR(BOM!$M458="N",BOM!$M458=""),BOM!$L458,0),0)</f>
        <v>0</v>
      </c>
      <c r="AE460" s="117">
        <f>if(BOM!$C458=AD$2,if(BOM!$M458="Y",BOM!$L458,0),0)</f>
        <v>0</v>
      </c>
      <c r="AF460" s="117">
        <f>if(BOM!$C458=AF$2,if(OR(BOM!$M458="N",BOM!$M458=""),BOM!$L458,0),0)</f>
        <v>0</v>
      </c>
      <c r="AG460" s="117">
        <f>if(BOM!$C458=AF$2,if(BOM!$M458="Y",BOM!$L458,0),0)</f>
        <v>0</v>
      </c>
      <c r="AH460" s="117">
        <f>if(BOM!$C458=AH$2,if(OR(BOM!$M458="N",BOM!$M458=""),BOM!$L458,0),0)</f>
        <v>0</v>
      </c>
      <c r="AI460" s="117">
        <f>if(BOM!$C458=AH$2,if(BOM!$M458="Y",BOM!$L458,0),0)</f>
        <v>0</v>
      </c>
      <c r="AJ460" s="117">
        <f>if(BOM!$C458=AJ$2,if(OR(BOM!$M458="N",BOM!$M458=""),BOM!$L458,0),0)</f>
        <v>0</v>
      </c>
      <c r="AK460" s="117">
        <f>if(BOM!$C458=AJ$2,if(BOM!$M458="Y",BOM!$L458,0),0)</f>
        <v>0</v>
      </c>
      <c r="AL460" s="117">
        <f>if(BOM!$C458=AL$2,if(OR(BOM!$M458="N",BOM!$M458=""),BOM!$L458,0),0)</f>
        <v>0</v>
      </c>
      <c r="AM460" s="117">
        <f>if(BOM!$C458=AL$2,if(BOM!$M458="Y",BOM!$L458,0),0)</f>
        <v>0</v>
      </c>
    </row>
    <row r="461" hidden="1" outlineLevel="1">
      <c r="A461" s="117">
        <f>if(OR(BOM!$M459="N",BOM!$M459=""),BOM!$L459,0)</f>
        <v>0</v>
      </c>
      <c r="B461" s="117">
        <f>if(BOM!$M459="Y",BOM!$L459,0)</f>
        <v>0</v>
      </c>
      <c r="E461" s="117">
        <f>if(BOM!$B459=E$2,if(OR(BOM!$M459="N",BOM!$M459=""),BOM!$L459,0),0)</f>
        <v>0</v>
      </c>
      <c r="F461" s="117">
        <f>if(BOM!$B459=E$2,if(BOM!$M459="Y",BOM!$L459,0),0)</f>
        <v>0</v>
      </c>
      <c r="G461" s="117">
        <f>if(BOM!$B459=G$2,if(OR(BOM!$M459="N",BOM!$M459=""),BOM!$L459,0),0)</f>
        <v>0</v>
      </c>
      <c r="H461" s="117">
        <f>if(BOM!$B459=G$2,if(BOM!$M459="Y",BOM!$L459,0),0)</f>
        <v>0</v>
      </c>
      <c r="I461" s="117">
        <f>if(BOM!$B459=I$2,if(OR(BOM!$M459="N",BOM!$M459=""),BOM!$L459,0),0)</f>
        <v>0</v>
      </c>
      <c r="J461" s="117">
        <f>if(BOM!$B459=I$2,if(BOM!$M459="Y",BOM!$L459,0),0)</f>
        <v>0</v>
      </c>
      <c r="K461" s="117">
        <f>if(BOM!$B459=K$2,if(OR(BOM!$M459="N",BOM!$M459=""),BOM!$L459,0),0)</f>
        <v>0</v>
      </c>
      <c r="L461" s="117">
        <f>if(BOM!$B459=K$2,if(BOM!$M459="Y",BOM!$L459,0),0)</f>
        <v>0</v>
      </c>
      <c r="M461" s="117">
        <f>if(BOM!$B459=M$2,if(OR(BOM!$M459="N",BOM!$M459=""),BOM!$L459,0),0)</f>
        <v>0</v>
      </c>
      <c r="N461" s="117">
        <f>if(BOM!$B459=M$2,if(BOM!$M459="Y",BOM!$L459,0),0)</f>
        <v>0</v>
      </c>
      <c r="P461" s="117">
        <f>if(BOM!$C459=P$2,if(OR(BOM!$M459="N",BOM!$M459=""),BOM!$L459,0),0)</f>
        <v>0</v>
      </c>
      <c r="Q461" s="117">
        <f>if(BOM!$C459=P$2,if(BOM!$M459="Y",BOM!$L459,0),0)</f>
        <v>0</v>
      </c>
      <c r="R461" s="117">
        <f>if(BOM!$C459=R$2,if(OR(BOM!$M459="N",BOM!$M459=""),BOM!$L459,0),0)</f>
        <v>0</v>
      </c>
      <c r="S461" s="117">
        <f>if(BOM!$C459=R$2,if(BOM!$M459="Y",BOM!$L459,0),0)</f>
        <v>0</v>
      </c>
      <c r="T461" s="117">
        <f>if(BOM!$C459=T$2,if(OR(BOM!$M459="N",BOM!$M459=""),BOM!$L459,0),0)</f>
        <v>0</v>
      </c>
      <c r="U461" s="117">
        <f>if(BOM!$C459=T$2,if(BOM!$M459="Y",BOM!$L459,0),0)</f>
        <v>0</v>
      </c>
      <c r="V461" s="117">
        <f>if(BOM!$C459=V$2,if(OR(BOM!$M459="N",BOM!$M459=""),BOM!$L459,0),0)</f>
        <v>0</v>
      </c>
      <c r="W461" s="117">
        <f>if(BOM!$C459=V$2,if(BOM!$M459="Y",BOM!$L459,0),0)</f>
        <v>0</v>
      </c>
      <c r="X461" s="117">
        <f>if(BOM!$C459=X$2,if(OR(BOM!$M459="N",BOM!$M459=""),BOM!$L459,0),0)</f>
        <v>0</v>
      </c>
      <c r="Y461" s="117">
        <f>if(BOM!$C459=X$2,if(BOM!$M459="Y",BOM!$L459,0),0)</f>
        <v>0</v>
      </c>
      <c r="Z461" s="117">
        <f>if(BOM!$C459=Z$2,if(OR(BOM!$M459="N",BOM!$M459=""),BOM!$L459,0),0)</f>
        <v>0</v>
      </c>
      <c r="AA461" s="117">
        <f>if(BOM!$C459=Z$2,if(BOM!$M459="Y",BOM!$L459,0),0)</f>
        <v>0</v>
      </c>
      <c r="AB461" s="117">
        <f>if(BOM!$C459=AB$2,if(OR(BOM!$M459="N",BOM!$M459=""),BOM!$L459,0),0)</f>
        <v>0</v>
      </c>
      <c r="AC461" s="117">
        <f>if(BOM!$C459=AB$2,if(BOM!$M459="Y",BOM!$L459,0),0)</f>
        <v>0</v>
      </c>
      <c r="AD461" s="117">
        <f>if(BOM!$C459=AD$2,if(OR(BOM!$M459="N",BOM!$M459=""),BOM!$L459,0),0)</f>
        <v>0</v>
      </c>
      <c r="AE461" s="117">
        <f>if(BOM!$C459=AD$2,if(BOM!$M459="Y",BOM!$L459,0),0)</f>
        <v>0</v>
      </c>
      <c r="AF461" s="117">
        <f>if(BOM!$C459=AF$2,if(OR(BOM!$M459="N",BOM!$M459=""),BOM!$L459,0),0)</f>
        <v>0</v>
      </c>
      <c r="AG461" s="117">
        <f>if(BOM!$C459=AF$2,if(BOM!$M459="Y",BOM!$L459,0),0)</f>
        <v>0</v>
      </c>
      <c r="AH461" s="117">
        <f>if(BOM!$C459=AH$2,if(OR(BOM!$M459="N",BOM!$M459=""),BOM!$L459,0),0)</f>
        <v>0</v>
      </c>
      <c r="AI461" s="117">
        <f>if(BOM!$C459=AH$2,if(BOM!$M459="Y",BOM!$L459,0),0)</f>
        <v>0</v>
      </c>
      <c r="AJ461" s="117">
        <f>if(BOM!$C459=AJ$2,if(OR(BOM!$M459="N",BOM!$M459=""),BOM!$L459,0),0)</f>
        <v>0</v>
      </c>
      <c r="AK461" s="117">
        <f>if(BOM!$C459=AJ$2,if(BOM!$M459="Y",BOM!$L459,0),0)</f>
        <v>0</v>
      </c>
      <c r="AL461" s="117">
        <f>if(BOM!$C459=AL$2,if(OR(BOM!$M459="N",BOM!$M459=""),BOM!$L459,0),0)</f>
        <v>0</v>
      </c>
      <c r="AM461" s="117">
        <f>if(BOM!$C459=AL$2,if(BOM!$M459="Y",BOM!$L459,0),0)</f>
        <v>0</v>
      </c>
    </row>
    <row r="462" hidden="1" outlineLevel="1">
      <c r="A462" s="117">
        <f>if(OR(BOM!$M460="N",BOM!$M460=""),BOM!$L460,0)</f>
        <v>0</v>
      </c>
      <c r="B462" s="117">
        <f>if(BOM!$M460="Y",BOM!$L460,0)</f>
        <v>0</v>
      </c>
      <c r="E462" s="117">
        <f>if(BOM!$B460=E$2,if(OR(BOM!$M460="N",BOM!$M460=""),BOM!$L460,0),0)</f>
        <v>0</v>
      </c>
      <c r="F462" s="117">
        <f>if(BOM!$B460=E$2,if(BOM!$M460="Y",BOM!$L460,0),0)</f>
        <v>0</v>
      </c>
      <c r="G462" s="117">
        <f>if(BOM!$B460=G$2,if(OR(BOM!$M460="N",BOM!$M460=""),BOM!$L460,0),0)</f>
        <v>0</v>
      </c>
      <c r="H462" s="117">
        <f>if(BOM!$B460=G$2,if(BOM!$M460="Y",BOM!$L460,0),0)</f>
        <v>0</v>
      </c>
      <c r="I462" s="117">
        <f>if(BOM!$B460=I$2,if(OR(BOM!$M460="N",BOM!$M460=""),BOM!$L460,0),0)</f>
        <v>0</v>
      </c>
      <c r="J462" s="117">
        <f>if(BOM!$B460=I$2,if(BOM!$M460="Y",BOM!$L460,0),0)</f>
        <v>0</v>
      </c>
      <c r="K462" s="117">
        <f>if(BOM!$B460=K$2,if(OR(BOM!$M460="N",BOM!$M460=""),BOM!$L460,0),0)</f>
        <v>0</v>
      </c>
      <c r="L462" s="117">
        <f>if(BOM!$B460=K$2,if(BOM!$M460="Y",BOM!$L460,0),0)</f>
        <v>0</v>
      </c>
      <c r="M462" s="117">
        <f>if(BOM!$B460=M$2,if(OR(BOM!$M460="N",BOM!$M460=""),BOM!$L460,0),0)</f>
        <v>0</v>
      </c>
      <c r="N462" s="117">
        <f>if(BOM!$B460=M$2,if(BOM!$M460="Y",BOM!$L460,0),0)</f>
        <v>0</v>
      </c>
      <c r="P462" s="117">
        <f>if(BOM!$C460=P$2,if(OR(BOM!$M460="N",BOM!$M460=""),BOM!$L460,0),0)</f>
        <v>0</v>
      </c>
      <c r="Q462" s="117">
        <f>if(BOM!$C460=P$2,if(BOM!$M460="Y",BOM!$L460,0),0)</f>
        <v>0</v>
      </c>
      <c r="R462" s="117">
        <f>if(BOM!$C460=R$2,if(OR(BOM!$M460="N",BOM!$M460=""),BOM!$L460,0),0)</f>
        <v>0</v>
      </c>
      <c r="S462" s="117">
        <f>if(BOM!$C460=R$2,if(BOM!$M460="Y",BOM!$L460,0),0)</f>
        <v>0</v>
      </c>
      <c r="T462" s="117">
        <f>if(BOM!$C460=T$2,if(OR(BOM!$M460="N",BOM!$M460=""),BOM!$L460,0),0)</f>
        <v>0</v>
      </c>
      <c r="U462" s="117">
        <f>if(BOM!$C460=T$2,if(BOM!$M460="Y",BOM!$L460,0),0)</f>
        <v>0</v>
      </c>
      <c r="V462" s="117">
        <f>if(BOM!$C460=V$2,if(OR(BOM!$M460="N",BOM!$M460=""),BOM!$L460,0),0)</f>
        <v>0</v>
      </c>
      <c r="W462" s="117">
        <f>if(BOM!$C460=V$2,if(BOM!$M460="Y",BOM!$L460,0),0)</f>
        <v>0</v>
      </c>
      <c r="X462" s="117">
        <f>if(BOM!$C460=X$2,if(OR(BOM!$M460="N",BOM!$M460=""),BOM!$L460,0),0)</f>
        <v>0</v>
      </c>
      <c r="Y462" s="117">
        <f>if(BOM!$C460=X$2,if(BOM!$M460="Y",BOM!$L460,0),0)</f>
        <v>0</v>
      </c>
      <c r="Z462" s="117">
        <f>if(BOM!$C460=Z$2,if(OR(BOM!$M460="N",BOM!$M460=""),BOM!$L460,0),0)</f>
        <v>0</v>
      </c>
      <c r="AA462" s="117">
        <f>if(BOM!$C460=Z$2,if(BOM!$M460="Y",BOM!$L460,0),0)</f>
        <v>0</v>
      </c>
      <c r="AB462" s="117">
        <f>if(BOM!$C460=AB$2,if(OR(BOM!$M460="N",BOM!$M460=""),BOM!$L460,0),0)</f>
        <v>0</v>
      </c>
      <c r="AC462" s="117">
        <f>if(BOM!$C460=AB$2,if(BOM!$M460="Y",BOM!$L460,0),0)</f>
        <v>0</v>
      </c>
      <c r="AD462" s="117">
        <f>if(BOM!$C460=AD$2,if(OR(BOM!$M460="N",BOM!$M460=""),BOM!$L460,0),0)</f>
        <v>0</v>
      </c>
      <c r="AE462" s="117">
        <f>if(BOM!$C460=AD$2,if(BOM!$M460="Y",BOM!$L460,0),0)</f>
        <v>0</v>
      </c>
      <c r="AF462" s="117">
        <f>if(BOM!$C460=AF$2,if(OR(BOM!$M460="N",BOM!$M460=""),BOM!$L460,0),0)</f>
        <v>0</v>
      </c>
      <c r="AG462" s="117">
        <f>if(BOM!$C460=AF$2,if(BOM!$M460="Y",BOM!$L460,0),0)</f>
        <v>0</v>
      </c>
      <c r="AH462" s="117">
        <f>if(BOM!$C460=AH$2,if(OR(BOM!$M460="N",BOM!$M460=""),BOM!$L460,0),0)</f>
        <v>0</v>
      </c>
      <c r="AI462" s="117">
        <f>if(BOM!$C460=AH$2,if(BOM!$M460="Y",BOM!$L460,0),0)</f>
        <v>0</v>
      </c>
      <c r="AJ462" s="117">
        <f>if(BOM!$C460=AJ$2,if(OR(BOM!$M460="N",BOM!$M460=""),BOM!$L460,0),0)</f>
        <v>0</v>
      </c>
      <c r="AK462" s="117">
        <f>if(BOM!$C460=AJ$2,if(BOM!$M460="Y",BOM!$L460,0),0)</f>
        <v>0</v>
      </c>
      <c r="AL462" s="117">
        <f>if(BOM!$C460=AL$2,if(OR(BOM!$M460="N",BOM!$M460=""),BOM!$L460,0),0)</f>
        <v>0</v>
      </c>
      <c r="AM462" s="117">
        <f>if(BOM!$C460=AL$2,if(BOM!$M460="Y",BOM!$L460,0),0)</f>
        <v>0</v>
      </c>
    </row>
    <row r="463" hidden="1" outlineLevel="1">
      <c r="A463" s="117">
        <f>if(OR(BOM!$M461="N",BOM!$M461=""),BOM!$L461,0)</f>
        <v>0</v>
      </c>
      <c r="B463" s="117">
        <f>if(BOM!$M461="Y",BOM!$L461,0)</f>
        <v>0</v>
      </c>
      <c r="E463" s="117">
        <f>if(BOM!$B461=E$2,if(OR(BOM!$M461="N",BOM!$M461=""),BOM!$L461,0),0)</f>
        <v>0</v>
      </c>
      <c r="F463" s="117">
        <f>if(BOM!$B461=E$2,if(BOM!$M461="Y",BOM!$L461,0),0)</f>
        <v>0</v>
      </c>
      <c r="G463" s="117">
        <f>if(BOM!$B461=G$2,if(OR(BOM!$M461="N",BOM!$M461=""),BOM!$L461,0),0)</f>
        <v>0</v>
      </c>
      <c r="H463" s="117">
        <f>if(BOM!$B461=G$2,if(BOM!$M461="Y",BOM!$L461,0),0)</f>
        <v>0</v>
      </c>
      <c r="I463" s="117">
        <f>if(BOM!$B461=I$2,if(OR(BOM!$M461="N",BOM!$M461=""),BOM!$L461,0),0)</f>
        <v>0</v>
      </c>
      <c r="J463" s="117">
        <f>if(BOM!$B461=I$2,if(BOM!$M461="Y",BOM!$L461,0),0)</f>
        <v>0</v>
      </c>
      <c r="K463" s="117">
        <f>if(BOM!$B461=K$2,if(OR(BOM!$M461="N",BOM!$M461=""),BOM!$L461,0),0)</f>
        <v>0</v>
      </c>
      <c r="L463" s="117">
        <f>if(BOM!$B461=K$2,if(BOM!$M461="Y",BOM!$L461,0),0)</f>
        <v>0</v>
      </c>
      <c r="M463" s="117">
        <f>if(BOM!$B461=M$2,if(OR(BOM!$M461="N",BOM!$M461=""),BOM!$L461,0),0)</f>
        <v>0</v>
      </c>
      <c r="N463" s="117">
        <f>if(BOM!$B461=M$2,if(BOM!$M461="Y",BOM!$L461,0),0)</f>
        <v>0</v>
      </c>
      <c r="P463" s="117">
        <f>if(BOM!$C461=P$2,if(OR(BOM!$M461="N",BOM!$M461=""),BOM!$L461,0),0)</f>
        <v>0</v>
      </c>
      <c r="Q463" s="117">
        <f>if(BOM!$C461=P$2,if(BOM!$M461="Y",BOM!$L461,0),0)</f>
        <v>0</v>
      </c>
      <c r="R463" s="117">
        <f>if(BOM!$C461=R$2,if(OR(BOM!$M461="N",BOM!$M461=""),BOM!$L461,0),0)</f>
        <v>0</v>
      </c>
      <c r="S463" s="117">
        <f>if(BOM!$C461=R$2,if(BOM!$M461="Y",BOM!$L461,0),0)</f>
        <v>0</v>
      </c>
      <c r="T463" s="117">
        <f>if(BOM!$C461=T$2,if(OR(BOM!$M461="N",BOM!$M461=""),BOM!$L461,0),0)</f>
        <v>0</v>
      </c>
      <c r="U463" s="117">
        <f>if(BOM!$C461=T$2,if(BOM!$M461="Y",BOM!$L461,0),0)</f>
        <v>0</v>
      </c>
      <c r="V463" s="117">
        <f>if(BOM!$C461=V$2,if(OR(BOM!$M461="N",BOM!$M461=""),BOM!$L461,0),0)</f>
        <v>0</v>
      </c>
      <c r="W463" s="117">
        <f>if(BOM!$C461=V$2,if(BOM!$M461="Y",BOM!$L461,0),0)</f>
        <v>0</v>
      </c>
      <c r="X463" s="117">
        <f>if(BOM!$C461=X$2,if(OR(BOM!$M461="N",BOM!$M461=""),BOM!$L461,0),0)</f>
        <v>0</v>
      </c>
      <c r="Y463" s="117">
        <f>if(BOM!$C461=X$2,if(BOM!$M461="Y",BOM!$L461,0),0)</f>
        <v>0</v>
      </c>
      <c r="Z463" s="117">
        <f>if(BOM!$C461=Z$2,if(OR(BOM!$M461="N",BOM!$M461=""),BOM!$L461,0),0)</f>
        <v>0</v>
      </c>
      <c r="AA463" s="117">
        <f>if(BOM!$C461=Z$2,if(BOM!$M461="Y",BOM!$L461,0),0)</f>
        <v>0</v>
      </c>
      <c r="AB463" s="117">
        <f>if(BOM!$C461=AB$2,if(OR(BOM!$M461="N",BOM!$M461=""),BOM!$L461,0),0)</f>
        <v>0</v>
      </c>
      <c r="AC463" s="117">
        <f>if(BOM!$C461=AB$2,if(BOM!$M461="Y",BOM!$L461,0),0)</f>
        <v>0</v>
      </c>
      <c r="AD463" s="117">
        <f>if(BOM!$C461=AD$2,if(OR(BOM!$M461="N",BOM!$M461=""),BOM!$L461,0),0)</f>
        <v>0</v>
      </c>
      <c r="AE463" s="117">
        <f>if(BOM!$C461=AD$2,if(BOM!$M461="Y",BOM!$L461,0),0)</f>
        <v>0</v>
      </c>
      <c r="AF463" s="117">
        <f>if(BOM!$C461=AF$2,if(OR(BOM!$M461="N",BOM!$M461=""),BOM!$L461,0),0)</f>
        <v>0</v>
      </c>
      <c r="AG463" s="117">
        <f>if(BOM!$C461=AF$2,if(BOM!$M461="Y",BOM!$L461,0),0)</f>
        <v>0</v>
      </c>
      <c r="AH463" s="117">
        <f>if(BOM!$C461=AH$2,if(OR(BOM!$M461="N",BOM!$M461=""),BOM!$L461,0),0)</f>
        <v>0</v>
      </c>
      <c r="AI463" s="117">
        <f>if(BOM!$C461=AH$2,if(BOM!$M461="Y",BOM!$L461,0),0)</f>
        <v>0</v>
      </c>
      <c r="AJ463" s="117">
        <f>if(BOM!$C461=AJ$2,if(OR(BOM!$M461="N",BOM!$M461=""),BOM!$L461,0),0)</f>
        <v>0</v>
      </c>
      <c r="AK463" s="117">
        <f>if(BOM!$C461=AJ$2,if(BOM!$M461="Y",BOM!$L461,0),0)</f>
        <v>0</v>
      </c>
      <c r="AL463" s="117">
        <f>if(BOM!$C461=AL$2,if(OR(BOM!$M461="N",BOM!$M461=""),BOM!$L461,0),0)</f>
        <v>0</v>
      </c>
      <c r="AM463" s="117">
        <f>if(BOM!$C461=AL$2,if(BOM!$M461="Y",BOM!$L461,0),0)</f>
        <v>0</v>
      </c>
    </row>
    <row r="464" hidden="1" outlineLevel="1">
      <c r="A464" s="117">
        <f>if(OR(BOM!$M462="N",BOM!$M462=""),BOM!$L462,0)</f>
        <v>0</v>
      </c>
      <c r="B464" s="117">
        <f>if(BOM!$M462="Y",BOM!$L462,0)</f>
        <v>0</v>
      </c>
      <c r="E464" s="117">
        <f>if(BOM!$B462=E$2,if(OR(BOM!$M462="N",BOM!$M462=""),BOM!$L462,0),0)</f>
        <v>0</v>
      </c>
      <c r="F464" s="117">
        <f>if(BOM!$B462=E$2,if(BOM!$M462="Y",BOM!$L462,0),0)</f>
        <v>0</v>
      </c>
      <c r="G464" s="117">
        <f>if(BOM!$B462=G$2,if(OR(BOM!$M462="N",BOM!$M462=""),BOM!$L462,0),0)</f>
        <v>0</v>
      </c>
      <c r="H464" s="117">
        <f>if(BOM!$B462=G$2,if(BOM!$M462="Y",BOM!$L462,0),0)</f>
        <v>0</v>
      </c>
      <c r="I464" s="117">
        <f>if(BOM!$B462=I$2,if(OR(BOM!$M462="N",BOM!$M462=""),BOM!$L462,0),0)</f>
        <v>0</v>
      </c>
      <c r="J464" s="117">
        <f>if(BOM!$B462=I$2,if(BOM!$M462="Y",BOM!$L462,0),0)</f>
        <v>0</v>
      </c>
      <c r="K464" s="117">
        <f>if(BOM!$B462=K$2,if(OR(BOM!$M462="N",BOM!$M462=""),BOM!$L462,0),0)</f>
        <v>0</v>
      </c>
      <c r="L464" s="117">
        <f>if(BOM!$B462=K$2,if(BOM!$M462="Y",BOM!$L462,0),0)</f>
        <v>0</v>
      </c>
      <c r="M464" s="117">
        <f>if(BOM!$B462=M$2,if(OR(BOM!$M462="N",BOM!$M462=""),BOM!$L462,0),0)</f>
        <v>0</v>
      </c>
      <c r="N464" s="117">
        <f>if(BOM!$B462=M$2,if(BOM!$M462="Y",BOM!$L462,0),0)</f>
        <v>0</v>
      </c>
      <c r="P464" s="117">
        <f>if(BOM!$C462=P$2,if(OR(BOM!$M462="N",BOM!$M462=""),BOM!$L462,0),0)</f>
        <v>0</v>
      </c>
      <c r="Q464" s="117">
        <f>if(BOM!$C462=P$2,if(BOM!$M462="Y",BOM!$L462,0),0)</f>
        <v>0</v>
      </c>
      <c r="R464" s="117">
        <f>if(BOM!$C462=R$2,if(OR(BOM!$M462="N",BOM!$M462=""),BOM!$L462,0),0)</f>
        <v>0</v>
      </c>
      <c r="S464" s="117">
        <f>if(BOM!$C462=R$2,if(BOM!$M462="Y",BOM!$L462,0),0)</f>
        <v>0</v>
      </c>
      <c r="T464" s="117">
        <f>if(BOM!$C462=T$2,if(OR(BOM!$M462="N",BOM!$M462=""),BOM!$L462,0),0)</f>
        <v>0</v>
      </c>
      <c r="U464" s="117">
        <f>if(BOM!$C462=T$2,if(BOM!$M462="Y",BOM!$L462,0),0)</f>
        <v>0</v>
      </c>
      <c r="V464" s="117">
        <f>if(BOM!$C462=V$2,if(OR(BOM!$M462="N",BOM!$M462=""),BOM!$L462,0),0)</f>
        <v>0</v>
      </c>
      <c r="W464" s="117">
        <f>if(BOM!$C462=V$2,if(BOM!$M462="Y",BOM!$L462,0),0)</f>
        <v>0</v>
      </c>
      <c r="X464" s="117">
        <f>if(BOM!$C462=X$2,if(OR(BOM!$M462="N",BOM!$M462=""),BOM!$L462,0),0)</f>
        <v>0</v>
      </c>
      <c r="Y464" s="117">
        <f>if(BOM!$C462=X$2,if(BOM!$M462="Y",BOM!$L462,0),0)</f>
        <v>0</v>
      </c>
      <c r="Z464" s="117">
        <f>if(BOM!$C462=Z$2,if(OR(BOM!$M462="N",BOM!$M462=""),BOM!$L462,0),0)</f>
        <v>0</v>
      </c>
      <c r="AA464" s="117">
        <f>if(BOM!$C462=Z$2,if(BOM!$M462="Y",BOM!$L462,0),0)</f>
        <v>0</v>
      </c>
      <c r="AB464" s="117">
        <f>if(BOM!$C462=AB$2,if(OR(BOM!$M462="N",BOM!$M462=""),BOM!$L462,0),0)</f>
        <v>0</v>
      </c>
      <c r="AC464" s="117">
        <f>if(BOM!$C462=AB$2,if(BOM!$M462="Y",BOM!$L462,0),0)</f>
        <v>0</v>
      </c>
      <c r="AD464" s="117">
        <f>if(BOM!$C462=AD$2,if(OR(BOM!$M462="N",BOM!$M462=""),BOM!$L462,0),0)</f>
        <v>0</v>
      </c>
      <c r="AE464" s="117">
        <f>if(BOM!$C462=AD$2,if(BOM!$M462="Y",BOM!$L462,0),0)</f>
        <v>0</v>
      </c>
      <c r="AF464" s="117">
        <f>if(BOM!$C462=AF$2,if(OR(BOM!$M462="N",BOM!$M462=""),BOM!$L462,0),0)</f>
        <v>0</v>
      </c>
      <c r="AG464" s="117">
        <f>if(BOM!$C462=AF$2,if(BOM!$M462="Y",BOM!$L462,0),0)</f>
        <v>0</v>
      </c>
      <c r="AH464" s="117">
        <f>if(BOM!$C462=AH$2,if(OR(BOM!$M462="N",BOM!$M462=""),BOM!$L462,0),0)</f>
        <v>0</v>
      </c>
      <c r="AI464" s="117">
        <f>if(BOM!$C462=AH$2,if(BOM!$M462="Y",BOM!$L462,0),0)</f>
        <v>0</v>
      </c>
      <c r="AJ464" s="117">
        <f>if(BOM!$C462=AJ$2,if(OR(BOM!$M462="N",BOM!$M462=""),BOM!$L462,0),0)</f>
        <v>0</v>
      </c>
      <c r="AK464" s="117">
        <f>if(BOM!$C462=AJ$2,if(BOM!$M462="Y",BOM!$L462,0),0)</f>
        <v>0</v>
      </c>
      <c r="AL464" s="117">
        <f>if(BOM!$C462=AL$2,if(OR(BOM!$M462="N",BOM!$M462=""),BOM!$L462,0),0)</f>
        <v>0</v>
      </c>
      <c r="AM464" s="117">
        <f>if(BOM!$C462=AL$2,if(BOM!$M462="Y",BOM!$L462,0),0)</f>
        <v>0</v>
      </c>
    </row>
    <row r="465" hidden="1" outlineLevel="1">
      <c r="A465" s="117">
        <f>if(OR(BOM!$M463="N",BOM!$M463=""),BOM!$L463,0)</f>
        <v>0</v>
      </c>
      <c r="B465" s="117">
        <f>if(BOM!$M463="Y",BOM!$L463,0)</f>
        <v>0</v>
      </c>
      <c r="E465" s="117">
        <f>if(BOM!$B463=E$2,if(OR(BOM!$M463="N",BOM!$M463=""),BOM!$L463,0),0)</f>
        <v>0</v>
      </c>
      <c r="F465" s="117">
        <f>if(BOM!$B463=E$2,if(BOM!$M463="Y",BOM!$L463,0),0)</f>
        <v>0</v>
      </c>
      <c r="G465" s="117">
        <f>if(BOM!$B463=G$2,if(OR(BOM!$M463="N",BOM!$M463=""),BOM!$L463,0),0)</f>
        <v>0</v>
      </c>
      <c r="H465" s="117">
        <f>if(BOM!$B463=G$2,if(BOM!$M463="Y",BOM!$L463,0),0)</f>
        <v>0</v>
      </c>
      <c r="I465" s="117">
        <f>if(BOM!$B463=I$2,if(OR(BOM!$M463="N",BOM!$M463=""),BOM!$L463,0),0)</f>
        <v>0</v>
      </c>
      <c r="J465" s="117">
        <f>if(BOM!$B463=I$2,if(BOM!$M463="Y",BOM!$L463,0),0)</f>
        <v>0</v>
      </c>
      <c r="K465" s="117">
        <f>if(BOM!$B463=K$2,if(OR(BOM!$M463="N",BOM!$M463=""),BOM!$L463,0),0)</f>
        <v>0</v>
      </c>
      <c r="L465" s="117">
        <f>if(BOM!$B463=K$2,if(BOM!$M463="Y",BOM!$L463,0),0)</f>
        <v>0</v>
      </c>
      <c r="M465" s="117">
        <f>if(BOM!$B463=M$2,if(OR(BOM!$M463="N",BOM!$M463=""),BOM!$L463,0),0)</f>
        <v>0</v>
      </c>
      <c r="N465" s="117">
        <f>if(BOM!$B463=M$2,if(BOM!$M463="Y",BOM!$L463,0),0)</f>
        <v>0</v>
      </c>
      <c r="P465" s="117">
        <f>if(BOM!$C463=P$2,if(OR(BOM!$M463="N",BOM!$M463=""),BOM!$L463,0),0)</f>
        <v>0</v>
      </c>
      <c r="Q465" s="117">
        <f>if(BOM!$C463=P$2,if(BOM!$M463="Y",BOM!$L463,0),0)</f>
        <v>0</v>
      </c>
      <c r="R465" s="117">
        <f>if(BOM!$C463=R$2,if(OR(BOM!$M463="N",BOM!$M463=""),BOM!$L463,0),0)</f>
        <v>0</v>
      </c>
      <c r="S465" s="117">
        <f>if(BOM!$C463=R$2,if(BOM!$M463="Y",BOM!$L463,0),0)</f>
        <v>0</v>
      </c>
      <c r="T465" s="117">
        <f>if(BOM!$C463=T$2,if(OR(BOM!$M463="N",BOM!$M463=""),BOM!$L463,0),0)</f>
        <v>0</v>
      </c>
      <c r="U465" s="117">
        <f>if(BOM!$C463=T$2,if(BOM!$M463="Y",BOM!$L463,0),0)</f>
        <v>0</v>
      </c>
      <c r="V465" s="117">
        <f>if(BOM!$C463=V$2,if(OR(BOM!$M463="N",BOM!$M463=""),BOM!$L463,0),0)</f>
        <v>0</v>
      </c>
      <c r="W465" s="117">
        <f>if(BOM!$C463=V$2,if(BOM!$M463="Y",BOM!$L463,0),0)</f>
        <v>0</v>
      </c>
      <c r="X465" s="117">
        <f>if(BOM!$C463=X$2,if(OR(BOM!$M463="N",BOM!$M463=""),BOM!$L463,0),0)</f>
        <v>0</v>
      </c>
      <c r="Y465" s="117">
        <f>if(BOM!$C463=X$2,if(BOM!$M463="Y",BOM!$L463,0),0)</f>
        <v>0</v>
      </c>
      <c r="Z465" s="117">
        <f>if(BOM!$C463=Z$2,if(OR(BOM!$M463="N",BOM!$M463=""),BOM!$L463,0),0)</f>
        <v>0</v>
      </c>
      <c r="AA465" s="117">
        <f>if(BOM!$C463=Z$2,if(BOM!$M463="Y",BOM!$L463,0),0)</f>
        <v>0</v>
      </c>
      <c r="AB465" s="117">
        <f>if(BOM!$C463=AB$2,if(OR(BOM!$M463="N",BOM!$M463=""),BOM!$L463,0),0)</f>
        <v>0</v>
      </c>
      <c r="AC465" s="117">
        <f>if(BOM!$C463=AB$2,if(BOM!$M463="Y",BOM!$L463,0),0)</f>
        <v>0</v>
      </c>
      <c r="AD465" s="117">
        <f>if(BOM!$C463=AD$2,if(OR(BOM!$M463="N",BOM!$M463=""),BOM!$L463,0),0)</f>
        <v>0</v>
      </c>
      <c r="AE465" s="117">
        <f>if(BOM!$C463=AD$2,if(BOM!$M463="Y",BOM!$L463,0),0)</f>
        <v>0</v>
      </c>
      <c r="AF465" s="117">
        <f>if(BOM!$C463=AF$2,if(OR(BOM!$M463="N",BOM!$M463=""),BOM!$L463,0),0)</f>
        <v>0</v>
      </c>
      <c r="AG465" s="117">
        <f>if(BOM!$C463=AF$2,if(BOM!$M463="Y",BOM!$L463,0),0)</f>
        <v>0</v>
      </c>
      <c r="AH465" s="117">
        <f>if(BOM!$C463=AH$2,if(OR(BOM!$M463="N",BOM!$M463=""),BOM!$L463,0),0)</f>
        <v>0</v>
      </c>
      <c r="AI465" s="117">
        <f>if(BOM!$C463=AH$2,if(BOM!$M463="Y",BOM!$L463,0),0)</f>
        <v>0</v>
      </c>
      <c r="AJ465" s="117">
        <f>if(BOM!$C463=AJ$2,if(OR(BOM!$M463="N",BOM!$M463=""),BOM!$L463,0),0)</f>
        <v>0</v>
      </c>
      <c r="AK465" s="117">
        <f>if(BOM!$C463=AJ$2,if(BOM!$M463="Y",BOM!$L463,0),0)</f>
        <v>0</v>
      </c>
      <c r="AL465" s="117">
        <f>if(BOM!$C463=AL$2,if(OR(BOM!$M463="N",BOM!$M463=""),BOM!$L463,0),0)</f>
        <v>0</v>
      </c>
      <c r="AM465" s="117">
        <f>if(BOM!$C463=AL$2,if(BOM!$M463="Y",BOM!$L463,0),0)</f>
        <v>0</v>
      </c>
    </row>
    <row r="466" hidden="1" outlineLevel="1">
      <c r="A466" s="117">
        <f>if(OR(BOM!$M464="N",BOM!$M464=""),BOM!$L464,0)</f>
        <v>0</v>
      </c>
      <c r="B466" s="117">
        <f>if(BOM!$M464="Y",BOM!$L464,0)</f>
        <v>0</v>
      </c>
      <c r="E466" s="117">
        <f>if(BOM!$B464=E$2,if(OR(BOM!$M464="N",BOM!$M464=""),BOM!$L464,0),0)</f>
        <v>0</v>
      </c>
      <c r="F466" s="117">
        <f>if(BOM!$B464=E$2,if(BOM!$M464="Y",BOM!$L464,0),0)</f>
        <v>0</v>
      </c>
      <c r="G466" s="117">
        <f>if(BOM!$B464=G$2,if(OR(BOM!$M464="N",BOM!$M464=""),BOM!$L464,0),0)</f>
        <v>0</v>
      </c>
      <c r="H466" s="117">
        <f>if(BOM!$B464=G$2,if(BOM!$M464="Y",BOM!$L464,0),0)</f>
        <v>0</v>
      </c>
      <c r="I466" s="117">
        <f>if(BOM!$B464=I$2,if(OR(BOM!$M464="N",BOM!$M464=""),BOM!$L464,0),0)</f>
        <v>0</v>
      </c>
      <c r="J466" s="117">
        <f>if(BOM!$B464=I$2,if(BOM!$M464="Y",BOM!$L464,0),0)</f>
        <v>0</v>
      </c>
      <c r="K466" s="117">
        <f>if(BOM!$B464=K$2,if(OR(BOM!$M464="N",BOM!$M464=""),BOM!$L464,0),0)</f>
        <v>0</v>
      </c>
      <c r="L466" s="117">
        <f>if(BOM!$B464=K$2,if(BOM!$M464="Y",BOM!$L464,0),0)</f>
        <v>0</v>
      </c>
      <c r="M466" s="117">
        <f>if(BOM!$B464=M$2,if(OR(BOM!$M464="N",BOM!$M464=""),BOM!$L464,0),0)</f>
        <v>0</v>
      </c>
      <c r="N466" s="117">
        <f>if(BOM!$B464=M$2,if(BOM!$M464="Y",BOM!$L464,0),0)</f>
        <v>0</v>
      </c>
      <c r="P466" s="117">
        <f>if(BOM!$C464=P$2,if(OR(BOM!$M464="N",BOM!$M464=""),BOM!$L464,0),0)</f>
        <v>0</v>
      </c>
      <c r="Q466" s="117">
        <f>if(BOM!$C464=P$2,if(BOM!$M464="Y",BOM!$L464,0),0)</f>
        <v>0</v>
      </c>
      <c r="R466" s="117">
        <f>if(BOM!$C464=R$2,if(OR(BOM!$M464="N",BOM!$M464=""),BOM!$L464,0),0)</f>
        <v>0</v>
      </c>
      <c r="S466" s="117">
        <f>if(BOM!$C464=R$2,if(BOM!$M464="Y",BOM!$L464,0),0)</f>
        <v>0</v>
      </c>
      <c r="T466" s="117">
        <f>if(BOM!$C464=T$2,if(OR(BOM!$M464="N",BOM!$M464=""),BOM!$L464,0),0)</f>
        <v>0</v>
      </c>
      <c r="U466" s="117">
        <f>if(BOM!$C464=T$2,if(BOM!$M464="Y",BOM!$L464,0),0)</f>
        <v>0</v>
      </c>
      <c r="V466" s="117">
        <f>if(BOM!$C464=V$2,if(OR(BOM!$M464="N",BOM!$M464=""),BOM!$L464,0),0)</f>
        <v>0</v>
      </c>
      <c r="W466" s="117">
        <f>if(BOM!$C464=V$2,if(BOM!$M464="Y",BOM!$L464,0),0)</f>
        <v>0</v>
      </c>
      <c r="X466" s="117">
        <f>if(BOM!$C464=X$2,if(OR(BOM!$M464="N",BOM!$M464=""),BOM!$L464,0),0)</f>
        <v>0</v>
      </c>
      <c r="Y466" s="117">
        <f>if(BOM!$C464=X$2,if(BOM!$M464="Y",BOM!$L464,0),0)</f>
        <v>0</v>
      </c>
      <c r="Z466" s="117">
        <f>if(BOM!$C464=Z$2,if(OR(BOM!$M464="N",BOM!$M464=""),BOM!$L464,0),0)</f>
        <v>0</v>
      </c>
      <c r="AA466" s="117">
        <f>if(BOM!$C464=Z$2,if(BOM!$M464="Y",BOM!$L464,0),0)</f>
        <v>0</v>
      </c>
      <c r="AB466" s="117">
        <f>if(BOM!$C464=AB$2,if(OR(BOM!$M464="N",BOM!$M464=""),BOM!$L464,0),0)</f>
        <v>0</v>
      </c>
      <c r="AC466" s="117">
        <f>if(BOM!$C464=AB$2,if(BOM!$M464="Y",BOM!$L464,0),0)</f>
        <v>0</v>
      </c>
      <c r="AD466" s="117">
        <f>if(BOM!$C464=AD$2,if(OR(BOM!$M464="N",BOM!$M464=""),BOM!$L464,0),0)</f>
        <v>0</v>
      </c>
      <c r="AE466" s="117">
        <f>if(BOM!$C464=AD$2,if(BOM!$M464="Y",BOM!$L464,0),0)</f>
        <v>0</v>
      </c>
      <c r="AF466" s="117">
        <f>if(BOM!$C464=AF$2,if(OR(BOM!$M464="N",BOM!$M464=""),BOM!$L464,0),0)</f>
        <v>0</v>
      </c>
      <c r="AG466" s="117">
        <f>if(BOM!$C464=AF$2,if(BOM!$M464="Y",BOM!$L464,0),0)</f>
        <v>0</v>
      </c>
      <c r="AH466" s="117">
        <f>if(BOM!$C464=AH$2,if(OR(BOM!$M464="N",BOM!$M464=""),BOM!$L464,0),0)</f>
        <v>0</v>
      </c>
      <c r="AI466" s="117">
        <f>if(BOM!$C464=AH$2,if(BOM!$M464="Y",BOM!$L464,0),0)</f>
        <v>0</v>
      </c>
      <c r="AJ466" s="117">
        <f>if(BOM!$C464=AJ$2,if(OR(BOM!$M464="N",BOM!$M464=""),BOM!$L464,0),0)</f>
        <v>0</v>
      </c>
      <c r="AK466" s="117">
        <f>if(BOM!$C464=AJ$2,if(BOM!$M464="Y",BOM!$L464,0),0)</f>
        <v>0</v>
      </c>
      <c r="AL466" s="117">
        <f>if(BOM!$C464=AL$2,if(OR(BOM!$M464="N",BOM!$M464=""),BOM!$L464,0),0)</f>
        <v>0</v>
      </c>
      <c r="AM466" s="117">
        <f>if(BOM!$C464=AL$2,if(BOM!$M464="Y",BOM!$L464,0),0)</f>
        <v>0</v>
      </c>
    </row>
    <row r="467" hidden="1" outlineLevel="1">
      <c r="A467" s="117">
        <f>if(OR(BOM!$M465="N",BOM!$M465=""),BOM!$L465,0)</f>
        <v>0</v>
      </c>
      <c r="B467" s="117">
        <f>if(BOM!$M465="Y",BOM!$L465,0)</f>
        <v>0</v>
      </c>
      <c r="E467" s="117">
        <f>if(BOM!$B465=E$2,if(OR(BOM!$M465="N",BOM!$M465=""),BOM!$L465,0),0)</f>
        <v>0</v>
      </c>
      <c r="F467" s="117">
        <f>if(BOM!$B465=E$2,if(BOM!$M465="Y",BOM!$L465,0),0)</f>
        <v>0</v>
      </c>
      <c r="G467" s="117">
        <f>if(BOM!$B465=G$2,if(OR(BOM!$M465="N",BOM!$M465=""),BOM!$L465,0),0)</f>
        <v>0</v>
      </c>
      <c r="H467" s="117">
        <f>if(BOM!$B465=G$2,if(BOM!$M465="Y",BOM!$L465,0),0)</f>
        <v>0</v>
      </c>
      <c r="I467" s="117">
        <f>if(BOM!$B465=I$2,if(OR(BOM!$M465="N",BOM!$M465=""),BOM!$L465,0),0)</f>
        <v>0</v>
      </c>
      <c r="J467" s="117">
        <f>if(BOM!$B465=I$2,if(BOM!$M465="Y",BOM!$L465,0),0)</f>
        <v>0</v>
      </c>
      <c r="K467" s="117">
        <f>if(BOM!$B465=K$2,if(OR(BOM!$M465="N",BOM!$M465=""),BOM!$L465,0),0)</f>
        <v>0</v>
      </c>
      <c r="L467" s="117">
        <f>if(BOM!$B465=K$2,if(BOM!$M465="Y",BOM!$L465,0),0)</f>
        <v>0</v>
      </c>
      <c r="M467" s="117">
        <f>if(BOM!$B465=M$2,if(OR(BOM!$M465="N",BOM!$M465=""),BOM!$L465,0),0)</f>
        <v>0</v>
      </c>
      <c r="N467" s="117">
        <f>if(BOM!$B465=M$2,if(BOM!$M465="Y",BOM!$L465,0),0)</f>
        <v>0</v>
      </c>
      <c r="P467" s="117">
        <f>if(BOM!$C465=P$2,if(OR(BOM!$M465="N",BOM!$M465=""),BOM!$L465,0),0)</f>
        <v>0</v>
      </c>
      <c r="Q467" s="117">
        <f>if(BOM!$C465=P$2,if(BOM!$M465="Y",BOM!$L465,0),0)</f>
        <v>0</v>
      </c>
      <c r="R467" s="117">
        <f>if(BOM!$C465=R$2,if(OR(BOM!$M465="N",BOM!$M465=""),BOM!$L465,0),0)</f>
        <v>0</v>
      </c>
      <c r="S467" s="117">
        <f>if(BOM!$C465=R$2,if(BOM!$M465="Y",BOM!$L465,0),0)</f>
        <v>0</v>
      </c>
      <c r="T467" s="117">
        <f>if(BOM!$C465=T$2,if(OR(BOM!$M465="N",BOM!$M465=""),BOM!$L465,0),0)</f>
        <v>0</v>
      </c>
      <c r="U467" s="117">
        <f>if(BOM!$C465=T$2,if(BOM!$M465="Y",BOM!$L465,0),0)</f>
        <v>0</v>
      </c>
      <c r="V467" s="117">
        <f>if(BOM!$C465=V$2,if(OR(BOM!$M465="N",BOM!$M465=""),BOM!$L465,0),0)</f>
        <v>0</v>
      </c>
      <c r="W467" s="117">
        <f>if(BOM!$C465=V$2,if(BOM!$M465="Y",BOM!$L465,0),0)</f>
        <v>0</v>
      </c>
      <c r="X467" s="117">
        <f>if(BOM!$C465=X$2,if(OR(BOM!$M465="N",BOM!$M465=""),BOM!$L465,0),0)</f>
        <v>0</v>
      </c>
      <c r="Y467" s="117">
        <f>if(BOM!$C465=X$2,if(BOM!$M465="Y",BOM!$L465,0),0)</f>
        <v>0</v>
      </c>
      <c r="Z467" s="117">
        <f>if(BOM!$C465=Z$2,if(OR(BOM!$M465="N",BOM!$M465=""),BOM!$L465,0),0)</f>
        <v>0</v>
      </c>
      <c r="AA467" s="117">
        <f>if(BOM!$C465=Z$2,if(BOM!$M465="Y",BOM!$L465,0),0)</f>
        <v>0</v>
      </c>
      <c r="AB467" s="117">
        <f>if(BOM!$C465=AB$2,if(OR(BOM!$M465="N",BOM!$M465=""),BOM!$L465,0),0)</f>
        <v>0</v>
      </c>
      <c r="AC467" s="117">
        <f>if(BOM!$C465=AB$2,if(BOM!$M465="Y",BOM!$L465,0),0)</f>
        <v>0</v>
      </c>
      <c r="AD467" s="117">
        <f>if(BOM!$C465=AD$2,if(OR(BOM!$M465="N",BOM!$M465=""),BOM!$L465,0),0)</f>
        <v>0</v>
      </c>
      <c r="AE467" s="117">
        <f>if(BOM!$C465=AD$2,if(BOM!$M465="Y",BOM!$L465,0),0)</f>
        <v>0</v>
      </c>
      <c r="AF467" s="117">
        <f>if(BOM!$C465=AF$2,if(OR(BOM!$M465="N",BOM!$M465=""),BOM!$L465,0),0)</f>
        <v>0</v>
      </c>
      <c r="AG467" s="117">
        <f>if(BOM!$C465=AF$2,if(BOM!$M465="Y",BOM!$L465,0),0)</f>
        <v>0</v>
      </c>
      <c r="AH467" s="117">
        <f>if(BOM!$C465=AH$2,if(OR(BOM!$M465="N",BOM!$M465=""),BOM!$L465,0),0)</f>
        <v>0</v>
      </c>
      <c r="AI467" s="117">
        <f>if(BOM!$C465=AH$2,if(BOM!$M465="Y",BOM!$L465,0),0)</f>
        <v>0</v>
      </c>
      <c r="AJ467" s="117">
        <f>if(BOM!$C465=AJ$2,if(OR(BOM!$M465="N",BOM!$M465=""),BOM!$L465,0),0)</f>
        <v>0</v>
      </c>
      <c r="AK467" s="117">
        <f>if(BOM!$C465=AJ$2,if(BOM!$M465="Y",BOM!$L465,0),0)</f>
        <v>0</v>
      </c>
      <c r="AL467" s="117">
        <f>if(BOM!$C465=AL$2,if(OR(BOM!$M465="N",BOM!$M465=""),BOM!$L465,0),0)</f>
        <v>0</v>
      </c>
      <c r="AM467" s="117">
        <f>if(BOM!$C465=AL$2,if(BOM!$M465="Y",BOM!$L465,0),0)</f>
        <v>0</v>
      </c>
    </row>
    <row r="468" hidden="1" outlineLevel="1">
      <c r="A468" s="117">
        <f>if(OR(BOM!$M466="N",BOM!$M466=""),BOM!$L466,0)</f>
        <v>0</v>
      </c>
      <c r="B468" s="117">
        <f>if(BOM!$M466="Y",BOM!$L466,0)</f>
        <v>0</v>
      </c>
      <c r="E468" s="117">
        <f>if(BOM!$B466=E$2,if(OR(BOM!$M466="N",BOM!$M466=""),BOM!$L466,0),0)</f>
        <v>0</v>
      </c>
      <c r="F468" s="117">
        <f>if(BOM!$B466=E$2,if(BOM!$M466="Y",BOM!$L466,0),0)</f>
        <v>0</v>
      </c>
      <c r="G468" s="117">
        <f>if(BOM!$B466=G$2,if(OR(BOM!$M466="N",BOM!$M466=""),BOM!$L466,0),0)</f>
        <v>0</v>
      </c>
      <c r="H468" s="117">
        <f>if(BOM!$B466=G$2,if(BOM!$M466="Y",BOM!$L466,0),0)</f>
        <v>0</v>
      </c>
      <c r="I468" s="117">
        <f>if(BOM!$B466=I$2,if(OR(BOM!$M466="N",BOM!$M466=""),BOM!$L466,0),0)</f>
        <v>0</v>
      </c>
      <c r="J468" s="117">
        <f>if(BOM!$B466=I$2,if(BOM!$M466="Y",BOM!$L466,0),0)</f>
        <v>0</v>
      </c>
      <c r="K468" s="117">
        <f>if(BOM!$B466=K$2,if(OR(BOM!$M466="N",BOM!$M466=""),BOM!$L466,0),0)</f>
        <v>0</v>
      </c>
      <c r="L468" s="117">
        <f>if(BOM!$B466=K$2,if(BOM!$M466="Y",BOM!$L466,0),0)</f>
        <v>0</v>
      </c>
      <c r="M468" s="117">
        <f>if(BOM!$B466=M$2,if(OR(BOM!$M466="N",BOM!$M466=""),BOM!$L466,0),0)</f>
        <v>0</v>
      </c>
      <c r="N468" s="117">
        <f>if(BOM!$B466=M$2,if(BOM!$M466="Y",BOM!$L466,0),0)</f>
        <v>0</v>
      </c>
      <c r="P468" s="117">
        <f>if(BOM!$C466=P$2,if(OR(BOM!$M466="N",BOM!$M466=""),BOM!$L466,0),0)</f>
        <v>0</v>
      </c>
      <c r="Q468" s="117">
        <f>if(BOM!$C466=P$2,if(BOM!$M466="Y",BOM!$L466,0),0)</f>
        <v>0</v>
      </c>
      <c r="R468" s="117">
        <f>if(BOM!$C466=R$2,if(OR(BOM!$M466="N",BOM!$M466=""),BOM!$L466,0),0)</f>
        <v>0</v>
      </c>
      <c r="S468" s="117">
        <f>if(BOM!$C466=R$2,if(BOM!$M466="Y",BOM!$L466,0),0)</f>
        <v>0</v>
      </c>
      <c r="T468" s="117">
        <f>if(BOM!$C466=T$2,if(OR(BOM!$M466="N",BOM!$M466=""),BOM!$L466,0),0)</f>
        <v>0</v>
      </c>
      <c r="U468" s="117">
        <f>if(BOM!$C466=T$2,if(BOM!$M466="Y",BOM!$L466,0),0)</f>
        <v>0</v>
      </c>
      <c r="V468" s="117">
        <f>if(BOM!$C466=V$2,if(OR(BOM!$M466="N",BOM!$M466=""),BOM!$L466,0),0)</f>
        <v>0</v>
      </c>
      <c r="W468" s="117">
        <f>if(BOM!$C466=V$2,if(BOM!$M466="Y",BOM!$L466,0),0)</f>
        <v>0</v>
      </c>
      <c r="X468" s="117">
        <f>if(BOM!$C466=X$2,if(OR(BOM!$M466="N",BOM!$M466=""),BOM!$L466,0),0)</f>
        <v>0</v>
      </c>
      <c r="Y468" s="117">
        <f>if(BOM!$C466=X$2,if(BOM!$M466="Y",BOM!$L466,0),0)</f>
        <v>0</v>
      </c>
      <c r="Z468" s="117">
        <f>if(BOM!$C466=Z$2,if(OR(BOM!$M466="N",BOM!$M466=""),BOM!$L466,0),0)</f>
        <v>0</v>
      </c>
      <c r="AA468" s="117">
        <f>if(BOM!$C466=Z$2,if(BOM!$M466="Y",BOM!$L466,0),0)</f>
        <v>0</v>
      </c>
      <c r="AB468" s="117">
        <f>if(BOM!$C466=AB$2,if(OR(BOM!$M466="N",BOM!$M466=""),BOM!$L466,0),0)</f>
        <v>0</v>
      </c>
      <c r="AC468" s="117">
        <f>if(BOM!$C466=AB$2,if(BOM!$M466="Y",BOM!$L466,0),0)</f>
        <v>0</v>
      </c>
      <c r="AD468" s="117">
        <f>if(BOM!$C466=AD$2,if(OR(BOM!$M466="N",BOM!$M466=""),BOM!$L466,0),0)</f>
        <v>0</v>
      </c>
      <c r="AE468" s="117">
        <f>if(BOM!$C466=AD$2,if(BOM!$M466="Y",BOM!$L466,0),0)</f>
        <v>0</v>
      </c>
      <c r="AF468" s="117">
        <f>if(BOM!$C466=AF$2,if(OR(BOM!$M466="N",BOM!$M466=""),BOM!$L466,0),0)</f>
        <v>0</v>
      </c>
      <c r="AG468" s="117">
        <f>if(BOM!$C466=AF$2,if(BOM!$M466="Y",BOM!$L466,0),0)</f>
        <v>0</v>
      </c>
      <c r="AH468" s="117">
        <f>if(BOM!$C466=AH$2,if(OR(BOM!$M466="N",BOM!$M466=""),BOM!$L466,0),0)</f>
        <v>0</v>
      </c>
      <c r="AI468" s="117">
        <f>if(BOM!$C466=AH$2,if(BOM!$M466="Y",BOM!$L466,0),0)</f>
        <v>0</v>
      </c>
      <c r="AJ468" s="117">
        <f>if(BOM!$C466=AJ$2,if(OR(BOM!$M466="N",BOM!$M466=""),BOM!$L466,0),0)</f>
        <v>0</v>
      </c>
      <c r="AK468" s="117">
        <f>if(BOM!$C466=AJ$2,if(BOM!$M466="Y",BOM!$L466,0),0)</f>
        <v>0</v>
      </c>
      <c r="AL468" s="117">
        <f>if(BOM!$C466=AL$2,if(OR(BOM!$M466="N",BOM!$M466=""),BOM!$L466,0),0)</f>
        <v>0</v>
      </c>
      <c r="AM468" s="117">
        <f>if(BOM!$C466=AL$2,if(BOM!$M466="Y",BOM!$L466,0),0)</f>
        <v>0</v>
      </c>
    </row>
    <row r="469" hidden="1" outlineLevel="1">
      <c r="A469" s="117">
        <f>if(OR(BOM!$M467="N",BOM!$M467=""),BOM!$L467,0)</f>
        <v>0</v>
      </c>
      <c r="B469" s="117">
        <f>if(BOM!$M467="Y",BOM!$L467,0)</f>
        <v>0</v>
      </c>
      <c r="E469" s="117">
        <f>if(BOM!$B467=E$2,if(OR(BOM!$M467="N",BOM!$M467=""),BOM!$L467,0),0)</f>
        <v>0</v>
      </c>
      <c r="F469" s="117">
        <f>if(BOM!$B467=E$2,if(BOM!$M467="Y",BOM!$L467,0),0)</f>
        <v>0</v>
      </c>
      <c r="G469" s="117">
        <f>if(BOM!$B467=G$2,if(OR(BOM!$M467="N",BOM!$M467=""),BOM!$L467,0),0)</f>
        <v>0</v>
      </c>
      <c r="H469" s="117">
        <f>if(BOM!$B467=G$2,if(BOM!$M467="Y",BOM!$L467,0),0)</f>
        <v>0</v>
      </c>
      <c r="I469" s="117">
        <f>if(BOM!$B467=I$2,if(OR(BOM!$M467="N",BOM!$M467=""),BOM!$L467,0),0)</f>
        <v>0</v>
      </c>
      <c r="J469" s="117">
        <f>if(BOM!$B467=I$2,if(BOM!$M467="Y",BOM!$L467,0),0)</f>
        <v>0</v>
      </c>
      <c r="K469" s="117">
        <f>if(BOM!$B467=K$2,if(OR(BOM!$M467="N",BOM!$M467=""),BOM!$L467,0),0)</f>
        <v>0</v>
      </c>
      <c r="L469" s="117">
        <f>if(BOM!$B467=K$2,if(BOM!$M467="Y",BOM!$L467,0),0)</f>
        <v>0</v>
      </c>
      <c r="M469" s="117">
        <f>if(BOM!$B467=M$2,if(OR(BOM!$M467="N",BOM!$M467=""),BOM!$L467,0),0)</f>
        <v>0</v>
      </c>
      <c r="N469" s="117">
        <f>if(BOM!$B467=M$2,if(BOM!$M467="Y",BOM!$L467,0),0)</f>
        <v>0</v>
      </c>
      <c r="P469" s="117">
        <f>if(BOM!$C467=P$2,if(OR(BOM!$M467="N",BOM!$M467=""),BOM!$L467,0),0)</f>
        <v>0</v>
      </c>
      <c r="Q469" s="117">
        <f>if(BOM!$C467=P$2,if(BOM!$M467="Y",BOM!$L467,0),0)</f>
        <v>0</v>
      </c>
      <c r="R469" s="117">
        <f>if(BOM!$C467=R$2,if(OR(BOM!$M467="N",BOM!$M467=""),BOM!$L467,0),0)</f>
        <v>0</v>
      </c>
      <c r="S469" s="117">
        <f>if(BOM!$C467=R$2,if(BOM!$M467="Y",BOM!$L467,0),0)</f>
        <v>0</v>
      </c>
      <c r="T469" s="117">
        <f>if(BOM!$C467=T$2,if(OR(BOM!$M467="N",BOM!$M467=""),BOM!$L467,0),0)</f>
        <v>0</v>
      </c>
      <c r="U469" s="117">
        <f>if(BOM!$C467=T$2,if(BOM!$M467="Y",BOM!$L467,0),0)</f>
        <v>0</v>
      </c>
      <c r="V469" s="117">
        <f>if(BOM!$C467=V$2,if(OR(BOM!$M467="N",BOM!$M467=""),BOM!$L467,0),0)</f>
        <v>0</v>
      </c>
      <c r="W469" s="117">
        <f>if(BOM!$C467=V$2,if(BOM!$M467="Y",BOM!$L467,0),0)</f>
        <v>0</v>
      </c>
      <c r="X469" s="117">
        <f>if(BOM!$C467=X$2,if(OR(BOM!$M467="N",BOM!$M467=""),BOM!$L467,0),0)</f>
        <v>0</v>
      </c>
      <c r="Y469" s="117">
        <f>if(BOM!$C467=X$2,if(BOM!$M467="Y",BOM!$L467,0),0)</f>
        <v>0</v>
      </c>
      <c r="Z469" s="117">
        <f>if(BOM!$C467=Z$2,if(OR(BOM!$M467="N",BOM!$M467=""),BOM!$L467,0),0)</f>
        <v>0</v>
      </c>
      <c r="AA469" s="117">
        <f>if(BOM!$C467=Z$2,if(BOM!$M467="Y",BOM!$L467,0),0)</f>
        <v>0</v>
      </c>
      <c r="AB469" s="117">
        <f>if(BOM!$C467=AB$2,if(OR(BOM!$M467="N",BOM!$M467=""),BOM!$L467,0),0)</f>
        <v>0</v>
      </c>
      <c r="AC469" s="117">
        <f>if(BOM!$C467=AB$2,if(BOM!$M467="Y",BOM!$L467,0),0)</f>
        <v>0</v>
      </c>
      <c r="AD469" s="117">
        <f>if(BOM!$C467=AD$2,if(OR(BOM!$M467="N",BOM!$M467=""),BOM!$L467,0),0)</f>
        <v>0</v>
      </c>
      <c r="AE469" s="117">
        <f>if(BOM!$C467=AD$2,if(BOM!$M467="Y",BOM!$L467,0),0)</f>
        <v>0</v>
      </c>
      <c r="AF469" s="117">
        <f>if(BOM!$C467=AF$2,if(OR(BOM!$M467="N",BOM!$M467=""),BOM!$L467,0),0)</f>
        <v>0</v>
      </c>
      <c r="AG469" s="117">
        <f>if(BOM!$C467=AF$2,if(BOM!$M467="Y",BOM!$L467,0),0)</f>
        <v>0</v>
      </c>
      <c r="AH469" s="117">
        <f>if(BOM!$C467=AH$2,if(OR(BOM!$M467="N",BOM!$M467=""),BOM!$L467,0),0)</f>
        <v>0</v>
      </c>
      <c r="AI469" s="117">
        <f>if(BOM!$C467=AH$2,if(BOM!$M467="Y",BOM!$L467,0),0)</f>
        <v>0</v>
      </c>
      <c r="AJ469" s="117">
        <f>if(BOM!$C467=AJ$2,if(OR(BOM!$M467="N",BOM!$M467=""),BOM!$L467,0),0)</f>
        <v>0</v>
      </c>
      <c r="AK469" s="117">
        <f>if(BOM!$C467=AJ$2,if(BOM!$M467="Y",BOM!$L467,0),0)</f>
        <v>0</v>
      </c>
      <c r="AL469" s="117">
        <f>if(BOM!$C467=AL$2,if(OR(BOM!$M467="N",BOM!$M467=""),BOM!$L467,0),0)</f>
        <v>0</v>
      </c>
      <c r="AM469" s="117">
        <f>if(BOM!$C467=AL$2,if(BOM!$M467="Y",BOM!$L467,0),0)</f>
        <v>0</v>
      </c>
    </row>
    <row r="470" hidden="1" outlineLevel="1">
      <c r="A470" s="117">
        <f>if(OR(BOM!$M468="N",BOM!$M468=""),BOM!$L468,0)</f>
        <v>0</v>
      </c>
      <c r="B470" s="117">
        <f>if(BOM!$M468="Y",BOM!$L468,0)</f>
        <v>0</v>
      </c>
      <c r="E470" s="117">
        <f>if(BOM!$B468=E$2,if(OR(BOM!$M468="N",BOM!$M468=""),BOM!$L468,0),0)</f>
        <v>0</v>
      </c>
      <c r="F470" s="117">
        <f>if(BOM!$B468=E$2,if(BOM!$M468="Y",BOM!$L468,0),0)</f>
        <v>0</v>
      </c>
      <c r="G470" s="117">
        <f>if(BOM!$B468=G$2,if(OR(BOM!$M468="N",BOM!$M468=""),BOM!$L468,0),0)</f>
        <v>0</v>
      </c>
      <c r="H470" s="117">
        <f>if(BOM!$B468=G$2,if(BOM!$M468="Y",BOM!$L468,0),0)</f>
        <v>0</v>
      </c>
      <c r="I470" s="117">
        <f>if(BOM!$B468=I$2,if(OR(BOM!$M468="N",BOM!$M468=""),BOM!$L468,0),0)</f>
        <v>0</v>
      </c>
      <c r="J470" s="117">
        <f>if(BOM!$B468=I$2,if(BOM!$M468="Y",BOM!$L468,0),0)</f>
        <v>0</v>
      </c>
      <c r="K470" s="117">
        <f>if(BOM!$B468=K$2,if(OR(BOM!$M468="N",BOM!$M468=""),BOM!$L468,0),0)</f>
        <v>0</v>
      </c>
      <c r="L470" s="117">
        <f>if(BOM!$B468=K$2,if(BOM!$M468="Y",BOM!$L468,0),0)</f>
        <v>0</v>
      </c>
      <c r="M470" s="117">
        <f>if(BOM!$B468=M$2,if(OR(BOM!$M468="N",BOM!$M468=""),BOM!$L468,0),0)</f>
        <v>0</v>
      </c>
      <c r="N470" s="117">
        <f>if(BOM!$B468=M$2,if(BOM!$M468="Y",BOM!$L468,0),0)</f>
        <v>0</v>
      </c>
      <c r="P470" s="117">
        <f>if(BOM!$C468=P$2,if(OR(BOM!$M468="N",BOM!$M468=""),BOM!$L468,0),0)</f>
        <v>0</v>
      </c>
      <c r="Q470" s="117">
        <f>if(BOM!$C468=P$2,if(BOM!$M468="Y",BOM!$L468,0),0)</f>
        <v>0</v>
      </c>
      <c r="R470" s="117">
        <f>if(BOM!$C468=R$2,if(OR(BOM!$M468="N",BOM!$M468=""),BOM!$L468,0),0)</f>
        <v>0</v>
      </c>
      <c r="S470" s="117">
        <f>if(BOM!$C468=R$2,if(BOM!$M468="Y",BOM!$L468,0),0)</f>
        <v>0</v>
      </c>
      <c r="T470" s="117">
        <f>if(BOM!$C468=T$2,if(OR(BOM!$M468="N",BOM!$M468=""),BOM!$L468,0),0)</f>
        <v>0</v>
      </c>
      <c r="U470" s="117">
        <f>if(BOM!$C468=T$2,if(BOM!$M468="Y",BOM!$L468,0),0)</f>
        <v>0</v>
      </c>
      <c r="V470" s="117">
        <f>if(BOM!$C468=V$2,if(OR(BOM!$M468="N",BOM!$M468=""),BOM!$L468,0),0)</f>
        <v>0</v>
      </c>
      <c r="W470" s="117">
        <f>if(BOM!$C468=V$2,if(BOM!$M468="Y",BOM!$L468,0),0)</f>
        <v>0</v>
      </c>
      <c r="X470" s="117">
        <f>if(BOM!$C468=X$2,if(OR(BOM!$M468="N",BOM!$M468=""),BOM!$L468,0),0)</f>
        <v>0</v>
      </c>
      <c r="Y470" s="117">
        <f>if(BOM!$C468=X$2,if(BOM!$M468="Y",BOM!$L468,0),0)</f>
        <v>0</v>
      </c>
      <c r="Z470" s="117">
        <f>if(BOM!$C468=Z$2,if(OR(BOM!$M468="N",BOM!$M468=""),BOM!$L468,0),0)</f>
        <v>0</v>
      </c>
      <c r="AA470" s="117">
        <f>if(BOM!$C468=Z$2,if(BOM!$M468="Y",BOM!$L468,0),0)</f>
        <v>0</v>
      </c>
      <c r="AB470" s="117">
        <f>if(BOM!$C468=AB$2,if(OR(BOM!$M468="N",BOM!$M468=""),BOM!$L468,0),0)</f>
        <v>0</v>
      </c>
      <c r="AC470" s="117">
        <f>if(BOM!$C468=AB$2,if(BOM!$M468="Y",BOM!$L468,0),0)</f>
        <v>0</v>
      </c>
      <c r="AD470" s="117">
        <f>if(BOM!$C468=AD$2,if(OR(BOM!$M468="N",BOM!$M468=""),BOM!$L468,0),0)</f>
        <v>0</v>
      </c>
      <c r="AE470" s="117">
        <f>if(BOM!$C468=AD$2,if(BOM!$M468="Y",BOM!$L468,0),0)</f>
        <v>0</v>
      </c>
      <c r="AF470" s="117">
        <f>if(BOM!$C468=AF$2,if(OR(BOM!$M468="N",BOM!$M468=""),BOM!$L468,0),0)</f>
        <v>0</v>
      </c>
      <c r="AG470" s="117">
        <f>if(BOM!$C468=AF$2,if(BOM!$M468="Y",BOM!$L468,0),0)</f>
        <v>0</v>
      </c>
      <c r="AH470" s="117">
        <f>if(BOM!$C468=AH$2,if(OR(BOM!$M468="N",BOM!$M468=""),BOM!$L468,0),0)</f>
        <v>0</v>
      </c>
      <c r="AI470" s="117">
        <f>if(BOM!$C468=AH$2,if(BOM!$M468="Y",BOM!$L468,0),0)</f>
        <v>0</v>
      </c>
      <c r="AJ470" s="117">
        <f>if(BOM!$C468=AJ$2,if(OR(BOM!$M468="N",BOM!$M468=""),BOM!$L468,0),0)</f>
        <v>0</v>
      </c>
      <c r="AK470" s="117">
        <f>if(BOM!$C468=AJ$2,if(BOM!$M468="Y",BOM!$L468,0),0)</f>
        <v>0</v>
      </c>
      <c r="AL470" s="117">
        <f>if(BOM!$C468=AL$2,if(OR(BOM!$M468="N",BOM!$M468=""),BOM!$L468,0),0)</f>
        <v>0</v>
      </c>
      <c r="AM470" s="117">
        <f>if(BOM!$C468=AL$2,if(BOM!$M468="Y",BOM!$L468,0),0)</f>
        <v>0</v>
      </c>
    </row>
    <row r="471" hidden="1" outlineLevel="1">
      <c r="A471" s="117">
        <f>if(OR(BOM!$M469="N",BOM!$M469=""),BOM!$L469,0)</f>
        <v>0</v>
      </c>
      <c r="B471" s="117">
        <f>if(BOM!$M469="Y",BOM!$L469,0)</f>
        <v>0</v>
      </c>
      <c r="E471" s="117">
        <f>if(BOM!$B469=E$2,if(OR(BOM!$M469="N",BOM!$M469=""),BOM!$L469,0),0)</f>
        <v>0</v>
      </c>
      <c r="F471" s="117">
        <f>if(BOM!$B469=E$2,if(BOM!$M469="Y",BOM!$L469,0),0)</f>
        <v>0</v>
      </c>
      <c r="G471" s="117">
        <f>if(BOM!$B469=G$2,if(OR(BOM!$M469="N",BOM!$M469=""),BOM!$L469,0),0)</f>
        <v>0</v>
      </c>
      <c r="H471" s="117">
        <f>if(BOM!$B469=G$2,if(BOM!$M469="Y",BOM!$L469,0),0)</f>
        <v>0</v>
      </c>
      <c r="I471" s="117">
        <f>if(BOM!$B469=I$2,if(OR(BOM!$M469="N",BOM!$M469=""),BOM!$L469,0),0)</f>
        <v>0</v>
      </c>
      <c r="J471" s="117">
        <f>if(BOM!$B469=I$2,if(BOM!$M469="Y",BOM!$L469,0),0)</f>
        <v>0</v>
      </c>
      <c r="K471" s="117">
        <f>if(BOM!$B469=K$2,if(OR(BOM!$M469="N",BOM!$M469=""),BOM!$L469,0),0)</f>
        <v>0</v>
      </c>
      <c r="L471" s="117">
        <f>if(BOM!$B469=K$2,if(BOM!$M469="Y",BOM!$L469,0),0)</f>
        <v>0</v>
      </c>
      <c r="M471" s="117">
        <f>if(BOM!$B469=M$2,if(OR(BOM!$M469="N",BOM!$M469=""),BOM!$L469,0),0)</f>
        <v>0</v>
      </c>
      <c r="N471" s="117">
        <f>if(BOM!$B469=M$2,if(BOM!$M469="Y",BOM!$L469,0),0)</f>
        <v>0</v>
      </c>
      <c r="P471" s="117">
        <f>if(BOM!$C469=P$2,if(OR(BOM!$M469="N",BOM!$M469=""),BOM!$L469,0),0)</f>
        <v>0</v>
      </c>
      <c r="Q471" s="117">
        <f>if(BOM!$C469=P$2,if(BOM!$M469="Y",BOM!$L469,0),0)</f>
        <v>0</v>
      </c>
      <c r="R471" s="117">
        <f>if(BOM!$C469=R$2,if(OR(BOM!$M469="N",BOM!$M469=""),BOM!$L469,0),0)</f>
        <v>0</v>
      </c>
      <c r="S471" s="117">
        <f>if(BOM!$C469=R$2,if(BOM!$M469="Y",BOM!$L469,0),0)</f>
        <v>0</v>
      </c>
      <c r="T471" s="117">
        <f>if(BOM!$C469=T$2,if(OR(BOM!$M469="N",BOM!$M469=""),BOM!$L469,0),0)</f>
        <v>0</v>
      </c>
      <c r="U471" s="117">
        <f>if(BOM!$C469=T$2,if(BOM!$M469="Y",BOM!$L469,0),0)</f>
        <v>0</v>
      </c>
      <c r="V471" s="117">
        <f>if(BOM!$C469=V$2,if(OR(BOM!$M469="N",BOM!$M469=""),BOM!$L469,0),0)</f>
        <v>0</v>
      </c>
      <c r="W471" s="117">
        <f>if(BOM!$C469=V$2,if(BOM!$M469="Y",BOM!$L469,0),0)</f>
        <v>0</v>
      </c>
      <c r="X471" s="117">
        <f>if(BOM!$C469=X$2,if(OR(BOM!$M469="N",BOM!$M469=""),BOM!$L469,0),0)</f>
        <v>0</v>
      </c>
      <c r="Y471" s="117">
        <f>if(BOM!$C469=X$2,if(BOM!$M469="Y",BOM!$L469,0),0)</f>
        <v>0</v>
      </c>
      <c r="Z471" s="117">
        <f>if(BOM!$C469=Z$2,if(OR(BOM!$M469="N",BOM!$M469=""),BOM!$L469,0),0)</f>
        <v>0</v>
      </c>
      <c r="AA471" s="117">
        <f>if(BOM!$C469=Z$2,if(BOM!$M469="Y",BOM!$L469,0),0)</f>
        <v>0</v>
      </c>
      <c r="AB471" s="117">
        <f>if(BOM!$C469=AB$2,if(OR(BOM!$M469="N",BOM!$M469=""),BOM!$L469,0),0)</f>
        <v>0</v>
      </c>
      <c r="AC471" s="117">
        <f>if(BOM!$C469=AB$2,if(BOM!$M469="Y",BOM!$L469,0),0)</f>
        <v>0</v>
      </c>
      <c r="AD471" s="117">
        <f>if(BOM!$C469=AD$2,if(OR(BOM!$M469="N",BOM!$M469=""),BOM!$L469,0),0)</f>
        <v>0</v>
      </c>
      <c r="AE471" s="117">
        <f>if(BOM!$C469=AD$2,if(BOM!$M469="Y",BOM!$L469,0),0)</f>
        <v>0</v>
      </c>
      <c r="AF471" s="117">
        <f>if(BOM!$C469=AF$2,if(OR(BOM!$M469="N",BOM!$M469=""),BOM!$L469,0),0)</f>
        <v>0</v>
      </c>
      <c r="AG471" s="117">
        <f>if(BOM!$C469=AF$2,if(BOM!$M469="Y",BOM!$L469,0),0)</f>
        <v>0</v>
      </c>
      <c r="AH471" s="117">
        <f>if(BOM!$C469=AH$2,if(OR(BOM!$M469="N",BOM!$M469=""),BOM!$L469,0),0)</f>
        <v>0</v>
      </c>
      <c r="AI471" s="117">
        <f>if(BOM!$C469=AH$2,if(BOM!$M469="Y",BOM!$L469,0),0)</f>
        <v>0</v>
      </c>
      <c r="AJ471" s="117">
        <f>if(BOM!$C469=AJ$2,if(OR(BOM!$M469="N",BOM!$M469=""),BOM!$L469,0),0)</f>
        <v>0</v>
      </c>
      <c r="AK471" s="117">
        <f>if(BOM!$C469=AJ$2,if(BOM!$M469="Y",BOM!$L469,0),0)</f>
        <v>0</v>
      </c>
      <c r="AL471" s="117">
        <f>if(BOM!$C469=AL$2,if(OR(BOM!$M469="N",BOM!$M469=""),BOM!$L469,0),0)</f>
        <v>0</v>
      </c>
      <c r="AM471" s="117">
        <f>if(BOM!$C469=AL$2,if(BOM!$M469="Y",BOM!$L469,0),0)</f>
        <v>0</v>
      </c>
    </row>
    <row r="472" hidden="1" outlineLevel="1">
      <c r="A472" s="117">
        <f>if(OR(BOM!$M470="N",BOM!$M470=""),BOM!$L470,0)</f>
        <v>0</v>
      </c>
      <c r="B472" s="117">
        <f>if(BOM!$M470="Y",BOM!$L470,0)</f>
        <v>0</v>
      </c>
      <c r="E472" s="117">
        <f>if(BOM!$B470=E$2,if(OR(BOM!$M470="N",BOM!$M470=""),BOM!$L470,0),0)</f>
        <v>0</v>
      </c>
      <c r="F472" s="117">
        <f>if(BOM!$B470=E$2,if(BOM!$M470="Y",BOM!$L470,0),0)</f>
        <v>0</v>
      </c>
      <c r="G472" s="117">
        <f>if(BOM!$B470=G$2,if(OR(BOM!$M470="N",BOM!$M470=""),BOM!$L470,0),0)</f>
        <v>0</v>
      </c>
      <c r="H472" s="117">
        <f>if(BOM!$B470=G$2,if(BOM!$M470="Y",BOM!$L470,0),0)</f>
        <v>0</v>
      </c>
      <c r="I472" s="117">
        <f>if(BOM!$B470=I$2,if(OR(BOM!$M470="N",BOM!$M470=""),BOM!$L470,0),0)</f>
        <v>0</v>
      </c>
      <c r="J472" s="117">
        <f>if(BOM!$B470=I$2,if(BOM!$M470="Y",BOM!$L470,0),0)</f>
        <v>0</v>
      </c>
      <c r="K472" s="117">
        <f>if(BOM!$B470=K$2,if(OR(BOM!$M470="N",BOM!$M470=""),BOM!$L470,0),0)</f>
        <v>0</v>
      </c>
      <c r="L472" s="117">
        <f>if(BOM!$B470=K$2,if(BOM!$M470="Y",BOM!$L470,0),0)</f>
        <v>0</v>
      </c>
      <c r="M472" s="117">
        <f>if(BOM!$B470=M$2,if(OR(BOM!$M470="N",BOM!$M470=""),BOM!$L470,0),0)</f>
        <v>0</v>
      </c>
      <c r="N472" s="117">
        <f>if(BOM!$B470=M$2,if(BOM!$M470="Y",BOM!$L470,0),0)</f>
        <v>0</v>
      </c>
      <c r="P472" s="117">
        <f>if(BOM!$C470=P$2,if(OR(BOM!$M470="N",BOM!$M470=""),BOM!$L470,0),0)</f>
        <v>0</v>
      </c>
      <c r="Q472" s="117">
        <f>if(BOM!$C470=P$2,if(BOM!$M470="Y",BOM!$L470,0),0)</f>
        <v>0</v>
      </c>
      <c r="R472" s="117">
        <f>if(BOM!$C470=R$2,if(OR(BOM!$M470="N",BOM!$M470=""),BOM!$L470,0),0)</f>
        <v>0</v>
      </c>
      <c r="S472" s="117">
        <f>if(BOM!$C470=R$2,if(BOM!$M470="Y",BOM!$L470,0),0)</f>
        <v>0</v>
      </c>
      <c r="T472" s="117">
        <f>if(BOM!$C470=T$2,if(OR(BOM!$M470="N",BOM!$M470=""),BOM!$L470,0),0)</f>
        <v>0</v>
      </c>
      <c r="U472" s="117">
        <f>if(BOM!$C470=T$2,if(BOM!$M470="Y",BOM!$L470,0),0)</f>
        <v>0</v>
      </c>
      <c r="V472" s="117">
        <f>if(BOM!$C470=V$2,if(OR(BOM!$M470="N",BOM!$M470=""),BOM!$L470,0),0)</f>
        <v>0</v>
      </c>
      <c r="W472" s="117">
        <f>if(BOM!$C470=V$2,if(BOM!$M470="Y",BOM!$L470,0),0)</f>
        <v>0</v>
      </c>
      <c r="X472" s="117">
        <f>if(BOM!$C470=X$2,if(OR(BOM!$M470="N",BOM!$M470=""),BOM!$L470,0),0)</f>
        <v>0</v>
      </c>
      <c r="Y472" s="117">
        <f>if(BOM!$C470=X$2,if(BOM!$M470="Y",BOM!$L470,0),0)</f>
        <v>0</v>
      </c>
      <c r="Z472" s="117">
        <f>if(BOM!$C470=Z$2,if(OR(BOM!$M470="N",BOM!$M470=""),BOM!$L470,0),0)</f>
        <v>0</v>
      </c>
      <c r="AA472" s="117">
        <f>if(BOM!$C470=Z$2,if(BOM!$M470="Y",BOM!$L470,0),0)</f>
        <v>0</v>
      </c>
      <c r="AB472" s="117">
        <f>if(BOM!$C470=AB$2,if(OR(BOM!$M470="N",BOM!$M470=""),BOM!$L470,0),0)</f>
        <v>0</v>
      </c>
      <c r="AC472" s="117">
        <f>if(BOM!$C470=AB$2,if(BOM!$M470="Y",BOM!$L470,0),0)</f>
        <v>0</v>
      </c>
      <c r="AD472" s="117">
        <f>if(BOM!$C470=AD$2,if(OR(BOM!$M470="N",BOM!$M470=""),BOM!$L470,0),0)</f>
        <v>0</v>
      </c>
      <c r="AE472" s="117">
        <f>if(BOM!$C470=AD$2,if(BOM!$M470="Y",BOM!$L470,0),0)</f>
        <v>0</v>
      </c>
      <c r="AF472" s="117">
        <f>if(BOM!$C470=AF$2,if(OR(BOM!$M470="N",BOM!$M470=""),BOM!$L470,0),0)</f>
        <v>0</v>
      </c>
      <c r="AG472" s="117">
        <f>if(BOM!$C470=AF$2,if(BOM!$M470="Y",BOM!$L470,0),0)</f>
        <v>0</v>
      </c>
      <c r="AH472" s="117">
        <f>if(BOM!$C470=AH$2,if(OR(BOM!$M470="N",BOM!$M470=""),BOM!$L470,0),0)</f>
        <v>0</v>
      </c>
      <c r="AI472" s="117">
        <f>if(BOM!$C470=AH$2,if(BOM!$M470="Y",BOM!$L470,0),0)</f>
        <v>0</v>
      </c>
      <c r="AJ472" s="117">
        <f>if(BOM!$C470=AJ$2,if(OR(BOM!$M470="N",BOM!$M470=""),BOM!$L470,0),0)</f>
        <v>0</v>
      </c>
      <c r="AK472" s="117">
        <f>if(BOM!$C470=AJ$2,if(BOM!$M470="Y",BOM!$L470,0),0)</f>
        <v>0</v>
      </c>
      <c r="AL472" s="117">
        <f>if(BOM!$C470=AL$2,if(OR(BOM!$M470="N",BOM!$M470=""),BOM!$L470,0),0)</f>
        <v>0</v>
      </c>
      <c r="AM472" s="117">
        <f>if(BOM!$C470=AL$2,if(BOM!$M470="Y",BOM!$L470,0),0)</f>
        <v>0</v>
      </c>
    </row>
    <row r="473" hidden="1" outlineLevel="1">
      <c r="A473" s="117">
        <f>if(OR(BOM!$M471="N",BOM!$M471=""),BOM!$L471,0)</f>
        <v>0</v>
      </c>
      <c r="B473" s="117">
        <f>if(BOM!$M471="Y",BOM!$L471,0)</f>
        <v>0</v>
      </c>
      <c r="E473" s="117">
        <f>if(BOM!$B471=E$2,if(OR(BOM!$M471="N",BOM!$M471=""),BOM!$L471,0),0)</f>
        <v>0</v>
      </c>
      <c r="F473" s="117">
        <f>if(BOM!$B471=E$2,if(BOM!$M471="Y",BOM!$L471,0),0)</f>
        <v>0</v>
      </c>
      <c r="G473" s="117">
        <f>if(BOM!$B471=G$2,if(OR(BOM!$M471="N",BOM!$M471=""),BOM!$L471,0),0)</f>
        <v>0</v>
      </c>
      <c r="H473" s="117">
        <f>if(BOM!$B471=G$2,if(BOM!$M471="Y",BOM!$L471,0),0)</f>
        <v>0</v>
      </c>
      <c r="I473" s="117">
        <f>if(BOM!$B471=I$2,if(OR(BOM!$M471="N",BOM!$M471=""),BOM!$L471,0),0)</f>
        <v>0</v>
      </c>
      <c r="J473" s="117">
        <f>if(BOM!$B471=I$2,if(BOM!$M471="Y",BOM!$L471,0),0)</f>
        <v>0</v>
      </c>
      <c r="K473" s="117">
        <f>if(BOM!$B471=K$2,if(OR(BOM!$M471="N",BOM!$M471=""),BOM!$L471,0),0)</f>
        <v>0</v>
      </c>
      <c r="L473" s="117">
        <f>if(BOM!$B471=K$2,if(BOM!$M471="Y",BOM!$L471,0),0)</f>
        <v>0</v>
      </c>
      <c r="M473" s="117">
        <f>if(BOM!$B471=M$2,if(OR(BOM!$M471="N",BOM!$M471=""),BOM!$L471,0),0)</f>
        <v>0</v>
      </c>
      <c r="N473" s="117">
        <f>if(BOM!$B471=M$2,if(BOM!$M471="Y",BOM!$L471,0),0)</f>
        <v>0</v>
      </c>
      <c r="P473" s="117">
        <f>if(BOM!$C471=P$2,if(OR(BOM!$M471="N",BOM!$M471=""),BOM!$L471,0),0)</f>
        <v>0</v>
      </c>
      <c r="Q473" s="117">
        <f>if(BOM!$C471=P$2,if(BOM!$M471="Y",BOM!$L471,0),0)</f>
        <v>0</v>
      </c>
      <c r="R473" s="117">
        <f>if(BOM!$C471=R$2,if(OR(BOM!$M471="N",BOM!$M471=""),BOM!$L471,0),0)</f>
        <v>0</v>
      </c>
      <c r="S473" s="117">
        <f>if(BOM!$C471=R$2,if(BOM!$M471="Y",BOM!$L471,0),0)</f>
        <v>0</v>
      </c>
      <c r="T473" s="117">
        <f>if(BOM!$C471=T$2,if(OR(BOM!$M471="N",BOM!$M471=""),BOM!$L471,0),0)</f>
        <v>0</v>
      </c>
      <c r="U473" s="117">
        <f>if(BOM!$C471=T$2,if(BOM!$M471="Y",BOM!$L471,0),0)</f>
        <v>0</v>
      </c>
      <c r="V473" s="117">
        <f>if(BOM!$C471=V$2,if(OR(BOM!$M471="N",BOM!$M471=""),BOM!$L471,0),0)</f>
        <v>0</v>
      </c>
      <c r="W473" s="117">
        <f>if(BOM!$C471=V$2,if(BOM!$M471="Y",BOM!$L471,0),0)</f>
        <v>0</v>
      </c>
      <c r="X473" s="117">
        <f>if(BOM!$C471=X$2,if(OR(BOM!$M471="N",BOM!$M471=""),BOM!$L471,0),0)</f>
        <v>0</v>
      </c>
      <c r="Y473" s="117">
        <f>if(BOM!$C471=X$2,if(BOM!$M471="Y",BOM!$L471,0),0)</f>
        <v>0</v>
      </c>
      <c r="Z473" s="117">
        <f>if(BOM!$C471=Z$2,if(OR(BOM!$M471="N",BOM!$M471=""),BOM!$L471,0),0)</f>
        <v>0</v>
      </c>
      <c r="AA473" s="117">
        <f>if(BOM!$C471=Z$2,if(BOM!$M471="Y",BOM!$L471,0),0)</f>
        <v>0</v>
      </c>
      <c r="AB473" s="117">
        <f>if(BOM!$C471=AB$2,if(OR(BOM!$M471="N",BOM!$M471=""),BOM!$L471,0),0)</f>
        <v>0</v>
      </c>
      <c r="AC473" s="117">
        <f>if(BOM!$C471=AB$2,if(BOM!$M471="Y",BOM!$L471,0),0)</f>
        <v>0</v>
      </c>
      <c r="AD473" s="117">
        <f>if(BOM!$C471=AD$2,if(OR(BOM!$M471="N",BOM!$M471=""),BOM!$L471,0),0)</f>
        <v>0</v>
      </c>
      <c r="AE473" s="117">
        <f>if(BOM!$C471=AD$2,if(BOM!$M471="Y",BOM!$L471,0),0)</f>
        <v>0</v>
      </c>
      <c r="AF473" s="117">
        <f>if(BOM!$C471=AF$2,if(OR(BOM!$M471="N",BOM!$M471=""),BOM!$L471,0),0)</f>
        <v>0</v>
      </c>
      <c r="AG473" s="117">
        <f>if(BOM!$C471=AF$2,if(BOM!$M471="Y",BOM!$L471,0),0)</f>
        <v>0</v>
      </c>
      <c r="AH473" s="117">
        <f>if(BOM!$C471=AH$2,if(OR(BOM!$M471="N",BOM!$M471=""),BOM!$L471,0),0)</f>
        <v>0</v>
      </c>
      <c r="AI473" s="117">
        <f>if(BOM!$C471=AH$2,if(BOM!$M471="Y",BOM!$L471,0),0)</f>
        <v>0</v>
      </c>
      <c r="AJ473" s="117">
        <f>if(BOM!$C471=AJ$2,if(OR(BOM!$M471="N",BOM!$M471=""),BOM!$L471,0),0)</f>
        <v>0</v>
      </c>
      <c r="AK473" s="117">
        <f>if(BOM!$C471=AJ$2,if(BOM!$M471="Y",BOM!$L471,0),0)</f>
        <v>0</v>
      </c>
      <c r="AL473" s="117">
        <f>if(BOM!$C471=AL$2,if(OR(BOM!$M471="N",BOM!$M471=""),BOM!$L471,0),0)</f>
        <v>0</v>
      </c>
      <c r="AM473" s="117">
        <f>if(BOM!$C471=AL$2,if(BOM!$M471="Y",BOM!$L471,0),0)</f>
        <v>0</v>
      </c>
    </row>
    <row r="474" hidden="1" outlineLevel="1">
      <c r="A474" s="117">
        <f>if(OR(BOM!$M472="N",BOM!$M472=""),BOM!$L472,0)</f>
        <v>0</v>
      </c>
      <c r="B474" s="117">
        <f>if(BOM!$M472="Y",BOM!$L472,0)</f>
        <v>0</v>
      </c>
      <c r="E474" s="117">
        <f>if(BOM!$B472=E$2,if(OR(BOM!$M472="N",BOM!$M472=""),BOM!$L472,0),0)</f>
        <v>0</v>
      </c>
      <c r="F474" s="117">
        <f>if(BOM!$B472=E$2,if(BOM!$M472="Y",BOM!$L472,0),0)</f>
        <v>0</v>
      </c>
      <c r="G474" s="117">
        <f>if(BOM!$B472=G$2,if(OR(BOM!$M472="N",BOM!$M472=""),BOM!$L472,0),0)</f>
        <v>0</v>
      </c>
      <c r="H474" s="117">
        <f>if(BOM!$B472=G$2,if(BOM!$M472="Y",BOM!$L472,0),0)</f>
        <v>0</v>
      </c>
      <c r="I474" s="117">
        <f>if(BOM!$B472=I$2,if(OR(BOM!$M472="N",BOM!$M472=""),BOM!$L472,0),0)</f>
        <v>0</v>
      </c>
      <c r="J474" s="117">
        <f>if(BOM!$B472=I$2,if(BOM!$M472="Y",BOM!$L472,0),0)</f>
        <v>0</v>
      </c>
      <c r="K474" s="117">
        <f>if(BOM!$B472=K$2,if(OR(BOM!$M472="N",BOM!$M472=""),BOM!$L472,0),0)</f>
        <v>0</v>
      </c>
      <c r="L474" s="117">
        <f>if(BOM!$B472=K$2,if(BOM!$M472="Y",BOM!$L472,0),0)</f>
        <v>0</v>
      </c>
      <c r="M474" s="117">
        <f>if(BOM!$B472=M$2,if(OR(BOM!$M472="N",BOM!$M472=""),BOM!$L472,0),0)</f>
        <v>0</v>
      </c>
      <c r="N474" s="117">
        <f>if(BOM!$B472=M$2,if(BOM!$M472="Y",BOM!$L472,0),0)</f>
        <v>0</v>
      </c>
      <c r="P474" s="117">
        <f>if(BOM!$C472=P$2,if(OR(BOM!$M472="N",BOM!$M472=""),BOM!$L472,0),0)</f>
        <v>0</v>
      </c>
      <c r="Q474" s="117">
        <f>if(BOM!$C472=P$2,if(BOM!$M472="Y",BOM!$L472,0),0)</f>
        <v>0</v>
      </c>
      <c r="R474" s="117">
        <f>if(BOM!$C472=R$2,if(OR(BOM!$M472="N",BOM!$M472=""),BOM!$L472,0),0)</f>
        <v>0</v>
      </c>
      <c r="S474" s="117">
        <f>if(BOM!$C472=R$2,if(BOM!$M472="Y",BOM!$L472,0),0)</f>
        <v>0</v>
      </c>
      <c r="T474" s="117">
        <f>if(BOM!$C472=T$2,if(OR(BOM!$M472="N",BOM!$M472=""),BOM!$L472,0),0)</f>
        <v>0</v>
      </c>
      <c r="U474" s="117">
        <f>if(BOM!$C472=T$2,if(BOM!$M472="Y",BOM!$L472,0),0)</f>
        <v>0</v>
      </c>
      <c r="V474" s="117">
        <f>if(BOM!$C472=V$2,if(OR(BOM!$M472="N",BOM!$M472=""),BOM!$L472,0),0)</f>
        <v>0</v>
      </c>
      <c r="W474" s="117">
        <f>if(BOM!$C472=V$2,if(BOM!$M472="Y",BOM!$L472,0),0)</f>
        <v>0</v>
      </c>
      <c r="X474" s="117">
        <f>if(BOM!$C472=X$2,if(OR(BOM!$M472="N",BOM!$M472=""),BOM!$L472,0),0)</f>
        <v>0</v>
      </c>
      <c r="Y474" s="117">
        <f>if(BOM!$C472=X$2,if(BOM!$M472="Y",BOM!$L472,0),0)</f>
        <v>0</v>
      </c>
      <c r="Z474" s="117">
        <f>if(BOM!$C472=Z$2,if(OR(BOM!$M472="N",BOM!$M472=""),BOM!$L472,0),0)</f>
        <v>0</v>
      </c>
      <c r="AA474" s="117">
        <f>if(BOM!$C472=Z$2,if(BOM!$M472="Y",BOM!$L472,0),0)</f>
        <v>0</v>
      </c>
      <c r="AB474" s="117">
        <f>if(BOM!$C472=AB$2,if(OR(BOM!$M472="N",BOM!$M472=""),BOM!$L472,0),0)</f>
        <v>0</v>
      </c>
      <c r="AC474" s="117">
        <f>if(BOM!$C472=AB$2,if(BOM!$M472="Y",BOM!$L472,0),0)</f>
        <v>0</v>
      </c>
      <c r="AD474" s="117">
        <f>if(BOM!$C472=AD$2,if(OR(BOM!$M472="N",BOM!$M472=""),BOM!$L472,0),0)</f>
        <v>0</v>
      </c>
      <c r="AE474" s="117">
        <f>if(BOM!$C472=AD$2,if(BOM!$M472="Y",BOM!$L472,0),0)</f>
        <v>0</v>
      </c>
      <c r="AF474" s="117">
        <f>if(BOM!$C472=AF$2,if(OR(BOM!$M472="N",BOM!$M472=""),BOM!$L472,0),0)</f>
        <v>0</v>
      </c>
      <c r="AG474" s="117">
        <f>if(BOM!$C472=AF$2,if(BOM!$M472="Y",BOM!$L472,0),0)</f>
        <v>0</v>
      </c>
      <c r="AH474" s="117">
        <f>if(BOM!$C472=AH$2,if(OR(BOM!$M472="N",BOM!$M472=""),BOM!$L472,0),0)</f>
        <v>0</v>
      </c>
      <c r="AI474" s="117">
        <f>if(BOM!$C472=AH$2,if(BOM!$M472="Y",BOM!$L472,0),0)</f>
        <v>0</v>
      </c>
      <c r="AJ474" s="117">
        <f>if(BOM!$C472=AJ$2,if(OR(BOM!$M472="N",BOM!$M472=""),BOM!$L472,0),0)</f>
        <v>0</v>
      </c>
      <c r="AK474" s="117">
        <f>if(BOM!$C472=AJ$2,if(BOM!$M472="Y",BOM!$L472,0),0)</f>
        <v>0</v>
      </c>
      <c r="AL474" s="117">
        <f>if(BOM!$C472=AL$2,if(OR(BOM!$M472="N",BOM!$M472=""),BOM!$L472,0),0)</f>
        <v>0</v>
      </c>
      <c r="AM474" s="117">
        <f>if(BOM!$C472=AL$2,if(BOM!$M472="Y",BOM!$L472,0),0)</f>
        <v>0</v>
      </c>
    </row>
    <row r="475" hidden="1" outlineLevel="1">
      <c r="A475" s="117">
        <f>if(OR(BOM!$M473="N",BOM!$M473=""),BOM!$L473,0)</f>
        <v>0</v>
      </c>
      <c r="B475" s="117">
        <f>if(BOM!$M473="Y",BOM!$L473,0)</f>
        <v>0</v>
      </c>
      <c r="E475" s="117">
        <f>if(BOM!$B473=E$2,if(OR(BOM!$M473="N",BOM!$M473=""),BOM!$L473,0),0)</f>
        <v>0</v>
      </c>
      <c r="F475" s="117">
        <f>if(BOM!$B473=E$2,if(BOM!$M473="Y",BOM!$L473,0),0)</f>
        <v>0</v>
      </c>
      <c r="G475" s="117">
        <f>if(BOM!$B473=G$2,if(OR(BOM!$M473="N",BOM!$M473=""),BOM!$L473,0),0)</f>
        <v>0</v>
      </c>
      <c r="H475" s="117">
        <f>if(BOM!$B473=G$2,if(BOM!$M473="Y",BOM!$L473,0),0)</f>
        <v>0</v>
      </c>
      <c r="I475" s="117">
        <f>if(BOM!$B473=I$2,if(OR(BOM!$M473="N",BOM!$M473=""),BOM!$L473,0),0)</f>
        <v>0</v>
      </c>
      <c r="J475" s="117">
        <f>if(BOM!$B473=I$2,if(BOM!$M473="Y",BOM!$L473,0),0)</f>
        <v>0</v>
      </c>
      <c r="K475" s="117">
        <f>if(BOM!$B473=K$2,if(OR(BOM!$M473="N",BOM!$M473=""),BOM!$L473,0),0)</f>
        <v>0</v>
      </c>
      <c r="L475" s="117">
        <f>if(BOM!$B473=K$2,if(BOM!$M473="Y",BOM!$L473,0),0)</f>
        <v>0</v>
      </c>
      <c r="M475" s="117">
        <f>if(BOM!$B473=M$2,if(OR(BOM!$M473="N",BOM!$M473=""),BOM!$L473,0),0)</f>
        <v>0</v>
      </c>
      <c r="N475" s="117">
        <f>if(BOM!$B473=M$2,if(BOM!$M473="Y",BOM!$L473,0),0)</f>
        <v>0</v>
      </c>
      <c r="P475" s="117">
        <f>if(BOM!$C473=P$2,if(OR(BOM!$M473="N",BOM!$M473=""),BOM!$L473,0),0)</f>
        <v>0</v>
      </c>
      <c r="Q475" s="117">
        <f>if(BOM!$C473=P$2,if(BOM!$M473="Y",BOM!$L473,0),0)</f>
        <v>0</v>
      </c>
      <c r="R475" s="117">
        <f>if(BOM!$C473=R$2,if(OR(BOM!$M473="N",BOM!$M473=""),BOM!$L473,0),0)</f>
        <v>0</v>
      </c>
      <c r="S475" s="117">
        <f>if(BOM!$C473=R$2,if(BOM!$M473="Y",BOM!$L473,0),0)</f>
        <v>0</v>
      </c>
      <c r="T475" s="117">
        <f>if(BOM!$C473=T$2,if(OR(BOM!$M473="N",BOM!$M473=""),BOM!$L473,0),0)</f>
        <v>0</v>
      </c>
      <c r="U475" s="117">
        <f>if(BOM!$C473=T$2,if(BOM!$M473="Y",BOM!$L473,0),0)</f>
        <v>0</v>
      </c>
      <c r="V475" s="117">
        <f>if(BOM!$C473=V$2,if(OR(BOM!$M473="N",BOM!$M473=""),BOM!$L473,0),0)</f>
        <v>0</v>
      </c>
      <c r="W475" s="117">
        <f>if(BOM!$C473=V$2,if(BOM!$M473="Y",BOM!$L473,0),0)</f>
        <v>0</v>
      </c>
      <c r="X475" s="117">
        <f>if(BOM!$C473=X$2,if(OR(BOM!$M473="N",BOM!$M473=""),BOM!$L473,0),0)</f>
        <v>0</v>
      </c>
      <c r="Y475" s="117">
        <f>if(BOM!$C473=X$2,if(BOM!$M473="Y",BOM!$L473,0),0)</f>
        <v>0</v>
      </c>
      <c r="Z475" s="117">
        <f>if(BOM!$C473=Z$2,if(OR(BOM!$M473="N",BOM!$M473=""),BOM!$L473,0),0)</f>
        <v>0</v>
      </c>
      <c r="AA475" s="117">
        <f>if(BOM!$C473=Z$2,if(BOM!$M473="Y",BOM!$L473,0),0)</f>
        <v>0</v>
      </c>
      <c r="AB475" s="117">
        <f>if(BOM!$C473=AB$2,if(OR(BOM!$M473="N",BOM!$M473=""),BOM!$L473,0),0)</f>
        <v>0</v>
      </c>
      <c r="AC475" s="117">
        <f>if(BOM!$C473=AB$2,if(BOM!$M473="Y",BOM!$L473,0),0)</f>
        <v>0</v>
      </c>
      <c r="AD475" s="117">
        <f>if(BOM!$C473=AD$2,if(OR(BOM!$M473="N",BOM!$M473=""),BOM!$L473,0),0)</f>
        <v>0</v>
      </c>
      <c r="AE475" s="117">
        <f>if(BOM!$C473=AD$2,if(BOM!$M473="Y",BOM!$L473,0),0)</f>
        <v>0</v>
      </c>
      <c r="AF475" s="117">
        <f>if(BOM!$C473=AF$2,if(OR(BOM!$M473="N",BOM!$M473=""),BOM!$L473,0),0)</f>
        <v>0</v>
      </c>
      <c r="AG475" s="117">
        <f>if(BOM!$C473=AF$2,if(BOM!$M473="Y",BOM!$L473,0),0)</f>
        <v>0</v>
      </c>
      <c r="AH475" s="117">
        <f>if(BOM!$C473=AH$2,if(OR(BOM!$M473="N",BOM!$M473=""),BOM!$L473,0),0)</f>
        <v>0</v>
      </c>
      <c r="AI475" s="117">
        <f>if(BOM!$C473=AH$2,if(BOM!$M473="Y",BOM!$L473,0),0)</f>
        <v>0</v>
      </c>
      <c r="AJ475" s="117">
        <f>if(BOM!$C473=AJ$2,if(OR(BOM!$M473="N",BOM!$M473=""),BOM!$L473,0),0)</f>
        <v>0</v>
      </c>
      <c r="AK475" s="117">
        <f>if(BOM!$C473=AJ$2,if(BOM!$M473="Y",BOM!$L473,0),0)</f>
        <v>0</v>
      </c>
      <c r="AL475" s="117">
        <f>if(BOM!$C473=AL$2,if(OR(BOM!$M473="N",BOM!$M473=""),BOM!$L473,0),0)</f>
        <v>0</v>
      </c>
      <c r="AM475" s="117">
        <f>if(BOM!$C473=AL$2,if(BOM!$M473="Y",BOM!$L473,0),0)</f>
        <v>0</v>
      </c>
    </row>
    <row r="476" hidden="1" outlineLevel="1">
      <c r="A476" s="117">
        <f>if(OR(BOM!$M474="N",BOM!$M474=""),BOM!$L474,0)</f>
        <v>0</v>
      </c>
      <c r="B476" s="117">
        <f>if(BOM!$M474="Y",BOM!$L474,0)</f>
        <v>0</v>
      </c>
      <c r="E476" s="117">
        <f>if(BOM!$B474=E$2,if(OR(BOM!$M474="N",BOM!$M474=""),BOM!$L474,0),0)</f>
        <v>0</v>
      </c>
      <c r="F476" s="117">
        <f>if(BOM!$B474=E$2,if(BOM!$M474="Y",BOM!$L474,0),0)</f>
        <v>0</v>
      </c>
      <c r="G476" s="117">
        <f>if(BOM!$B474=G$2,if(OR(BOM!$M474="N",BOM!$M474=""),BOM!$L474,0),0)</f>
        <v>0</v>
      </c>
      <c r="H476" s="117">
        <f>if(BOM!$B474=G$2,if(BOM!$M474="Y",BOM!$L474,0),0)</f>
        <v>0</v>
      </c>
      <c r="I476" s="117">
        <f>if(BOM!$B474=I$2,if(OR(BOM!$M474="N",BOM!$M474=""),BOM!$L474,0),0)</f>
        <v>0</v>
      </c>
      <c r="J476" s="117">
        <f>if(BOM!$B474=I$2,if(BOM!$M474="Y",BOM!$L474,0),0)</f>
        <v>0</v>
      </c>
      <c r="K476" s="117">
        <f>if(BOM!$B474=K$2,if(OR(BOM!$M474="N",BOM!$M474=""),BOM!$L474,0),0)</f>
        <v>0</v>
      </c>
      <c r="L476" s="117">
        <f>if(BOM!$B474=K$2,if(BOM!$M474="Y",BOM!$L474,0),0)</f>
        <v>0</v>
      </c>
      <c r="M476" s="117">
        <f>if(BOM!$B474=M$2,if(OR(BOM!$M474="N",BOM!$M474=""),BOM!$L474,0),0)</f>
        <v>0</v>
      </c>
      <c r="N476" s="117">
        <f>if(BOM!$B474=M$2,if(BOM!$M474="Y",BOM!$L474,0),0)</f>
        <v>0</v>
      </c>
      <c r="P476" s="117">
        <f>if(BOM!$C474=P$2,if(OR(BOM!$M474="N",BOM!$M474=""),BOM!$L474,0),0)</f>
        <v>0</v>
      </c>
      <c r="Q476" s="117">
        <f>if(BOM!$C474=P$2,if(BOM!$M474="Y",BOM!$L474,0),0)</f>
        <v>0</v>
      </c>
      <c r="R476" s="117">
        <f>if(BOM!$C474=R$2,if(OR(BOM!$M474="N",BOM!$M474=""),BOM!$L474,0),0)</f>
        <v>0</v>
      </c>
      <c r="S476" s="117">
        <f>if(BOM!$C474=R$2,if(BOM!$M474="Y",BOM!$L474,0),0)</f>
        <v>0</v>
      </c>
      <c r="T476" s="117">
        <f>if(BOM!$C474=T$2,if(OR(BOM!$M474="N",BOM!$M474=""),BOM!$L474,0),0)</f>
        <v>0</v>
      </c>
      <c r="U476" s="117">
        <f>if(BOM!$C474=T$2,if(BOM!$M474="Y",BOM!$L474,0),0)</f>
        <v>0</v>
      </c>
      <c r="V476" s="117">
        <f>if(BOM!$C474=V$2,if(OR(BOM!$M474="N",BOM!$M474=""),BOM!$L474,0),0)</f>
        <v>0</v>
      </c>
      <c r="W476" s="117">
        <f>if(BOM!$C474=V$2,if(BOM!$M474="Y",BOM!$L474,0),0)</f>
        <v>0</v>
      </c>
      <c r="X476" s="117">
        <f>if(BOM!$C474=X$2,if(OR(BOM!$M474="N",BOM!$M474=""),BOM!$L474,0),0)</f>
        <v>0</v>
      </c>
      <c r="Y476" s="117">
        <f>if(BOM!$C474=X$2,if(BOM!$M474="Y",BOM!$L474,0),0)</f>
        <v>0</v>
      </c>
      <c r="Z476" s="117">
        <f>if(BOM!$C474=Z$2,if(OR(BOM!$M474="N",BOM!$M474=""),BOM!$L474,0),0)</f>
        <v>0</v>
      </c>
      <c r="AA476" s="117">
        <f>if(BOM!$C474=Z$2,if(BOM!$M474="Y",BOM!$L474,0),0)</f>
        <v>0</v>
      </c>
      <c r="AB476" s="117">
        <f>if(BOM!$C474=AB$2,if(OR(BOM!$M474="N",BOM!$M474=""),BOM!$L474,0),0)</f>
        <v>0</v>
      </c>
      <c r="AC476" s="117">
        <f>if(BOM!$C474=AB$2,if(BOM!$M474="Y",BOM!$L474,0),0)</f>
        <v>0</v>
      </c>
      <c r="AD476" s="117">
        <f>if(BOM!$C474=AD$2,if(OR(BOM!$M474="N",BOM!$M474=""),BOM!$L474,0),0)</f>
        <v>0</v>
      </c>
      <c r="AE476" s="117">
        <f>if(BOM!$C474=AD$2,if(BOM!$M474="Y",BOM!$L474,0),0)</f>
        <v>0</v>
      </c>
      <c r="AF476" s="117">
        <f>if(BOM!$C474=AF$2,if(OR(BOM!$M474="N",BOM!$M474=""),BOM!$L474,0),0)</f>
        <v>0</v>
      </c>
      <c r="AG476" s="117">
        <f>if(BOM!$C474=AF$2,if(BOM!$M474="Y",BOM!$L474,0),0)</f>
        <v>0</v>
      </c>
      <c r="AH476" s="117">
        <f>if(BOM!$C474=AH$2,if(OR(BOM!$M474="N",BOM!$M474=""),BOM!$L474,0),0)</f>
        <v>0</v>
      </c>
      <c r="AI476" s="117">
        <f>if(BOM!$C474=AH$2,if(BOM!$M474="Y",BOM!$L474,0),0)</f>
        <v>0</v>
      </c>
      <c r="AJ476" s="117">
        <f>if(BOM!$C474=AJ$2,if(OR(BOM!$M474="N",BOM!$M474=""),BOM!$L474,0),0)</f>
        <v>0</v>
      </c>
      <c r="AK476" s="117">
        <f>if(BOM!$C474=AJ$2,if(BOM!$M474="Y",BOM!$L474,0),0)</f>
        <v>0</v>
      </c>
      <c r="AL476" s="117">
        <f>if(BOM!$C474=AL$2,if(OR(BOM!$M474="N",BOM!$M474=""),BOM!$L474,0),0)</f>
        <v>0</v>
      </c>
      <c r="AM476" s="117">
        <f>if(BOM!$C474=AL$2,if(BOM!$M474="Y",BOM!$L474,0),0)</f>
        <v>0</v>
      </c>
    </row>
    <row r="477" hidden="1" outlineLevel="1">
      <c r="A477" s="117">
        <f>if(OR(BOM!$M475="N",BOM!$M475=""),BOM!$L475,0)</f>
        <v>0</v>
      </c>
      <c r="B477" s="117">
        <f>if(BOM!$M475="Y",BOM!$L475,0)</f>
        <v>0</v>
      </c>
      <c r="E477" s="117">
        <f>if(BOM!$B475=E$2,if(OR(BOM!$M475="N",BOM!$M475=""),BOM!$L475,0),0)</f>
        <v>0</v>
      </c>
      <c r="F477" s="117">
        <f>if(BOM!$B475=E$2,if(BOM!$M475="Y",BOM!$L475,0),0)</f>
        <v>0</v>
      </c>
      <c r="G477" s="117">
        <f>if(BOM!$B475=G$2,if(OR(BOM!$M475="N",BOM!$M475=""),BOM!$L475,0),0)</f>
        <v>0</v>
      </c>
      <c r="H477" s="117">
        <f>if(BOM!$B475=G$2,if(BOM!$M475="Y",BOM!$L475,0),0)</f>
        <v>0</v>
      </c>
      <c r="I477" s="117">
        <f>if(BOM!$B475=I$2,if(OR(BOM!$M475="N",BOM!$M475=""),BOM!$L475,0),0)</f>
        <v>0</v>
      </c>
      <c r="J477" s="117">
        <f>if(BOM!$B475=I$2,if(BOM!$M475="Y",BOM!$L475,0),0)</f>
        <v>0</v>
      </c>
      <c r="K477" s="117">
        <f>if(BOM!$B475=K$2,if(OR(BOM!$M475="N",BOM!$M475=""),BOM!$L475,0),0)</f>
        <v>0</v>
      </c>
      <c r="L477" s="117">
        <f>if(BOM!$B475=K$2,if(BOM!$M475="Y",BOM!$L475,0),0)</f>
        <v>0</v>
      </c>
      <c r="M477" s="117">
        <f>if(BOM!$B475=M$2,if(OR(BOM!$M475="N",BOM!$M475=""),BOM!$L475,0),0)</f>
        <v>0</v>
      </c>
      <c r="N477" s="117">
        <f>if(BOM!$B475=M$2,if(BOM!$M475="Y",BOM!$L475,0),0)</f>
        <v>0</v>
      </c>
      <c r="P477" s="117">
        <f>if(BOM!$C475=P$2,if(OR(BOM!$M475="N",BOM!$M475=""),BOM!$L475,0),0)</f>
        <v>0</v>
      </c>
      <c r="Q477" s="117">
        <f>if(BOM!$C475=P$2,if(BOM!$M475="Y",BOM!$L475,0),0)</f>
        <v>0</v>
      </c>
      <c r="R477" s="117">
        <f>if(BOM!$C475=R$2,if(OR(BOM!$M475="N",BOM!$M475=""),BOM!$L475,0),0)</f>
        <v>0</v>
      </c>
      <c r="S477" s="117">
        <f>if(BOM!$C475=R$2,if(BOM!$M475="Y",BOM!$L475,0),0)</f>
        <v>0</v>
      </c>
      <c r="T477" s="117">
        <f>if(BOM!$C475=T$2,if(OR(BOM!$M475="N",BOM!$M475=""),BOM!$L475,0),0)</f>
        <v>0</v>
      </c>
      <c r="U477" s="117">
        <f>if(BOM!$C475=T$2,if(BOM!$M475="Y",BOM!$L475,0),0)</f>
        <v>0</v>
      </c>
      <c r="V477" s="117">
        <f>if(BOM!$C475=V$2,if(OR(BOM!$M475="N",BOM!$M475=""),BOM!$L475,0),0)</f>
        <v>0</v>
      </c>
      <c r="W477" s="117">
        <f>if(BOM!$C475=V$2,if(BOM!$M475="Y",BOM!$L475,0),0)</f>
        <v>0</v>
      </c>
      <c r="X477" s="117">
        <f>if(BOM!$C475=X$2,if(OR(BOM!$M475="N",BOM!$M475=""),BOM!$L475,0),0)</f>
        <v>0</v>
      </c>
      <c r="Y477" s="117">
        <f>if(BOM!$C475=X$2,if(BOM!$M475="Y",BOM!$L475,0),0)</f>
        <v>0</v>
      </c>
      <c r="Z477" s="117">
        <f>if(BOM!$C475=Z$2,if(OR(BOM!$M475="N",BOM!$M475=""),BOM!$L475,0),0)</f>
        <v>0</v>
      </c>
      <c r="AA477" s="117">
        <f>if(BOM!$C475=Z$2,if(BOM!$M475="Y",BOM!$L475,0),0)</f>
        <v>0</v>
      </c>
      <c r="AB477" s="117">
        <f>if(BOM!$C475=AB$2,if(OR(BOM!$M475="N",BOM!$M475=""),BOM!$L475,0),0)</f>
        <v>0</v>
      </c>
      <c r="AC477" s="117">
        <f>if(BOM!$C475=AB$2,if(BOM!$M475="Y",BOM!$L475,0),0)</f>
        <v>0</v>
      </c>
      <c r="AD477" s="117">
        <f>if(BOM!$C475=AD$2,if(OR(BOM!$M475="N",BOM!$M475=""),BOM!$L475,0),0)</f>
        <v>0</v>
      </c>
      <c r="AE477" s="117">
        <f>if(BOM!$C475=AD$2,if(BOM!$M475="Y",BOM!$L475,0),0)</f>
        <v>0</v>
      </c>
      <c r="AF477" s="117">
        <f>if(BOM!$C475=AF$2,if(OR(BOM!$M475="N",BOM!$M475=""),BOM!$L475,0),0)</f>
        <v>0</v>
      </c>
      <c r="AG477" s="117">
        <f>if(BOM!$C475=AF$2,if(BOM!$M475="Y",BOM!$L475,0),0)</f>
        <v>0</v>
      </c>
      <c r="AH477" s="117">
        <f>if(BOM!$C475=AH$2,if(OR(BOM!$M475="N",BOM!$M475=""),BOM!$L475,0),0)</f>
        <v>0</v>
      </c>
      <c r="AI477" s="117">
        <f>if(BOM!$C475=AH$2,if(BOM!$M475="Y",BOM!$L475,0),0)</f>
        <v>0</v>
      </c>
      <c r="AJ477" s="117">
        <f>if(BOM!$C475=AJ$2,if(OR(BOM!$M475="N",BOM!$M475=""),BOM!$L475,0),0)</f>
        <v>0</v>
      </c>
      <c r="AK477" s="117">
        <f>if(BOM!$C475=AJ$2,if(BOM!$M475="Y",BOM!$L475,0),0)</f>
        <v>0</v>
      </c>
      <c r="AL477" s="117">
        <f>if(BOM!$C475=AL$2,if(OR(BOM!$M475="N",BOM!$M475=""),BOM!$L475,0),0)</f>
        <v>0</v>
      </c>
      <c r="AM477" s="117">
        <f>if(BOM!$C475=AL$2,if(BOM!$M475="Y",BOM!$L475,0),0)</f>
        <v>0</v>
      </c>
    </row>
    <row r="478" hidden="1" outlineLevel="1">
      <c r="A478" s="117">
        <f>if(OR(BOM!$M476="N",BOM!$M476=""),BOM!$L476,0)</f>
        <v>0</v>
      </c>
      <c r="B478" s="117">
        <f>if(BOM!$M476="Y",BOM!$L476,0)</f>
        <v>0</v>
      </c>
      <c r="E478" s="117">
        <f>if(BOM!$B476=E$2,if(OR(BOM!$M476="N",BOM!$M476=""),BOM!$L476,0),0)</f>
        <v>0</v>
      </c>
      <c r="F478" s="117">
        <f>if(BOM!$B476=E$2,if(BOM!$M476="Y",BOM!$L476,0),0)</f>
        <v>0</v>
      </c>
      <c r="G478" s="117">
        <f>if(BOM!$B476=G$2,if(OR(BOM!$M476="N",BOM!$M476=""),BOM!$L476,0),0)</f>
        <v>0</v>
      </c>
      <c r="H478" s="117">
        <f>if(BOM!$B476=G$2,if(BOM!$M476="Y",BOM!$L476,0),0)</f>
        <v>0</v>
      </c>
      <c r="I478" s="117">
        <f>if(BOM!$B476=I$2,if(OR(BOM!$M476="N",BOM!$M476=""),BOM!$L476,0),0)</f>
        <v>0</v>
      </c>
      <c r="J478" s="117">
        <f>if(BOM!$B476=I$2,if(BOM!$M476="Y",BOM!$L476,0),0)</f>
        <v>0</v>
      </c>
      <c r="K478" s="117">
        <f>if(BOM!$B476=K$2,if(OR(BOM!$M476="N",BOM!$M476=""),BOM!$L476,0),0)</f>
        <v>0</v>
      </c>
      <c r="L478" s="117">
        <f>if(BOM!$B476=K$2,if(BOM!$M476="Y",BOM!$L476,0),0)</f>
        <v>0</v>
      </c>
      <c r="M478" s="117">
        <f>if(BOM!$B476=M$2,if(OR(BOM!$M476="N",BOM!$M476=""),BOM!$L476,0),0)</f>
        <v>0</v>
      </c>
      <c r="N478" s="117">
        <f>if(BOM!$B476=M$2,if(BOM!$M476="Y",BOM!$L476,0),0)</f>
        <v>0</v>
      </c>
      <c r="P478" s="117">
        <f>if(BOM!$C476=P$2,if(OR(BOM!$M476="N",BOM!$M476=""),BOM!$L476,0),0)</f>
        <v>0</v>
      </c>
      <c r="Q478" s="117">
        <f>if(BOM!$C476=P$2,if(BOM!$M476="Y",BOM!$L476,0),0)</f>
        <v>0</v>
      </c>
      <c r="R478" s="117">
        <f>if(BOM!$C476=R$2,if(OR(BOM!$M476="N",BOM!$M476=""),BOM!$L476,0),0)</f>
        <v>0</v>
      </c>
      <c r="S478" s="117">
        <f>if(BOM!$C476=R$2,if(BOM!$M476="Y",BOM!$L476,0),0)</f>
        <v>0</v>
      </c>
      <c r="T478" s="117">
        <f>if(BOM!$C476=T$2,if(OR(BOM!$M476="N",BOM!$M476=""),BOM!$L476,0),0)</f>
        <v>0</v>
      </c>
      <c r="U478" s="117">
        <f>if(BOM!$C476=T$2,if(BOM!$M476="Y",BOM!$L476,0),0)</f>
        <v>0</v>
      </c>
      <c r="V478" s="117">
        <f>if(BOM!$C476=V$2,if(OR(BOM!$M476="N",BOM!$M476=""),BOM!$L476,0),0)</f>
        <v>0</v>
      </c>
      <c r="W478" s="117">
        <f>if(BOM!$C476=V$2,if(BOM!$M476="Y",BOM!$L476,0),0)</f>
        <v>0</v>
      </c>
      <c r="X478" s="117">
        <f>if(BOM!$C476=X$2,if(OR(BOM!$M476="N",BOM!$M476=""),BOM!$L476,0),0)</f>
        <v>0</v>
      </c>
      <c r="Y478" s="117">
        <f>if(BOM!$C476=X$2,if(BOM!$M476="Y",BOM!$L476,0),0)</f>
        <v>0</v>
      </c>
      <c r="Z478" s="117">
        <f>if(BOM!$C476=Z$2,if(OR(BOM!$M476="N",BOM!$M476=""),BOM!$L476,0),0)</f>
        <v>0</v>
      </c>
      <c r="AA478" s="117">
        <f>if(BOM!$C476=Z$2,if(BOM!$M476="Y",BOM!$L476,0),0)</f>
        <v>0</v>
      </c>
      <c r="AB478" s="117">
        <f>if(BOM!$C476=AB$2,if(OR(BOM!$M476="N",BOM!$M476=""),BOM!$L476,0),0)</f>
        <v>0</v>
      </c>
      <c r="AC478" s="117">
        <f>if(BOM!$C476=AB$2,if(BOM!$M476="Y",BOM!$L476,0),0)</f>
        <v>0</v>
      </c>
      <c r="AD478" s="117">
        <f>if(BOM!$C476=AD$2,if(OR(BOM!$M476="N",BOM!$M476=""),BOM!$L476,0),0)</f>
        <v>0</v>
      </c>
      <c r="AE478" s="117">
        <f>if(BOM!$C476=AD$2,if(BOM!$M476="Y",BOM!$L476,0),0)</f>
        <v>0</v>
      </c>
      <c r="AF478" s="117">
        <f>if(BOM!$C476=AF$2,if(OR(BOM!$M476="N",BOM!$M476=""),BOM!$L476,0),0)</f>
        <v>0</v>
      </c>
      <c r="AG478" s="117">
        <f>if(BOM!$C476=AF$2,if(BOM!$M476="Y",BOM!$L476,0),0)</f>
        <v>0</v>
      </c>
      <c r="AH478" s="117">
        <f>if(BOM!$C476=AH$2,if(OR(BOM!$M476="N",BOM!$M476=""),BOM!$L476,0),0)</f>
        <v>0</v>
      </c>
      <c r="AI478" s="117">
        <f>if(BOM!$C476=AH$2,if(BOM!$M476="Y",BOM!$L476,0),0)</f>
        <v>0</v>
      </c>
      <c r="AJ478" s="117">
        <f>if(BOM!$C476=AJ$2,if(OR(BOM!$M476="N",BOM!$M476=""),BOM!$L476,0),0)</f>
        <v>0</v>
      </c>
      <c r="AK478" s="117">
        <f>if(BOM!$C476=AJ$2,if(BOM!$M476="Y",BOM!$L476,0),0)</f>
        <v>0</v>
      </c>
      <c r="AL478" s="117">
        <f>if(BOM!$C476=AL$2,if(OR(BOM!$M476="N",BOM!$M476=""),BOM!$L476,0),0)</f>
        <v>0</v>
      </c>
      <c r="AM478" s="117">
        <f>if(BOM!$C476=AL$2,if(BOM!$M476="Y",BOM!$L476,0),0)</f>
        <v>0</v>
      </c>
    </row>
    <row r="479" hidden="1" outlineLevel="1">
      <c r="A479" s="117">
        <f>if(OR(BOM!$M477="N",BOM!$M477=""),BOM!$L477,0)</f>
        <v>0</v>
      </c>
      <c r="B479" s="117">
        <f>if(BOM!$M477="Y",BOM!$L477,0)</f>
        <v>0</v>
      </c>
      <c r="E479" s="117">
        <f>if(BOM!$B477=E$2,if(OR(BOM!$M477="N",BOM!$M477=""),BOM!$L477,0),0)</f>
        <v>0</v>
      </c>
      <c r="F479" s="117">
        <f>if(BOM!$B477=E$2,if(BOM!$M477="Y",BOM!$L477,0),0)</f>
        <v>0</v>
      </c>
      <c r="G479" s="117">
        <f>if(BOM!$B477=G$2,if(OR(BOM!$M477="N",BOM!$M477=""),BOM!$L477,0),0)</f>
        <v>0</v>
      </c>
      <c r="H479" s="117">
        <f>if(BOM!$B477=G$2,if(BOM!$M477="Y",BOM!$L477,0),0)</f>
        <v>0</v>
      </c>
      <c r="I479" s="117">
        <f>if(BOM!$B477=I$2,if(OR(BOM!$M477="N",BOM!$M477=""),BOM!$L477,0),0)</f>
        <v>0</v>
      </c>
      <c r="J479" s="117">
        <f>if(BOM!$B477=I$2,if(BOM!$M477="Y",BOM!$L477,0),0)</f>
        <v>0</v>
      </c>
      <c r="K479" s="117">
        <f>if(BOM!$B477=K$2,if(OR(BOM!$M477="N",BOM!$M477=""),BOM!$L477,0),0)</f>
        <v>0</v>
      </c>
      <c r="L479" s="117">
        <f>if(BOM!$B477=K$2,if(BOM!$M477="Y",BOM!$L477,0),0)</f>
        <v>0</v>
      </c>
      <c r="M479" s="117">
        <f>if(BOM!$B477=M$2,if(OR(BOM!$M477="N",BOM!$M477=""),BOM!$L477,0),0)</f>
        <v>0</v>
      </c>
      <c r="N479" s="117">
        <f>if(BOM!$B477=M$2,if(BOM!$M477="Y",BOM!$L477,0),0)</f>
        <v>0</v>
      </c>
      <c r="P479" s="117">
        <f>if(BOM!$C477=P$2,if(OR(BOM!$M477="N",BOM!$M477=""),BOM!$L477,0),0)</f>
        <v>0</v>
      </c>
      <c r="Q479" s="117">
        <f>if(BOM!$C477=P$2,if(BOM!$M477="Y",BOM!$L477,0),0)</f>
        <v>0</v>
      </c>
      <c r="R479" s="117">
        <f>if(BOM!$C477=R$2,if(OR(BOM!$M477="N",BOM!$M477=""),BOM!$L477,0),0)</f>
        <v>0</v>
      </c>
      <c r="S479" s="117">
        <f>if(BOM!$C477=R$2,if(BOM!$M477="Y",BOM!$L477,0),0)</f>
        <v>0</v>
      </c>
      <c r="T479" s="117">
        <f>if(BOM!$C477=T$2,if(OR(BOM!$M477="N",BOM!$M477=""),BOM!$L477,0),0)</f>
        <v>0</v>
      </c>
      <c r="U479" s="117">
        <f>if(BOM!$C477=T$2,if(BOM!$M477="Y",BOM!$L477,0),0)</f>
        <v>0</v>
      </c>
      <c r="V479" s="117">
        <f>if(BOM!$C477=V$2,if(OR(BOM!$M477="N",BOM!$M477=""),BOM!$L477,0),0)</f>
        <v>0</v>
      </c>
      <c r="W479" s="117">
        <f>if(BOM!$C477=V$2,if(BOM!$M477="Y",BOM!$L477,0),0)</f>
        <v>0</v>
      </c>
      <c r="X479" s="117">
        <f>if(BOM!$C477=X$2,if(OR(BOM!$M477="N",BOM!$M477=""),BOM!$L477,0),0)</f>
        <v>0</v>
      </c>
      <c r="Y479" s="117">
        <f>if(BOM!$C477=X$2,if(BOM!$M477="Y",BOM!$L477,0),0)</f>
        <v>0</v>
      </c>
      <c r="Z479" s="117">
        <f>if(BOM!$C477=Z$2,if(OR(BOM!$M477="N",BOM!$M477=""),BOM!$L477,0),0)</f>
        <v>0</v>
      </c>
      <c r="AA479" s="117">
        <f>if(BOM!$C477=Z$2,if(BOM!$M477="Y",BOM!$L477,0),0)</f>
        <v>0</v>
      </c>
      <c r="AB479" s="117">
        <f>if(BOM!$C477=AB$2,if(OR(BOM!$M477="N",BOM!$M477=""),BOM!$L477,0),0)</f>
        <v>0</v>
      </c>
      <c r="AC479" s="117">
        <f>if(BOM!$C477=AB$2,if(BOM!$M477="Y",BOM!$L477,0),0)</f>
        <v>0</v>
      </c>
      <c r="AD479" s="117">
        <f>if(BOM!$C477=AD$2,if(OR(BOM!$M477="N",BOM!$M477=""),BOM!$L477,0),0)</f>
        <v>0</v>
      </c>
      <c r="AE479" s="117">
        <f>if(BOM!$C477=AD$2,if(BOM!$M477="Y",BOM!$L477,0),0)</f>
        <v>0</v>
      </c>
      <c r="AF479" s="117">
        <f>if(BOM!$C477=AF$2,if(OR(BOM!$M477="N",BOM!$M477=""),BOM!$L477,0),0)</f>
        <v>0</v>
      </c>
      <c r="AG479" s="117">
        <f>if(BOM!$C477=AF$2,if(BOM!$M477="Y",BOM!$L477,0),0)</f>
        <v>0</v>
      </c>
      <c r="AH479" s="117">
        <f>if(BOM!$C477=AH$2,if(OR(BOM!$M477="N",BOM!$M477=""),BOM!$L477,0),0)</f>
        <v>0</v>
      </c>
      <c r="AI479" s="117">
        <f>if(BOM!$C477=AH$2,if(BOM!$M477="Y",BOM!$L477,0),0)</f>
        <v>0</v>
      </c>
      <c r="AJ479" s="117">
        <f>if(BOM!$C477=AJ$2,if(OR(BOM!$M477="N",BOM!$M477=""),BOM!$L477,0),0)</f>
        <v>0</v>
      </c>
      <c r="AK479" s="117">
        <f>if(BOM!$C477=AJ$2,if(BOM!$M477="Y",BOM!$L477,0),0)</f>
        <v>0</v>
      </c>
      <c r="AL479" s="117">
        <f>if(BOM!$C477=AL$2,if(OR(BOM!$M477="N",BOM!$M477=""),BOM!$L477,0),0)</f>
        <v>0</v>
      </c>
      <c r="AM479" s="117">
        <f>if(BOM!$C477=AL$2,if(BOM!$M477="Y",BOM!$L477,0),0)</f>
        <v>0</v>
      </c>
    </row>
    <row r="480" hidden="1" outlineLevel="1">
      <c r="A480" s="117">
        <f>if(OR(BOM!$M478="N",BOM!$M478=""),BOM!$L478,0)</f>
        <v>0</v>
      </c>
      <c r="B480" s="117">
        <f>if(BOM!$M478="Y",BOM!$L478,0)</f>
        <v>0</v>
      </c>
      <c r="E480" s="117">
        <f>if(BOM!$B478=E$2,if(OR(BOM!$M478="N",BOM!$M478=""),BOM!$L478,0),0)</f>
        <v>0</v>
      </c>
      <c r="F480" s="117">
        <f>if(BOM!$B478=E$2,if(BOM!$M478="Y",BOM!$L478,0),0)</f>
        <v>0</v>
      </c>
      <c r="G480" s="117">
        <f>if(BOM!$B478=G$2,if(OR(BOM!$M478="N",BOM!$M478=""),BOM!$L478,0),0)</f>
        <v>0</v>
      </c>
      <c r="H480" s="117">
        <f>if(BOM!$B478=G$2,if(BOM!$M478="Y",BOM!$L478,0),0)</f>
        <v>0</v>
      </c>
      <c r="I480" s="117">
        <f>if(BOM!$B478=I$2,if(OR(BOM!$M478="N",BOM!$M478=""),BOM!$L478,0),0)</f>
        <v>0</v>
      </c>
      <c r="J480" s="117">
        <f>if(BOM!$B478=I$2,if(BOM!$M478="Y",BOM!$L478,0),0)</f>
        <v>0</v>
      </c>
      <c r="K480" s="117">
        <f>if(BOM!$B478=K$2,if(OR(BOM!$M478="N",BOM!$M478=""),BOM!$L478,0),0)</f>
        <v>0</v>
      </c>
      <c r="L480" s="117">
        <f>if(BOM!$B478=K$2,if(BOM!$M478="Y",BOM!$L478,0),0)</f>
        <v>0</v>
      </c>
      <c r="M480" s="117">
        <f>if(BOM!$B478=M$2,if(OR(BOM!$M478="N",BOM!$M478=""),BOM!$L478,0),0)</f>
        <v>0</v>
      </c>
      <c r="N480" s="117">
        <f>if(BOM!$B478=M$2,if(BOM!$M478="Y",BOM!$L478,0),0)</f>
        <v>0</v>
      </c>
      <c r="P480" s="117">
        <f>if(BOM!$C478=P$2,if(OR(BOM!$M478="N",BOM!$M478=""),BOM!$L478,0),0)</f>
        <v>0</v>
      </c>
      <c r="Q480" s="117">
        <f>if(BOM!$C478=P$2,if(BOM!$M478="Y",BOM!$L478,0),0)</f>
        <v>0</v>
      </c>
      <c r="R480" s="117">
        <f>if(BOM!$C478=R$2,if(OR(BOM!$M478="N",BOM!$M478=""),BOM!$L478,0),0)</f>
        <v>0</v>
      </c>
      <c r="S480" s="117">
        <f>if(BOM!$C478=R$2,if(BOM!$M478="Y",BOM!$L478,0),0)</f>
        <v>0</v>
      </c>
      <c r="T480" s="117">
        <f>if(BOM!$C478=T$2,if(OR(BOM!$M478="N",BOM!$M478=""),BOM!$L478,0),0)</f>
        <v>0</v>
      </c>
      <c r="U480" s="117">
        <f>if(BOM!$C478=T$2,if(BOM!$M478="Y",BOM!$L478,0),0)</f>
        <v>0</v>
      </c>
      <c r="V480" s="117">
        <f>if(BOM!$C478=V$2,if(OR(BOM!$M478="N",BOM!$M478=""),BOM!$L478,0),0)</f>
        <v>0</v>
      </c>
      <c r="W480" s="117">
        <f>if(BOM!$C478=V$2,if(BOM!$M478="Y",BOM!$L478,0),0)</f>
        <v>0</v>
      </c>
      <c r="X480" s="117">
        <f>if(BOM!$C478=X$2,if(OR(BOM!$M478="N",BOM!$M478=""),BOM!$L478,0),0)</f>
        <v>0</v>
      </c>
      <c r="Y480" s="117">
        <f>if(BOM!$C478=X$2,if(BOM!$M478="Y",BOM!$L478,0),0)</f>
        <v>0</v>
      </c>
      <c r="Z480" s="117">
        <f>if(BOM!$C478=Z$2,if(OR(BOM!$M478="N",BOM!$M478=""),BOM!$L478,0),0)</f>
        <v>0</v>
      </c>
      <c r="AA480" s="117">
        <f>if(BOM!$C478=Z$2,if(BOM!$M478="Y",BOM!$L478,0),0)</f>
        <v>0</v>
      </c>
      <c r="AB480" s="117">
        <f>if(BOM!$C478=AB$2,if(OR(BOM!$M478="N",BOM!$M478=""),BOM!$L478,0),0)</f>
        <v>0</v>
      </c>
      <c r="AC480" s="117">
        <f>if(BOM!$C478=AB$2,if(BOM!$M478="Y",BOM!$L478,0),0)</f>
        <v>0</v>
      </c>
      <c r="AD480" s="117">
        <f>if(BOM!$C478=AD$2,if(OR(BOM!$M478="N",BOM!$M478=""),BOM!$L478,0),0)</f>
        <v>0</v>
      </c>
      <c r="AE480" s="117">
        <f>if(BOM!$C478=AD$2,if(BOM!$M478="Y",BOM!$L478,0),0)</f>
        <v>0</v>
      </c>
      <c r="AF480" s="117">
        <f>if(BOM!$C478=AF$2,if(OR(BOM!$M478="N",BOM!$M478=""),BOM!$L478,0),0)</f>
        <v>0</v>
      </c>
      <c r="AG480" s="117">
        <f>if(BOM!$C478=AF$2,if(BOM!$M478="Y",BOM!$L478,0),0)</f>
        <v>0</v>
      </c>
      <c r="AH480" s="117">
        <f>if(BOM!$C478=AH$2,if(OR(BOM!$M478="N",BOM!$M478=""),BOM!$L478,0),0)</f>
        <v>0</v>
      </c>
      <c r="AI480" s="117">
        <f>if(BOM!$C478=AH$2,if(BOM!$M478="Y",BOM!$L478,0),0)</f>
        <v>0</v>
      </c>
      <c r="AJ480" s="117">
        <f>if(BOM!$C478=AJ$2,if(OR(BOM!$M478="N",BOM!$M478=""),BOM!$L478,0),0)</f>
        <v>0</v>
      </c>
      <c r="AK480" s="117">
        <f>if(BOM!$C478=AJ$2,if(BOM!$M478="Y",BOM!$L478,0),0)</f>
        <v>0</v>
      </c>
      <c r="AL480" s="117">
        <f>if(BOM!$C478=AL$2,if(OR(BOM!$M478="N",BOM!$M478=""),BOM!$L478,0),0)</f>
        <v>0</v>
      </c>
      <c r="AM480" s="117">
        <f>if(BOM!$C478=AL$2,if(BOM!$M478="Y",BOM!$L478,0),0)</f>
        <v>0</v>
      </c>
    </row>
    <row r="481" hidden="1" outlineLevel="1">
      <c r="A481" s="117">
        <f>if(OR(BOM!$M479="N",BOM!$M479=""),BOM!$L479,0)</f>
        <v>0</v>
      </c>
      <c r="B481" s="117">
        <f>if(BOM!$M479="Y",BOM!$L479,0)</f>
        <v>0</v>
      </c>
      <c r="E481" s="117">
        <f>if(BOM!$B479=E$2,if(OR(BOM!$M479="N",BOM!$M479=""),BOM!$L479,0),0)</f>
        <v>0</v>
      </c>
      <c r="F481" s="117">
        <f>if(BOM!$B479=E$2,if(BOM!$M479="Y",BOM!$L479,0),0)</f>
        <v>0</v>
      </c>
      <c r="G481" s="117">
        <f>if(BOM!$B479=G$2,if(OR(BOM!$M479="N",BOM!$M479=""),BOM!$L479,0),0)</f>
        <v>0</v>
      </c>
      <c r="H481" s="117">
        <f>if(BOM!$B479=G$2,if(BOM!$M479="Y",BOM!$L479,0),0)</f>
        <v>0</v>
      </c>
      <c r="I481" s="117">
        <f>if(BOM!$B479=I$2,if(OR(BOM!$M479="N",BOM!$M479=""),BOM!$L479,0),0)</f>
        <v>0</v>
      </c>
      <c r="J481" s="117">
        <f>if(BOM!$B479=I$2,if(BOM!$M479="Y",BOM!$L479,0),0)</f>
        <v>0</v>
      </c>
      <c r="K481" s="117">
        <f>if(BOM!$B479=K$2,if(OR(BOM!$M479="N",BOM!$M479=""),BOM!$L479,0),0)</f>
        <v>0</v>
      </c>
      <c r="L481" s="117">
        <f>if(BOM!$B479=K$2,if(BOM!$M479="Y",BOM!$L479,0),0)</f>
        <v>0</v>
      </c>
      <c r="M481" s="117">
        <f>if(BOM!$B479=M$2,if(OR(BOM!$M479="N",BOM!$M479=""),BOM!$L479,0),0)</f>
        <v>0</v>
      </c>
      <c r="N481" s="117">
        <f>if(BOM!$B479=M$2,if(BOM!$M479="Y",BOM!$L479,0),0)</f>
        <v>0</v>
      </c>
      <c r="P481" s="117">
        <f>if(BOM!$C479=P$2,if(OR(BOM!$M479="N",BOM!$M479=""),BOM!$L479,0),0)</f>
        <v>0</v>
      </c>
      <c r="Q481" s="117">
        <f>if(BOM!$C479=P$2,if(BOM!$M479="Y",BOM!$L479,0),0)</f>
        <v>0</v>
      </c>
      <c r="R481" s="117">
        <f>if(BOM!$C479=R$2,if(OR(BOM!$M479="N",BOM!$M479=""),BOM!$L479,0),0)</f>
        <v>0</v>
      </c>
      <c r="S481" s="117">
        <f>if(BOM!$C479=R$2,if(BOM!$M479="Y",BOM!$L479,0),0)</f>
        <v>0</v>
      </c>
      <c r="T481" s="117">
        <f>if(BOM!$C479=T$2,if(OR(BOM!$M479="N",BOM!$M479=""),BOM!$L479,0),0)</f>
        <v>0</v>
      </c>
      <c r="U481" s="117">
        <f>if(BOM!$C479=T$2,if(BOM!$M479="Y",BOM!$L479,0),0)</f>
        <v>0</v>
      </c>
      <c r="V481" s="117">
        <f>if(BOM!$C479=V$2,if(OR(BOM!$M479="N",BOM!$M479=""),BOM!$L479,0),0)</f>
        <v>0</v>
      </c>
      <c r="W481" s="117">
        <f>if(BOM!$C479=V$2,if(BOM!$M479="Y",BOM!$L479,0),0)</f>
        <v>0</v>
      </c>
      <c r="X481" s="117">
        <f>if(BOM!$C479=X$2,if(OR(BOM!$M479="N",BOM!$M479=""),BOM!$L479,0),0)</f>
        <v>0</v>
      </c>
      <c r="Y481" s="117">
        <f>if(BOM!$C479=X$2,if(BOM!$M479="Y",BOM!$L479,0),0)</f>
        <v>0</v>
      </c>
      <c r="Z481" s="117">
        <f>if(BOM!$C479=Z$2,if(OR(BOM!$M479="N",BOM!$M479=""),BOM!$L479,0),0)</f>
        <v>0</v>
      </c>
      <c r="AA481" s="117">
        <f>if(BOM!$C479=Z$2,if(BOM!$M479="Y",BOM!$L479,0),0)</f>
        <v>0</v>
      </c>
      <c r="AB481" s="117">
        <f>if(BOM!$C479=AB$2,if(OR(BOM!$M479="N",BOM!$M479=""),BOM!$L479,0),0)</f>
        <v>0</v>
      </c>
      <c r="AC481" s="117">
        <f>if(BOM!$C479=AB$2,if(BOM!$M479="Y",BOM!$L479,0),0)</f>
        <v>0</v>
      </c>
      <c r="AD481" s="117">
        <f>if(BOM!$C479=AD$2,if(OR(BOM!$M479="N",BOM!$M479=""),BOM!$L479,0),0)</f>
        <v>0</v>
      </c>
      <c r="AE481" s="117">
        <f>if(BOM!$C479=AD$2,if(BOM!$M479="Y",BOM!$L479,0),0)</f>
        <v>0</v>
      </c>
      <c r="AF481" s="117">
        <f>if(BOM!$C479=AF$2,if(OR(BOM!$M479="N",BOM!$M479=""),BOM!$L479,0),0)</f>
        <v>0</v>
      </c>
      <c r="AG481" s="117">
        <f>if(BOM!$C479=AF$2,if(BOM!$M479="Y",BOM!$L479,0),0)</f>
        <v>0</v>
      </c>
      <c r="AH481" s="117">
        <f>if(BOM!$C479=AH$2,if(OR(BOM!$M479="N",BOM!$M479=""),BOM!$L479,0),0)</f>
        <v>0</v>
      </c>
      <c r="AI481" s="117">
        <f>if(BOM!$C479=AH$2,if(BOM!$M479="Y",BOM!$L479,0),0)</f>
        <v>0</v>
      </c>
      <c r="AJ481" s="117">
        <f>if(BOM!$C479=AJ$2,if(OR(BOM!$M479="N",BOM!$M479=""),BOM!$L479,0),0)</f>
        <v>0</v>
      </c>
      <c r="AK481" s="117">
        <f>if(BOM!$C479=AJ$2,if(BOM!$M479="Y",BOM!$L479,0),0)</f>
        <v>0</v>
      </c>
      <c r="AL481" s="117">
        <f>if(BOM!$C479=AL$2,if(OR(BOM!$M479="N",BOM!$M479=""),BOM!$L479,0),0)</f>
        <v>0</v>
      </c>
      <c r="AM481" s="117">
        <f>if(BOM!$C479=AL$2,if(BOM!$M479="Y",BOM!$L479,0),0)</f>
        <v>0</v>
      </c>
    </row>
    <row r="482" hidden="1" outlineLevel="1">
      <c r="A482" s="117">
        <f>if(OR(BOM!$M480="N",BOM!$M480=""),BOM!$L480,0)</f>
        <v>0</v>
      </c>
      <c r="B482" s="117">
        <f>if(BOM!$M480="Y",BOM!$L480,0)</f>
        <v>0</v>
      </c>
      <c r="E482" s="117">
        <f>if(BOM!$B480=E$2,if(OR(BOM!$M480="N",BOM!$M480=""),BOM!$L480,0),0)</f>
        <v>0</v>
      </c>
      <c r="F482" s="117">
        <f>if(BOM!$B480=E$2,if(BOM!$M480="Y",BOM!$L480,0),0)</f>
        <v>0</v>
      </c>
      <c r="G482" s="117">
        <f>if(BOM!$B480=G$2,if(OR(BOM!$M480="N",BOM!$M480=""),BOM!$L480,0),0)</f>
        <v>0</v>
      </c>
      <c r="H482" s="117">
        <f>if(BOM!$B480=G$2,if(BOM!$M480="Y",BOM!$L480,0),0)</f>
        <v>0</v>
      </c>
      <c r="I482" s="117">
        <f>if(BOM!$B480=I$2,if(OR(BOM!$M480="N",BOM!$M480=""),BOM!$L480,0),0)</f>
        <v>0</v>
      </c>
      <c r="J482" s="117">
        <f>if(BOM!$B480=I$2,if(BOM!$M480="Y",BOM!$L480,0),0)</f>
        <v>0</v>
      </c>
      <c r="K482" s="117">
        <f>if(BOM!$B480=K$2,if(OR(BOM!$M480="N",BOM!$M480=""),BOM!$L480,0),0)</f>
        <v>0</v>
      </c>
      <c r="L482" s="117">
        <f>if(BOM!$B480=K$2,if(BOM!$M480="Y",BOM!$L480,0),0)</f>
        <v>0</v>
      </c>
      <c r="M482" s="117">
        <f>if(BOM!$B480=M$2,if(OR(BOM!$M480="N",BOM!$M480=""),BOM!$L480,0),0)</f>
        <v>0</v>
      </c>
      <c r="N482" s="117">
        <f>if(BOM!$B480=M$2,if(BOM!$M480="Y",BOM!$L480,0),0)</f>
        <v>0</v>
      </c>
      <c r="P482" s="117">
        <f>if(BOM!$C480=P$2,if(OR(BOM!$M480="N",BOM!$M480=""),BOM!$L480,0),0)</f>
        <v>0</v>
      </c>
      <c r="Q482" s="117">
        <f>if(BOM!$C480=P$2,if(BOM!$M480="Y",BOM!$L480,0),0)</f>
        <v>0</v>
      </c>
      <c r="R482" s="117">
        <f>if(BOM!$C480=R$2,if(OR(BOM!$M480="N",BOM!$M480=""),BOM!$L480,0),0)</f>
        <v>0</v>
      </c>
      <c r="S482" s="117">
        <f>if(BOM!$C480=R$2,if(BOM!$M480="Y",BOM!$L480,0),0)</f>
        <v>0</v>
      </c>
      <c r="T482" s="117">
        <f>if(BOM!$C480=T$2,if(OR(BOM!$M480="N",BOM!$M480=""),BOM!$L480,0),0)</f>
        <v>0</v>
      </c>
      <c r="U482" s="117">
        <f>if(BOM!$C480=T$2,if(BOM!$M480="Y",BOM!$L480,0),0)</f>
        <v>0</v>
      </c>
      <c r="V482" s="117">
        <f>if(BOM!$C480=V$2,if(OR(BOM!$M480="N",BOM!$M480=""),BOM!$L480,0),0)</f>
        <v>0</v>
      </c>
      <c r="W482" s="117">
        <f>if(BOM!$C480=V$2,if(BOM!$M480="Y",BOM!$L480,0),0)</f>
        <v>0</v>
      </c>
      <c r="X482" s="117">
        <f>if(BOM!$C480=X$2,if(OR(BOM!$M480="N",BOM!$M480=""),BOM!$L480,0),0)</f>
        <v>0</v>
      </c>
      <c r="Y482" s="117">
        <f>if(BOM!$C480=X$2,if(BOM!$M480="Y",BOM!$L480,0),0)</f>
        <v>0</v>
      </c>
      <c r="Z482" s="117">
        <f>if(BOM!$C480=Z$2,if(OR(BOM!$M480="N",BOM!$M480=""),BOM!$L480,0),0)</f>
        <v>0</v>
      </c>
      <c r="AA482" s="117">
        <f>if(BOM!$C480=Z$2,if(BOM!$M480="Y",BOM!$L480,0),0)</f>
        <v>0</v>
      </c>
      <c r="AB482" s="117">
        <f>if(BOM!$C480=AB$2,if(OR(BOM!$M480="N",BOM!$M480=""),BOM!$L480,0),0)</f>
        <v>0</v>
      </c>
      <c r="AC482" s="117">
        <f>if(BOM!$C480=AB$2,if(BOM!$M480="Y",BOM!$L480,0),0)</f>
        <v>0</v>
      </c>
      <c r="AD482" s="117">
        <f>if(BOM!$C480=AD$2,if(OR(BOM!$M480="N",BOM!$M480=""),BOM!$L480,0),0)</f>
        <v>0</v>
      </c>
      <c r="AE482" s="117">
        <f>if(BOM!$C480=AD$2,if(BOM!$M480="Y",BOM!$L480,0),0)</f>
        <v>0</v>
      </c>
      <c r="AF482" s="117">
        <f>if(BOM!$C480=AF$2,if(OR(BOM!$M480="N",BOM!$M480=""),BOM!$L480,0),0)</f>
        <v>0</v>
      </c>
      <c r="AG482" s="117">
        <f>if(BOM!$C480=AF$2,if(BOM!$M480="Y",BOM!$L480,0),0)</f>
        <v>0</v>
      </c>
      <c r="AH482" s="117">
        <f>if(BOM!$C480=AH$2,if(OR(BOM!$M480="N",BOM!$M480=""),BOM!$L480,0),0)</f>
        <v>0</v>
      </c>
      <c r="AI482" s="117">
        <f>if(BOM!$C480=AH$2,if(BOM!$M480="Y",BOM!$L480,0),0)</f>
        <v>0</v>
      </c>
      <c r="AJ482" s="117">
        <f>if(BOM!$C480=AJ$2,if(OR(BOM!$M480="N",BOM!$M480=""),BOM!$L480,0),0)</f>
        <v>0</v>
      </c>
      <c r="AK482" s="117">
        <f>if(BOM!$C480=AJ$2,if(BOM!$M480="Y",BOM!$L480,0),0)</f>
        <v>0</v>
      </c>
      <c r="AL482" s="117">
        <f>if(BOM!$C480=AL$2,if(OR(BOM!$M480="N",BOM!$M480=""),BOM!$L480,0),0)</f>
        <v>0</v>
      </c>
      <c r="AM482" s="117">
        <f>if(BOM!$C480=AL$2,if(BOM!$M480="Y",BOM!$L480,0),0)</f>
        <v>0</v>
      </c>
    </row>
    <row r="483" hidden="1" outlineLevel="1">
      <c r="A483" s="117">
        <f>if(OR(BOM!$M481="N",BOM!$M481=""),BOM!$L481,0)</f>
        <v>0</v>
      </c>
      <c r="B483" s="117">
        <f>if(BOM!$M481="Y",BOM!$L481,0)</f>
        <v>0</v>
      </c>
      <c r="E483" s="117">
        <f>if(BOM!$B481=E$2,if(OR(BOM!$M481="N",BOM!$M481=""),BOM!$L481,0),0)</f>
        <v>0</v>
      </c>
      <c r="F483" s="117">
        <f>if(BOM!$B481=E$2,if(BOM!$M481="Y",BOM!$L481,0),0)</f>
        <v>0</v>
      </c>
      <c r="G483" s="117">
        <f>if(BOM!$B481=G$2,if(OR(BOM!$M481="N",BOM!$M481=""),BOM!$L481,0),0)</f>
        <v>0</v>
      </c>
      <c r="H483" s="117">
        <f>if(BOM!$B481=G$2,if(BOM!$M481="Y",BOM!$L481,0),0)</f>
        <v>0</v>
      </c>
      <c r="I483" s="117">
        <f>if(BOM!$B481=I$2,if(OR(BOM!$M481="N",BOM!$M481=""),BOM!$L481,0),0)</f>
        <v>0</v>
      </c>
      <c r="J483" s="117">
        <f>if(BOM!$B481=I$2,if(BOM!$M481="Y",BOM!$L481,0),0)</f>
        <v>0</v>
      </c>
      <c r="K483" s="117">
        <f>if(BOM!$B481=K$2,if(OR(BOM!$M481="N",BOM!$M481=""),BOM!$L481,0),0)</f>
        <v>0</v>
      </c>
      <c r="L483" s="117">
        <f>if(BOM!$B481=K$2,if(BOM!$M481="Y",BOM!$L481,0),0)</f>
        <v>0</v>
      </c>
      <c r="M483" s="117">
        <f>if(BOM!$B481=M$2,if(OR(BOM!$M481="N",BOM!$M481=""),BOM!$L481,0),0)</f>
        <v>0</v>
      </c>
      <c r="N483" s="117">
        <f>if(BOM!$B481=M$2,if(BOM!$M481="Y",BOM!$L481,0),0)</f>
        <v>0</v>
      </c>
      <c r="P483" s="117">
        <f>if(BOM!$C481=P$2,if(OR(BOM!$M481="N",BOM!$M481=""),BOM!$L481,0),0)</f>
        <v>0</v>
      </c>
      <c r="Q483" s="117">
        <f>if(BOM!$C481=P$2,if(BOM!$M481="Y",BOM!$L481,0),0)</f>
        <v>0</v>
      </c>
      <c r="R483" s="117">
        <f>if(BOM!$C481=R$2,if(OR(BOM!$M481="N",BOM!$M481=""),BOM!$L481,0),0)</f>
        <v>0</v>
      </c>
      <c r="S483" s="117">
        <f>if(BOM!$C481=R$2,if(BOM!$M481="Y",BOM!$L481,0),0)</f>
        <v>0</v>
      </c>
      <c r="T483" s="117">
        <f>if(BOM!$C481=T$2,if(OR(BOM!$M481="N",BOM!$M481=""),BOM!$L481,0),0)</f>
        <v>0</v>
      </c>
      <c r="U483" s="117">
        <f>if(BOM!$C481=T$2,if(BOM!$M481="Y",BOM!$L481,0),0)</f>
        <v>0</v>
      </c>
      <c r="V483" s="117">
        <f>if(BOM!$C481=V$2,if(OR(BOM!$M481="N",BOM!$M481=""),BOM!$L481,0),0)</f>
        <v>0</v>
      </c>
      <c r="W483" s="117">
        <f>if(BOM!$C481=V$2,if(BOM!$M481="Y",BOM!$L481,0),0)</f>
        <v>0</v>
      </c>
      <c r="X483" s="117">
        <f>if(BOM!$C481=X$2,if(OR(BOM!$M481="N",BOM!$M481=""),BOM!$L481,0),0)</f>
        <v>0</v>
      </c>
      <c r="Y483" s="117">
        <f>if(BOM!$C481=X$2,if(BOM!$M481="Y",BOM!$L481,0),0)</f>
        <v>0</v>
      </c>
      <c r="Z483" s="117">
        <f>if(BOM!$C481=Z$2,if(OR(BOM!$M481="N",BOM!$M481=""),BOM!$L481,0),0)</f>
        <v>0</v>
      </c>
      <c r="AA483" s="117">
        <f>if(BOM!$C481=Z$2,if(BOM!$M481="Y",BOM!$L481,0),0)</f>
        <v>0</v>
      </c>
      <c r="AB483" s="117">
        <f>if(BOM!$C481=AB$2,if(OR(BOM!$M481="N",BOM!$M481=""),BOM!$L481,0),0)</f>
        <v>0</v>
      </c>
      <c r="AC483" s="117">
        <f>if(BOM!$C481=AB$2,if(BOM!$M481="Y",BOM!$L481,0),0)</f>
        <v>0</v>
      </c>
      <c r="AD483" s="117">
        <f>if(BOM!$C481=AD$2,if(OR(BOM!$M481="N",BOM!$M481=""),BOM!$L481,0),0)</f>
        <v>0</v>
      </c>
      <c r="AE483" s="117">
        <f>if(BOM!$C481=AD$2,if(BOM!$M481="Y",BOM!$L481,0),0)</f>
        <v>0</v>
      </c>
      <c r="AF483" s="117">
        <f>if(BOM!$C481=AF$2,if(OR(BOM!$M481="N",BOM!$M481=""),BOM!$L481,0),0)</f>
        <v>0</v>
      </c>
      <c r="AG483" s="117">
        <f>if(BOM!$C481=AF$2,if(BOM!$M481="Y",BOM!$L481,0),0)</f>
        <v>0</v>
      </c>
      <c r="AH483" s="117">
        <f>if(BOM!$C481=AH$2,if(OR(BOM!$M481="N",BOM!$M481=""),BOM!$L481,0),0)</f>
        <v>0</v>
      </c>
      <c r="AI483" s="117">
        <f>if(BOM!$C481=AH$2,if(BOM!$M481="Y",BOM!$L481,0),0)</f>
        <v>0</v>
      </c>
      <c r="AJ483" s="117">
        <f>if(BOM!$C481=AJ$2,if(OR(BOM!$M481="N",BOM!$M481=""),BOM!$L481,0),0)</f>
        <v>0</v>
      </c>
      <c r="AK483" s="117">
        <f>if(BOM!$C481=AJ$2,if(BOM!$M481="Y",BOM!$L481,0),0)</f>
        <v>0</v>
      </c>
      <c r="AL483" s="117">
        <f>if(BOM!$C481=AL$2,if(OR(BOM!$M481="N",BOM!$M481=""),BOM!$L481,0),0)</f>
        <v>0</v>
      </c>
      <c r="AM483" s="117">
        <f>if(BOM!$C481=AL$2,if(BOM!$M481="Y",BOM!$L481,0),0)</f>
        <v>0</v>
      </c>
    </row>
    <row r="484" hidden="1" outlineLevel="1">
      <c r="A484" s="117">
        <f>if(OR(BOM!$M482="N",BOM!$M482=""),BOM!$L482,0)</f>
        <v>0</v>
      </c>
      <c r="B484" s="117">
        <f>if(BOM!$M482="Y",BOM!$L482,0)</f>
        <v>0</v>
      </c>
      <c r="E484" s="117">
        <f>if(BOM!$B482=E$2,if(OR(BOM!$M482="N",BOM!$M482=""),BOM!$L482,0),0)</f>
        <v>0</v>
      </c>
      <c r="F484" s="117">
        <f>if(BOM!$B482=E$2,if(BOM!$M482="Y",BOM!$L482,0),0)</f>
        <v>0</v>
      </c>
      <c r="G484" s="117">
        <f>if(BOM!$B482=G$2,if(OR(BOM!$M482="N",BOM!$M482=""),BOM!$L482,0),0)</f>
        <v>0</v>
      </c>
      <c r="H484" s="117">
        <f>if(BOM!$B482=G$2,if(BOM!$M482="Y",BOM!$L482,0),0)</f>
        <v>0</v>
      </c>
      <c r="I484" s="117">
        <f>if(BOM!$B482=I$2,if(OR(BOM!$M482="N",BOM!$M482=""),BOM!$L482,0),0)</f>
        <v>0</v>
      </c>
      <c r="J484" s="117">
        <f>if(BOM!$B482=I$2,if(BOM!$M482="Y",BOM!$L482,0),0)</f>
        <v>0</v>
      </c>
      <c r="K484" s="117">
        <f>if(BOM!$B482=K$2,if(OR(BOM!$M482="N",BOM!$M482=""),BOM!$L482,0),0)</f>
        <v>0</v>
      </c>
      <c r="L484" s="117">
        <f>if(BOM!$B482=K$2,if(BOM!$M482="Y",BOM!$L482,0),0)</f>
        <v>0</v>
      </c>
      <c r="M484" s="117">
        <f>if(BOM!$B482=M$2,if(OR(BOM!$M482="N",BOM!$M482=""),BOM!$L482,0),0)</f>
        <v>0</v>
      </c>
      <c r="N484" s="117">
        <f>if(BOM!$B482=M$2,if(BOM!$M482="Y",BOM!$L482,0),0)</f>
        <v>0</v>
      </c>
      <c r="P484" s="117">
        <f>if(BOM!$C482=P$2,if(OR(BOM!$M482="N",BOM!$M482=""),BOM!$L482,0),0)</f>
        <v>0</v>
      </c>
      <c r="Q484" s="117">
        <f>if(BOM!$C482=P$2,if(BOM!$M482="Y",BOM!$L482,0),0)</f>
        <v>0</v>
      </c>
      <c r="R484" s="117">
        <f>if(BOM!$C482=R$2,if(OR(BOM!$M482="N",BOM!$M482=""),BOM!$L482,0),0)</f>
        <v>0</v>
      </c>
      <c r="S484" s="117">
        <f>if(BOM!$C482=R$2,if(BOM!$M482="Y",BOM!$L482,0),0)</f>
        <v>0</v>
      </c>
      <c r="T484" s="117">
        <f>if(BOM!$C482=T$2,if(OR(BOM!$M482="N",BOM!$M482=""),BOM!$L482,0),0)</f>
        <v>0</v>
      </c>
      <c r="U484" s="117">
        <f>if(BOM!$C482=T$2,if(BOM!$M482="Y",BOM!$L482,0),0)</f>
        <v>0</v>
      </c>
      <c r="V484" s="117">
        <f>if(BOM!$C482=V$2,if(OR(BOM!$M482="N",BOM!$M482=""),BOM!$L482,0),0)</f>
        <v>0</v>
      </c>
      <c r="W484" s="117">
        <f>if(BOM!$C482=V$2,if(BOM!$M482="Y",BOM!$L482,0),0)</f>
        <v>0</v>
      </c>
      <c r="X484" s="117">
        <f>if(BOM!$C482=X$2,if(OR(BOM!$M482="N",BOM!$M482=""),BOM!$L482,0),0)</f>
        <v>0</v>
      </c>
      <c r="Y484" s="117">
        <f>if(BOM!$C482=X$2,if(BOM!$M482="Y",BOM!$L482,0),0)</f>
        <v>0</v>
      </c>
      <c r="Z484" s="117">
        <f>if(BOM!$C482=Z$2,if(OR(BOM!$M482="N",BOM!$M482=""),BOM!$L482,0),0)</f>
        <v>0</v>
      </c>
      <c r="AA484" s="117">
        <f>if(BOM!$C482=Z$2,if(BOM!$M482="Y",BOM!$L482,0),0)</f>
        <v>0</v>
      </c>
      <c r="AB484" s="117">
        <f>if(BOM!$C482=AB$2,if(OR(BOM!$M482="N",BOM!$M482=""),BOM!$L482,0),0)</f>
        <v>0</v>
      </c>
      <c r="AC484" s="117">
        <f>if(BOM!$C482=AB$2,if(BOM!$M482="Y",BOM!$L482,0),0)</f>
        <v>0</v>
      </c>
      <c r="AD484" s="117">
        <f>if(BOM!$C482=AD$2,if(OR(BOM!$M482="N",BOM!$M482=""),BOM!$L482,0),0)</f>
        <v>0</v>
      </c>
      <c r="AE484" s="117">
        <f>if(BOM!$C482=AD$2,if(BOM!$M482="Y",BOM!$L482,0),0)</f>
        <v>0</v>
      </c>
      <c r="AF484" s="117">
        <f>if(BOM!$C482=AF$2,if(OR(BOM!$M482="N",BOM!$M482=""),BOM!$L482,0),0)</f>
        <v>0</v>
      </c>
      <c r="AG484" s="117">
        <f>if(BOM!$C482=AF$2,if(BOM!$M482="Y",BOM!$L482,0),0)</f>
        <v>0</v>
      </c>
      <c r="AH484" s="117">
        <f>if(BOM!$C482=AH$2,if(OR(BOM!$M482="N",BOM!$M482=""),BOM!$L482,0),0)</f>
        <v>0</v>
      </c>
      <c r="AI484" s="117">
        <f>if(BOM!$C482=AH$2,if(BOM!$M482="Y",BOM!$L482,0),0)</f>
        <v>0</v>
      </c>
      <c r="AJ484" s="117">
        <f>if(BOM!$C482=AJ$2,if(OR(BOM!$M482="N",BOM!$M482=""),BOM!$L482,0),0)</f>
        <v>0</v>
      </c>
      <c r="AK484" s="117">
        <f>if(BOM!$C482=AJ$2,if(BOM!$M482="Y",BOM!$L482,0),0)</f>
        <v>0</v>
      </c>
      <c r="AL484" s="117">
        <f>if(BOM!$C482=AL$2,if(OR(BOM!$M482="N",BOM!$M482=""),BOM!$L482,0),0)</f>
        <v>0</v>
      </c>
      <c r="AM484" s="117">
        <f>if(BOM!$C482=AL$2,if(BOM!$M482="Y",BOM!$L482,0),0)</f>
        <v>0</v>
      </c>
    </row>
    <row r="485" hidden="1" outlineLevel="1">
      <c r="A485" s="117">
        <f>if(OR(BOM!$M483="N",BOM!$M483=""),BOM!$L483,0)</f>
        <v>0</v>
      </c>
      <c r="B485" s="117">
        <f>if(BOM!$M483="Y",BOM!$L483,0)</f>
        <v>0</v>
      </c>
      <c r="E485" s="117">
        <f>if(BOM!$B483=E$2,if(OR(BOM!$M483="N",BOM!$M483=""),BOM!$L483,0),0)</f>
        <v>0</v>
      </c>
      <c r="F485" s="117">
        <f>if(BOM!$B483=E$2,if(BOM!$M483="Y",BOM!$L483,0),0)</f>
        <v>0</v>
      </c>
      <c r="G485" s="117">
        <f>if(BOM!$B483=G$2,if(OR(BOM!$M483="N",BOM!$M483=""),BOM!$L483,0),0)</f>
        <v>0</v>
      </c>
      <c r="H485" s="117">
        <f>if(BOM!$B483=G$2,if(BOM!$M483="Y",BOM!$L483,0),0)</f>
        <v>0</v>
      </c>
      <c r="I485" s="117">
        <f>if(BOM!$B483=I$2,if(OR(BOM!$M483="N",BOM!$M483=""),BOM!$L483,0),0)</f>
        <v>0</v>
      </c>
      <c r="J485" s="117">
        <f>if(BOM!$B483=I$2,if(BOM!$M483="Y",BOM!$L483,0),0)</f>
        <v>0</v>
      </c>
      <c r="K485" s="117">
        <f>if(BOM!$B483=K$2,if(OR(BOM!$M483="N",BOM!$M483=""),BOM!$L483,0),0)</f>
        <v>0</v>
      </c>
      <c r="L485" s="117">
        <f>if(BOM!$B483=K$2,if(BOM!$M483="Y",BOM!$L483,0),0)</f>
        <v>0</v>
      </c>
      <c r="M485" s="117">
        <f>if(BOM!$B483=M$2,if(OR(BOM!$M483="N",BOM!$M483=""),BOM!$L483,0),0)</f>
        <v>0</v>
      </c>
      <c r="N485" s="117">
        <f>if(BOM!$B483=M$2,if(BOM!$M483="Y",BOM!$L483,0),0)</f>
        <v>0</v>
      </c>
      <c r="P485" s="117">
        <f>if(BOM!$C483=P$2,if(OR(BOM!$M483="N",BOM!$M483=""),BOM!$L483,0),0)</f>
        <v>0</v>
      </c>
      <c r="Q485" s="117">
        <f>if(BOM!$C483=P$2,if(BOM!$M483="Y",BOM!$L483,0),0)</f>
        <v>0</v>
      </c>
      <c r="R485" s="117">
        <f>if(BOM!$C483=R$2,if(OR(BOM!$M483="N",BOM!$M483=""),BOM!$L483,0),0)</f>
        <v>0</v>
      </c>
      <c r="S485" s="117">
        <f>if(BOM!$C483=R$2,if(BOM!$M483="Y",BOM!$L483,0),0)</f>
        <v>0</v>
      </c>
      <c r="T485" s="117">
        <f>if(BOM!$C483=T$2,if(OR(BOM!$M483="N",BOM!$M483=""),BOM!$L483,0),0)</f>
        <v>0</v>
      </c>
      <c r="U485" s="117">
        <f>if(BOM!$C483=T$2,if(BOM!$M483="Y",BOM!$L483,0),0)</f>
        <v>0</v>
      </c>
      <c r="V485" s="117">
        <f>if(BOM!$C483=V$2,if(OR(BOM!$M483="N",BOM!$M483=""),BOM!$L483,0),0)</f>
        <v>0</v>
      </c>
      <c r="W485" s="117">
        <f>if(BOM!$C483=V$2,if(BOM!$M483="Y",BOM!$L483,0),0)</f>
        <v>0</v>
      </c>
      <c r="X485" s="117">
        <f>if(BOM!$C483=X$2,if(OR(BOM!$M483="N",BOM!$M483=""),BOM!$L483,0),0)</f>
        <v>0</v>
      </c>
      <c r="Y485" s="117">
        <f>if(BOM!$C483=X$2,if(BOM!$M483="Y",BOM!$L483,0),0)</f>
        <v>0</v>
      </c>
      <c r="Z485" s="117">
        <f>if(BOM!$C483=Z$2,if(OR(BOM!$M483="N",BOM!$M483=""),BOM!$L483,0),0)</f>
        <v>0</v>
      </c>
      <c r="AA485" s="117">
        <f>if(BOM!$C483=Z$2,if(BOM!$M483="Y",BOM!$L483,0),0)</f>
        <v>0</v>
      </c>
      <c r="AB485" s="117">
        <f>if(BOM!$C483=AB$2,if(OR(BOM!$M483="N",BOM!$M483=""),BOM!$L483,0),0)</f>
        <v>0</v>
      </c>
      <c r="AC485" s="117">
        <f>if(BOM!$C483=AB$2,if(BOM!$M483="Y",BOM!$L483,0),0)</f>
        <v>0</v>
      </c>
      <c r="AD485" s="117">
        <f>if(BOM!$C483=AD$2,if(OR(BOM!$M483="N",BOM!$M483=""),BOM!$L483,0),0)</f>
        <v>0</v>
      </c>
      <c r="AE485" s="117">
        <f>if(BOM!$C483=AD$2,if(BOM!$M483="Y",BOM!$L483,0),0)</f>
        <v>0</v>
      </c>
      <c r="AF485" s="117">
        <f>if(BOM!$C483=AF$2,if(OR(BOM!$M483="N",BOM!$M483=""),BOM!$L483,0),0)</f>
        <v>0</v>
      </c>
      <c r="AG485" s="117">
        <f>if(BOM!$C483=AF$2,if(BOM!$M483="Y",BOM!$L483,0),0)</f>
        <v>0</v>
      </c>
      <c r="AH485" s="117">
        <f>if(BOM!$C483=AH$2,if(OR(BOM!$M483="N",BOM!$M483=""),BOM!$L483,0),0)</f>
        <v>0</v>
      </c>
      <c r="AI485" s="117">
        <f>if(BOM!$C483=AH$2,if(BOM!$M483="Y",BOM!$L483,0),0)</f>
        <v>0</v>
      </c>
      <c r="AJ485" s="117">
        <f>if(BOM!$C483=AJ$2,if(OR(BOM!$M483="N",BOM!$M483=""),BOM!$L483,0),0)</f>
        <v>0</v>
      </c>
      <c r="AK485" s="117">
        <f>if(BOM!$C483=AJ$2,if(BOM!$M483="Y",BOM!$L483,0),0)</f>
        <v>0</v>
      </c>
      <c r="AL485" s="117">
        <f>if(BOM!$C483=AL$2,if(OR(BOM!$M483="N",BOM!$M483=""),BOM!$L483,0),0)</f>
        <v>0</v>
      </c>
      <c r="AM485" s="117">
        <f>if(BOM!$C483=AL$2,if(BOM!$M483="Y",BOM!$L483,0),0)</f>
        <v>0</v>
      </c>
    </row>
    <row r="486" hidden="1" outlineLevel="1">
      <c r="A486" s="117">
        <f>if(OR(BOM!$M484="N",BOM!$M484=""),BOM!$L484,0)</f>
        <v>0</v>
      </c>
      <c r="B486" s="117">
        <f>if(BOM!$M484="Y",BOM!$L484,0)</f>
        <v>0</v>
      </c>
      <c r="E486" s="117">
        <f>if(BOM!$B484=E$2,if(OR(BOM!$M484="N",BOM!$M484=""),BOM!$L484,0),0)</f>
        <v>0</v>
      </c>
      <c r="F486" s="117">
        <f>if(BOM!$B484=E$2,if(BOM!$M484="Y",BOM!$L484,0),0)</f>
        <v>0</v>
      </c>
      <c r="G486" s="117">
        <f>if(BOM!$B484=G$2,if(OR(BOM!$M484="N",BOM!$M484=""),BOM!$L484,0),0)</f>
        <v>0</v>
      </c>
      <c r="H486" s="117">
        <f>if(BOM!$B484=G$2,if(BOM!$M484="Y",BOM!$L484,0),0)</f>
        <v>0</v>
      </c>
      <c r="I486" s="117">
        <f>if(BOM!$B484=I$2,if(OR(BOM!$M484="N",BOM!$M484=""),BOM!$L484,0),0)</f>
        <v>0</v>
      </c>
      <c r="J486" s="117">
        <f>if(BOM!$B484=I$2,if(BOM!$M484="Y",BOM!$L484,0),0)</f>
        <v>0</v>
      </c>
      <c r="K486" s="117">
        <f>if(BOM!$B484=K$2,if(OR(BOM!$M484="N",BOM!$M484=""),BOM!$L484,0),0)</f>
        <v>0</v>
      </c>
      <c r="L486" s="117">
        <f>if(BOM!$B484=K$2,if(BOM!$M484="Y",BOM!$L484,0),0)</f>
        <v>0</v>
      </c>
      <c r="M486" s="117">
        <f>if(BOM!$B484=M$2,if(OR(BOM!$M484="N",BOM!$M484=""),BOM!$L484,0),0)</f>
        <v>0</v>
      </c>
      <c r="N486" s="117">
        <f>if(BOM!$B484=M$2,if(BOM!$M484="Y",BOM!$L484,0),0)</f>
        <v>0</v>
      </c>
      <c r="P486" s="117">
        <f>if(BOM!$C484=P$2,if(OR(BOM!$M484="N",BOM!$M484=""),BOM!$L484,0),0)</f>
        <v>0</v>
      </c>
      <c r="Q486" s="117">
        <f>if(BOM!$C484=P$2,if(BOM!$M484="Y",BOM!$L484,0),0)</f>
        <v>0</v>
      </c>
      <c r="R486" s="117">
        <f>if(BOM!$C484=R$2,if(OR(BOM!$M484="N",BOM!$M484=""),BOM!$L484,0),0)</f>
        <v>0</v>
      </c>
      <c r="S486" s="117">
        <f>if(BOM!$C484=R$2,if(BOM!$M484="Y",BOM!$L484,0),0)</f>
        <v>0</v>
      </c>
      <c r="T486" s="117">
        <f>if(BOM!$C484=T$2,if(OR(BOM!$M484="N",BOM!$M484=""),BOM!$L484,0),0)</f>
        <v>0</v>
      </c>
      <c r="U486" s="117">
        <f>if(BOM!$C484=T$2,if(BOM!$M484="Y",BOM!$L484,0),0)</f>
        <v>0</v>
      </c>
      <c r="V486" s="117">
        <f>if(BOM!$C484=V$2,if(OR(BOM!$M484="N",BOM!$M484=""),BOM!$L484,0),0)</f>
        <v>0</v>
      </c>
      <c r="W486" s="117">
        <f>if(BOM!$C484=V$2,if(BOM!$M484="Y",BOM!$L484,0),0)</f>
        <v>0</v>
      </c>
      <c r="X486" s="117">
        <f>if(BOM!$C484=X$2,if(OR(BOM!$M484="N",BOM!$M484=""),BOM!$L484,0),0)</f>
        <v>0</v>
      </c>
      <c r="Y486" s="117">
        <f>if(BOM!$C484=X$2,if(BOM!$M484="Y",BOM!$L484,0),0)</f>
        <v>0</v>
      </c>
      <c r="Z486" s="117">
        <f>if(BOM!$C484=Z$2,if(OR(BOM!$M484="N",BOM!$M484=""),BOM!$L484,0),0)</f>
        <v>0</v>
      </c>
      <c r="AA486" s="117">
        <f>if(BOM!$C484=Z$2,if(BOM!$M484="Y",BOM!$L484,0),0)</f>
        <v>0</v>
      </c>
      <c r="AB486" s="117">
        <f>if(BOM!$C484=AB$2,if(OR(BOM!$M484="N",BOM!$M484=""),BOM!$L484,0),0)</f>
        <v>0</v>
      </c>
      <c r="AC486" s="117">
        <f>if(BOM!$C484=AB$2,if(BOM!$M484="Y",BOM!$L484,0),0)</f>
        <v>0</v>
      </c>
      <c r="AD486" s="117">
        <f>if(BOM!$C484=AD$2,if(OR(BOM!$M484="N",BOM!$M484=""),BOM!$L484,0),0)</f>
        <v>0</v>
      </c>
      <c r="AE486" s="117">
        <f>if(BOM!$C484=AD$2,if(BOM!$M484="Y",BOM!$L484,0),0)</f>
        <v>0</v>
      </c>
      <c r="AF486" s="117">
        <f>if(BOM!$C484=AF$2,if(OR(BOM!$M484="N",BOM!$M484=""),BOM!$L484,0),0)</f>
        <v>0</v>
      </c>
      <c r="AG486" s="117">
        <f>if(BOM!$C484=AF$2,if(BOM!$M484="Y",BOM!$L484,0),0)</f>
        <v>0</v>
      </c>
      <c r="AH486" s="117">
        <f>if(BOM!$C484=AH$2,if(OR(BOM!$M484="N",BOM!$M484=""),BOM!$L484,0),0)</f>
        <v>0</v>
      </c>
      <c r="AI486" s="117">
        <f>if(BOM!$C484=AH$2,if(BOM!$M484="Y",BOM!$L484,0),0)</f>
        <v>0</v>
      </c>
      <c r="AJ486" s="117">
        <f>if(BOM!$C484=AJ$2,if(OR(BOM!$M484="N",BOM!$M484=""),BOM!$L484,0),0)</f>
        <v>0</v>
      </c>
      <c r="AK486" s="117">
        <f>if(BOM!$C484=AJ$2,if(BOM!$M484="Y",BOM!$L484,0),0)</f>
        <v>0</v>
      </c>
      <c r="AL486" s="117">
        <f>if(BOM!$C484=AL$2,if(OR(BOM!$M484="N",BOM!$M484=""),BOM!$L484,0),0)</f>
        <v>0</v>
      </c>
      <c r="AM486" s="117">
        <f>if(BOM!$C484=AL$2,if(BOM!$M484="Y",BOM!$L484,0),0)</f>
        <v>0</v>
      </c>
    </row>
    <row r="487" hidden="1" outlineLevel="1">
      <c r="A487" s="117">
        <f>if(OR(BOM!$M485="N",BOM!$M485=""),BOM!$L485,0)</f>
        <v>0</v>
      </c>
      <c r="B487" s="117">
        <f>if(BOM!$M485="Y",BOM!$L485,0)</f>
        <v>0</v>
      </c>
      <c r="E487" s="117">
        <f>if(BOM!$B485=E$2,if(OR(BOM!$M485="N",BOM!$M485=""),BOM!$L485,0),0)</f>
        <v>0</v>
      </c>
      <c r="F487" s="117">
        <f>if(BOM!$B485=E$2,if(BOM!$M485="Y",BOM!$L485,0),0)</f>
        <v>0</v>
      </c>
      <c r="G487" s="117">
        <f>if(BOM!$B485=G$2,if(OR(BOM!$M485="N",BOM!$M485=""),BOM!$L485,0),0)</f>
        <v>0</v>
      </c>
      <c r="H487" s="117">
        <f>if(BOM!$B485=G$2,if(BOM!$M485="Y",BOM!$L485,0),0)</f>
        <v>0</v>
      </c>
      <c r="I487" s="117">
        <f>if(BOM!$B485=I$2,if(OR(BOM!$M485="N",BOM!$M485=""),BOM!$L485,0),0)</f>
        <v>0</v>
      </c>
      <c r="J487" s="117">
        <f>if(BOM!$B485=I$2,if(BOM!$M485="Y",BOM!$L485,0),0)</f>
        <v>0</v>
      </c>
      <c r="K487" s="117">
        <f>if(BOM!$B485=K$2,if(OR(BOM!$M485="N",BOM!$M485=""),BOM!$L485,0),0)</f>
        <v>0</v>
      </c>
      <c r="L487" s="117">
        <f>if(BOM!$B485=K$2,if(BOM!$M485="Y",BOM!$L485,0),0)</f>
        <v>0</v>
      </c>
      <c r="M487" s="117">
        <f>if(BOM!$B485=M$2,if(OR(BOM!$M485="N",BOM!$M485=""),BOM!$L485,0),0)</f>
        <v>0</v>
      </c>
      <c r="N487" s="117">
        <f>if(BOM!$B485=M$2,if(BOM!$M485="Y",BOM!$L485,0),0)</f>
        <v>0</v>
      </c>
      <c r="P487" s="117">
        <f>if(BOM!$C485=P$2,if(OR(BOM!$M485="N",BOM!$M485=""),BOM!$L485,0),0)</f>
        <v>0</v>
      </c>
      <c r="Q487" s="117">
        <f>if(BOM!$C485=P$2,if(BOM!$M485="Y",BOM!$L485,0),0)</f>
        <v>0</v>
      </c>
      <c r="R487" s="117">
        <f>if(BOM!$C485=R$2,if(OR(BOM!$M485="N",BOM!$M485=""),BOM!$L485,0),0)</f>
        <v>0</v>
      </c>
      <c r="S487" s="117">
        <f>if(BOM!$C485=R$2,if(BOM!$M485="Y",BOM!$L485,0),0)</f>
        <v>0</v>
      </c>
      <c r="T487" s="117">
        <f>if(BOM!$C485=T$2,if(OR(BOM!$M485="N",BOM!$M485=""),BOM!$L485,0),0)</f>
        <v>0</v>
      </c>
      <c r="U487" s="117">
        <f>if(BOM!$C485=T$2,if(BOM!$M485="Y",BOM!$L485,0),0)</f>
        <v>0</v>
      </c>
      <c r="V487" s="117">
        <f>if(BOM!$C485=V$2,if(OR(BOM!$M485="N",BOM!$M485=""),BOM!$L485,0),0)</f>
        <v>0</v>
      </c>
      <c r="W487" s="117">
        <f>if(BOM!$C485=V$2,if(BOM!$M485="Y",BOM!$L485,0),0)</f>
        <v>0</v>
      </c>
      <c r="X487" s="117">
        <f>if(BOM!$C485=X$2,if(OR(BOM!$M485="N",BOM!$M485=""),BOM!$L485,0),0)</f>
        <v>0</v>
      </c>
      <c r="Y487" s="117">
        <f>if(BOM!$C485=X$2,if(BOM!$M485="Y",BOM!$L485,0),0)</f>
        <v>0</v>
      </c>
      <c r="Z487" s="117">
        <f>if(BOM!$C485=Z$2,if(OR(BOM!$M485="N",BOM!$M485=""),BOM!$L485,0),0)</f>
        <v>0</v>
      </c>
      <c r="AA487" s="117">
        <f>if(BOM!$C485=Z$2,if(BOM!$M485="Y",BOM!$L485,0),0)</f>
        <v>0</v>
      </c>
      <c r="AB487" s="117">
        <f>if(BOM!$C485=AB$2,if(OR(BOM!$M485="N",BOM!$M485=""),BOM!$L485,0),0)</f>
        <v>0</v>
      </c>
      <c r="AC487" s="117">
        <f>if(BOM!$C485=AB$2,if(BOM!$M485="Y",BOM!$L485,0),0)</f>
        <v>0</v>
      </c>
      <c r="AD487" s="117">
        <f>if(BOM!$C485=AD$2,if(OR(BOM!$M485="N",BOM!$M485=""),BOM!$L485,0),0)</f>
        <v>0</v>
      </c>
      <c r="AE487" s="117">
        <f>if(BOM!$C485=AD$2,if(BOM!$M485="Y",BOM!$L485,0),0)</f>
        <v>0</v>
      </c>
      <c r="AF487" s="117">
        <f>if(BOM!$C485=AF$2,if(OR(BOM!$M485="N",BOM!$M485=""),BOM!$L485,0),0)</f>
        <v>0</v>
      </c>
      <c r="AG487" s="117">
        <f>if(BOM!$C485=AF$2,if(BOM!$M485="Y",BOM!$L485,0),0)</f>
        <v>0</v>
      </c>
      <c r="AH487" s="117">
        <f>if(BOM!$C485=AH$2,if(OR(BOM!$M485="N",BOM!$M485=""),BOM!$L485,0),0)</f>
        <v>0</v>
      </c>
      <c r="AI487" s="117">
        <f>if(BOM!$C485=AH$2,if(BOM!$M485="Y",BOM!$L485,0),0)</f>
        <v>0</v>
      </c>
      <c r="AJ487" s="117">
        <f>if(BOM!$C485=AJ$2,if(OR(BOM!$M485="N",BOM!$M485=""),BOM!$L485,0),0)</f>
        <v>0</v>
      </c>
      <c r="AK487" s="117">
        <f>if(BOM!$C485=AJ$2,if(BOM!$M485="Y",BOM!$L485,0),0)</f>
        <v>0</v>
      </c>
      <c r="AL487" s="117">
        <f>if(BOM!$C485=AL$2,if(OR(BOM!$M485="N",BOM!$M485=""),BOM!$L485,0),0)</f>
        <v>0</v>
      </c>
      <c r="AM487" s="117">
        <f>if(BOM!$C485=AL$2,if(BOM!$M485="Y",BOM!$L485,0),0)</f>
        <v>0</v>
      </c>
    </row>
    <row r="488" hidden="1" outlineLevel="1">
      <c r="A488" s="117">
        <f>if(OR(BOM!$M486="N",BOM!$M486=""),BOM!$L486,0)</f>
        <v>0</v>
      </c>
      <c r="B488" s="117">
        <f>if(BOM!$M486="Y",BOM!$L486,0)</f>
        <v>0</v>
      </c>
      <c r="E488" s="117">
        <f>if(BOM!$B486=E$2,if(OR(BOM!$M486="N",BOM!$M486=""),BOM!$L486,0),0)</f>
        <v>0</v>
      </c>
      <c r="F488" s="117">
        <f>if(BOM!$B486=E$2,if(BOM!$M486="Y",BOM!$L486,0),0)</f>
        <v>0</v>
      </c>
      <c r="G488" s="117">
        <f>if(BOM!$B486=G$2,if(OR(BOM!$M486="N",BOM!$M486=""),BOM!$L486,0),0)</f>
        <v>0</v>
      </c>
      <c r="H488" s="117">
        <f>if(BOM!$B486=G$2,if(BOM!$M486="Y",BOM!$L486,0),0)</f>
        <v>0</v>
      </c>
      <c r="I488" s="117">
        <f>if(BOM!$B486=I$2,if(OR(BOM!$M486="N",BOM!$M486=""),BOM!$L486,0),0)</f>
        <v>0</v>
      </c>
      <c r="J488" s="117">
        <f>if(BOM!$B486=I$2,if(BOM!$M486="Y",BOM!$L486,0),0)</f>
        <v>0</v>
      </c>
      <c r="K488" s="117">
        <f>if(BOM!$B486=K$2,if(OR(BOM!$M486="N",BOM!$M486=""),BOM!$L486,0),0)</f>
        <v>0</v>
      </c>
      <c r="L488" s="117">
        <f>if(BOM!$B486=K$2,if(BOM!$M486="Y",BOM!$L486,0),0)</f>
        <v>0</v>
      </c>
      <c r="M488" s="117">
        <f>if(BOM!$B486=M$2,if(OR(BOM!$M486="N",BOM!$M486=""),BOM!$L486,0),0)</f>
        <v>0</v>
      </c>
      <c r="N488" s="117">
        <f>if(BOM!$B486=M$2,if(BOM!$M486="Y",BOM!$L486,0),0)</f>
        <v>0</v>
      </c>
      <c r="P488" s="117">
        <f>if(BOM!$C486=P$2,if(OR(BOM!$M486="N",BOM!$M486=""),BOM!$L486,0),0)</f>
        <v>0</v>
      </c>
      <c r="Q488" s="117">
        <f>if(BOM!$C486=P$2,if(BOM!$M486="Y",BOM!$L486,0),0)</f>
        <v>0</v>
      </c>
      <c r="R488" s="117">
        <f>if(BOM!$C486=R$2,if(OR(BOM!$M486="N",BOM!$M486=""),BOM!$L486,0),0)</f>
        <v>0</v>
      </c>
      <c r="S488" s="117">
        <f>if(BOM!$C486=R$2,if(BOM!$M486="Y",BOM!$L486,0),0)</f>
        <v>0</v>
      </c>
      <c r="T488" s="117">
        <f>if(BOM!$C486=T$2,if(OR(BOM!$M486="N",BOM!$M486=""),BOM!$L486,0),0)</f>
        <v>0</v>
      </c>
      <c r="U488" s="117">
        <f>if(BOM!$C486=T$2,if(BOM!$M486="Y",BOM!$L486,0),0)</f>
        <v>0</v>
      </c>
      <c r="V488" s="117">
        <f>if(BOM!$C486=V$2,if(OR(BOM!$M486="N",BOM!$M486=""),BOM!$L486,0),0)</f>
        <v>0</v>
      </c>
      <c r="W488" s="117">
        <f>if(BOM!$C486=V$2,if(BOM!$M486="Y",BOM!$L486,0),0)</f>
        <v>0</v>
      </c>
      <c r="X488" s="117">
        <f>if(BOM!$C486=X$2,if(OR(BOM!$M486="N",BOM!$M486=""),BOM!$L486,0),0)</f>
        <v>0</v>
      </c>
      <c r="Y488" s="117">
        <f>if(BOM!$C486=X$2,if(BOM!$M486="Y",BOM!$L486,0),0)</f>
        <v>0</v>
      </c>
      <c r="Z488" s="117">
        <f>if(BOM!$C486=Z$2,if(OR(BOM!$M486="N",BOM!$M486=""),BOM!$L486,0),0)</f>
        <v>0</v>
      </c>
      <c r="AA488" s="117">
        <f>if(BOM!$C486=Z$2,if(BOM!$M486="Y",BOM!$L486,0),0)</f>
        <v>0</v>
      </c>
      <c r="AB488" s="117">
        <f>if(BOM!$C486=AB$2,if(OR(BOM!$M486="N",BOM!$M486=""),BOM!$L486,0),0)</f>
        <v>0</v>
      </c>
      <c r="AC488" s="117">
        <f>if(BOM!$C486=AB$2,if(BOM!$M486="Y",BOM!$L486,0),0)</f>
        <v>0</v>
      </c>
      <c r="AD488" s="117">
        <f>if(BOM!$C486=AD$2,if(OR(BOM!$M486="N",BOM!$M486=""),BOM!$L486,0),0)</f>
        <v>0</v>
      </c>
      <c r="AE488" s="117">
        <f>if(BOM!$C486=AD$2,if(BOM!$M486="Y",BOM!$L486,0),0)</f>
        <v>0</v>
      </c>
      <c r="AF488" s="117">
        <f>if(BOM!$C486=AF$2,if(OR(BOM!$M486="N",BOM!$M486=""),BOM!$L486,0),0)</f>
        <v>0</v>
      </c>
      <c r="AG488" s="117">
        <f>if(BOM!$C486=AF$2,if(BOM!$M486="Y",BOM!$L486,0),0)</f>
        <v>0</v>
      </c>
      <c r="AH488" s="117">
        <f>if(BOM!$C486=AH$2,if(OR(BOM!$M486="N",BOM!$M486=""),BOM!$L486,0),0)</f>
        <v>0</v>
      </c>
      <c r="AI488" s="117">
        <f>if(BOM!$C486=AH$2,if(BOM!$M486="Y",BOM!$L486,0),0)</f>
        <v>0</v>
      </c>
      <c r="AJ488" s="117">
        <f>if(BOM!$C486=AJ$2,if(OR(BOM!$M486="N",BOM!$M486=""),BOM!$L486,0),0)</f>
        <v>0</v>
      </c>
      <c r="AK488" s="117">
        <f>if(BOM!$C486=AJ$2,if(BOM!$M486="Y",BOM!$L486,0),0)</f>
        <v>0</v>
      </c>
      <c r="AL488" s="117">
        <f>if(BOM!$C486=AL$2,if(OR(BOM!$M486="N",BOM!$M486=""),BOM!$L486,0),0)</f>
        <v>0</v>
      </c>
      <c r="AM488" s="117">
        <f>if(BOM!$C486=AL$2,if(BOM!$M486="Y",BOM!$L486,0),0)</f>
        <v>0</v>
      </c>
    </row>
    <row r="489" hidden="1" outlineLevel="1">
      <c r="A489" s="117">
        <f>if(OR(BOM!$M487="N",BOM!$M487=""),BOM!$L487,0)</f>
        <v>0</v>
      </c>
      <c r="B489" s="117">
        <f>if(BOM!$M487="Y",BOM!$L487,0)</f>
        <v>0</v>
      </c>
      <c r="E489" s="117">
        <f>if(BOM!$B487=E$2,if(OR(BOM!$M487="N",BOM!$M487=""),BOM!$L487,0),0)</f>
        <v>0</v>
      </c>
      <c r="F489" s="117">
        <f>if(BOM!$B487=E$2,if(BOM!$M487="Y",BOM!$L487,0),0)</f>
        <v>0</v>
      </c>
      <c r="G489" s="117">
        <f>if(BOM!$B487=G$2,if(OR(BOM!$M487="N",BOM!$M487=""),BOM!$L487,0),0)</f>
        <v>0</v>
      </c>
      <c r="H489" s="117">
        <f>if(BOM!$B487=G$2,if(BOM!$M487="Y",BOM!$L487,0),0)</f>
        <v>0</v>
      </c>
      <c r="I489" s="117">
        <f>if(BOM!$B487=I$2,if(OR(BOM!$M487="N",BOM!$M487=""),BOM!$L487,0),0)</f>
        <v>0</v>
      </c>
      <c r="J489" s="117">
        <f>if(BOM!$B487=I$2,if(BOM!$M487="Y",BOM!$L487,0),0)</f>
        <v>0</v>
      </c>
      <c r="K489" s="117">
        <f>if(BOM!$B487=K$2,if(OR(BOM!$M487="N",BOM!$M487=""),BOM!$L487,0),0)</f>
        <v>0</v>
      </c>
      <c r="L489" s="117">
        <f>if(BOM!$B487=K$2,if(BOM!$M487="Y",BOM!$L487,0),0)</f>
        <v>0</v>
      </c>
      <c r="M489" s="117">
        <f>if(BOM!$B487=M$2,if(OR(BOM!$M487="N",BOM!$M487=""),BOM!$L487,0),0)</f>
        <v>0</v>
      </c>
      <c r="N489" s="117">
        <f>if(BOM!$B487=M$2,if(BOM!$M487="Y",BOM!$L487,0),0)</f>
        <v>0</v>
      </c>
      <c r="P489" s="117">
        <f>if(BOM!$C487=P$2,if(OR(BOM!$M487="N",BOM!$M487=""),BOM!$L487,0),0)</f>
        <v>0</v>
      </c>
      <c r="Q489" s="117">
        <f>if(BOM!$C487=P$2,if(BOM!$M487="Y",BOM!$L487,0),0)</f>
        <v>0</v>
      </c>
      <c r="R489" s="117">
        <f>if(BOM!$C487=R$2,if(OR(BOM!$M487="N",BOM!$M487=""),BOM!$L487,0),0)</f>
        <v>0</v>
      </c>
      <c r="S489" s="117">
        <f>if(BOM!$C487=R$2,if(BOM!$M487="Y",BOM!$L487,0),0)</f>
        <v>0</v>
      </c>
      <c r="T489" s="117">
        <f>if(BOM!$C487=T$2,if(OR(BOM!$M487="N",BOM!$M487=""),BOM!$L487,0),0)</f>
        <v>0</v>
      </c>
      <c r="U489" s="117">
        <f>if(BOM!$C487=T$2,if(BOM!$M487="Y",BOM!$L487,0),0)</f>
        <v>0</v>
      </c>
      <c r="V489" s="117">
        <f>if(BOM!$C487=V$2,if(OR(BOM!$M487="N",BOM!$M487=""),BOM!$L487,0),0)</f>
        <v>0</v>
      </c>
      <c r="W489" s="117">
        <f>if(BOM!$C487=V$2,if(BOM!$M487="Y",BOM!$L487,0),0)</f>
        <v>0</v>
      </c>
      <c r="X489" s="117">
        <f>if(BOM!$C487=X$2,if(OR(BOM!$M487="N",BOM!$M487=""),BOM!$L487,0),0)</f>
        <v>0</v>
      </c>
      <c r="Y489" s="117">
        <f>if(BOM!$C487=X$2,if(BOM!$M487="Y",BOM!$L487,0),0)</f>
        <v>0</v>
      </c>
      <c r="Z489" s="117">
        <f>if(BOM!$C487=Z$2,if(OR(BOM!$M487="N",BOM!$M487=""),BOM!$L487,0),0)</f>
        <v>0</v>
      </c>
      <c r="AA489" s="117">
        <f>if(BOM!$C487=Z$2,if(BOM!$M487="Y",BOM!$L487,0),0)</f>
        <v>0</v>
      </c>
      <c r="AB489" s="117">
        <f>if(BOM!$C487=AB$2,if(OR(BOM!$M487="N",BOM!$M487=""),BOM!$L487,0),0)</f>
        <v>0</v>
      </c>
      <c r="AC489" s="117">
        <f>if(BOM!$C487=AB$2,if(BOM!$M487="Y",BOM!$L487,0),0)</f>
        <v>0</v>
      </c>
      <c r="AD489" s="117">
        <f>if(BOM!$C487=AD$2,if(OR(BOM!$M487="N",BOM!$M487=""),BOM!$L487,0),0)</f>
        <v>0</v>
      </c>
      <c r="AE489" s="117">
        <f>if(BOM!$C487=AD$2,if(BOM!$M487="Y",BOM!$L487,0),0)</f>
        <v>0</v>
      </c>
      <c r="AF489" s="117">
        <f>if(BOM!$C487=AF$2,if(OR(BOM!$M487="N",BOM!$M487=""),BOM!$L487,0),0)</f>
        <v>0</v>
      </c>
      <c r="AG489" s="117">
        <f>if(BOM!$C487=AF$2,if(BOM!$M487="Y",BOM!$L487,0),0)</f>
        <v>0</v>
      </c>
      <c r="AH489" s="117">
        <f>if(BOM!$C487=AH$2,if(OR(BOM!$M487="N",BOM!$M487=""),BOM!$L487,0),0)</f>
        <v>0</v>
      </c>
      <c r="AI489" s="117">
        <f>if(BOM!$C487=AH$2,if(BOM!$M487="Y",BOM!$L487,0),0)</f>
        <v>0</v>
      </c>
      <c r="AJ489" s="117">
        <f>if(BOM!$C487=AJ$2,if(OR(BOM!$M487="N",BOM!$M487=""),BOM!$L487,0),0)</f>
        <v>0</v>
      </c>
      <c r="AK489" s="117">
        <f>if(BOM!$C487=AJ$2,if(BOM!$M487="Y",BOM!$L487,0),0)</f>
        <v>0</v>
      </c>
      <c r="AL489" s="117">
        <f>if(BOM!$C487=AL$2,if(OR(BOM!$M487="N",BOM!$M487=""),BOM!$L487,0),0)</f>
        <v>0</v>
      </c>
      <c r="AM489" s="117">
        <f>if(BOM!$C487=AL$2,if(BOM!$M487="Y",BOM!$L487,0),0)</f>
        <v>0</v>
      </c>
    </row>
    <row r="490" hidden="1" outlineLevel="1">
      <c r="A490" s="117">
        <f>if(OR(BOM!$M488="N",BOM!$M488=""),BOM!$L488,0)</f>
        <v>0</v>
      </c>
      <c r="B490" s="117">
        <f>if(BOM!$M488="Y",BOM!$L488,0)</f>
        <v>0</v>
      </c>
      <c r="E490" s="117">
        <f>if(BOM!$B488=E$2,if(OR(BOM!$M488="N",BOM!$M488=""),BOM!$L488,0),0)</f>
        <v>0</v>
      </c>
      <c r="F490" s="117">
        <f>if(BOM!$B488=E$2,if(BOM!$M488="Y",BOM!$L488,0),0)</f>
        <v>0</v>
      </c>
      <c r="G490" s="117">
        <f>if(BOM!$B488=G$2,if(OR(BOM!$M488="N",BOM!$M488=""),BOM!$L488,0),0)</f>
        <v>0</v>
      </c>
      <c r="H490" s="117">
        <f>if(BOM!$B488=G$2,if(BOM!$M488="Y",BOM!$L488,0),0)</f>
        <v>0</v>
      </c>
      <c r="I490" s="117">
        <f>if(BOM!$B488=I$2,if(OR(BOM!$M488="N",BOM!$M488=""),BOM!$L488,0),0)</f>
        <v>0</v>
      </c>
      <c r="J490" s="117">
        <f>if(BOM!$B488=I$2,if(BOM!$M488="Y",BOM!$L488,0),0)</f>
        <v>0</v>
      </c>
      <c r="K490" s="117">
        <f>if(BOM!$B488=K$2,if(OR(BOM!$M488="N",BOM!$M488=""),BOM!$L488,0),0)</f>
        <v>0</v>
      </c>
      <c r="L490" s="117">
        <f>if(BOM!$B488=K$2,if(BOM!$M488="Y",BOM!$L488,0),0)</f>
        <v>0</v>
      </c>
      <c r="M490" s="117">
        <f>if(BOM!$B488=M$2,if(OR(BOM!$M488="N",BOM!$M488=""),BOM!$L488,0),0)</f>
        <v>0</v>
      </c>
      <c r="N490" s="117">
        <f>if(BOM!$B488=M$2,if(BOM!$M488="Y",BOM!$L488,0),0)</f>
        <v>0</v>
      </c>
      <c r="P490" s="117">
        <f>if(BOM!$C488=P$2,if(OR(BOM!$M488="N",BOM!$M488=""),BOM!$L488,0),0)</f>
        <v>0</v>
      </c>
      <c r="Q490" s="117">
        <f>if(BOM!$C488=P$2,if(BOM!$M488="Y",BOM!$L488,0),0)</f>
        <v>0</v>
      </c>
      <c r="R490" s="117">
        <f>if(BOM!$C488=R$2,if(OR(BOM!$M488="N",BOM!$M488=""),BOM!$L488,0),0)</f>
        <v>0</v>
      </c>
      <c r="S490" s="117">
        <f>if(BOM!$C488=R$2,if(BOM!$M488="Y",BOM!$L488,0),0)</f>
        <v>0</v>
      </c>
      <c r="T490" s="117">
        <f>if(BOM!$C488=T$2,if(OR(BOM!$M488="N",BOM!$M488=""),BOM!$L488,0),0)</f>
        <v>0</v>
      </c>
      <c r="U490" s="117">
        <f>if(BOM!$C488=T$2,if(BOM!$M488="Y",BOM!$L488,0),0)</f>
        <v>0</v>
      </c>
      <c r="V490" s="117">
        <f>if(BOM!$C488=V$2,if(OR(BOM!$M488="N",BOM!$M488=""),BOM!$L488,0),0)</f>
        <v>0</v>
      </c>
      <c r="W490" s="117">
        <f>if(BOM!$C488=V$2,if(BOM!$M488="Y",BOM!$L488,0),0)</f>
        <v>0</v>
      </c>
      <c r="X490" s="117">
        <f>if(BOM!$C488=X$2,if(OR(BOM!$M488="N",BOM!$M488=""),BOM!$L488,0),0)</f>
        <v>0</v>
      </c>
      <c r="Y490" s="117">
        <f>if(BOM!$C488=X$2,if(BOM!$M488="Y",BOM!$L488,0),0)</f>
        <v>0</v>
      </c>
      <c r="Z490" s="117">
        <f>if(BOM!$C488=Z$2,if(OR(BOM!$M488="N",BOM!$M488=""),BOM!$L488,0),0)</f>
        <v>0</v>
      </c>
      <c r="AA490" s="117">
        <f>if(BOM!$C488=Z$2,if(BOM!$M488="Y",BOM!$L488,0),0)</f>
        <v>0</v>
      </c>
      <c r="AB490" s="117">
        <f>if(BOM!$C488=AB$2,if(OR(BOM!$M488="N",BOM!$M488=""),BOM!$L488,0),0)</f>
        <v>0</v>
      </c>
      <c r="AC490" s="117">
        <f>if(BOM!$C488=AB$2,if(BOM!$M488="Y",BOM!$L488,0),0)</f>
        <v>0</v>
      </c>
      <c r="AD490" s="117">
        <f>if(BOM!$C488=AD$2,if(OR(BOM!$M488="N",BOM!$M488=""),BOM!$L488,0),0)</f>
        <v>0</v>
      </c>
      <c r="AE490" s="117">
        <f>if(BOM!$C488=AD$2,if(BOM!$M488="Y",BOM!$L488,0),0)</f>
        <v>0</v>
      </c>
      <c r="AF490" s="117">
        <f>if(BOM!$C488=AF$2,if(OR(BOM!$M488="N",BOM!$M488=""),BOM!$L488,0),0)</f>
        <v>0</v>
      </c>
      <c r="AG490" s="117">
        <f>if(BOM!$C488=AF$2,if(BOM!$M488="Y",BOM!$L488,0),0)</f>
        <v>0</v>
      </c>
      <c r="AH490" s="117">
        <f>if(BOM!$C488=AH$2,if(OR(BOM!$M488="N",BOM!$M488=""),BOM!$L488,0),0)</f>
        <v>0</v>
      </c>
      <c r="AI490" s="117">
        <f>if(BOM!$C488=AH$2,if(BOM!$M488="Y",BOM!$L488,0),0)</f>
        <v>0</v>
      </c>
      <c r="AJ490" s="117">
        <f>if(BOM!$C488=AJ$2,if(OR(BOM!$M488="N",BOM!$M488=""),BOM!$L488,0),0)</f>
        <v>0</v>
      </c>
      <c r="AK490" s="117">
        <f>if(BOM!$C488=AJ$2,if(BOM!$M488="Y",BOM!$L488,0),0)</f>
        <v>0</v>
      </c>
      <c r="AL490" s="117">
        <f>if(BOM!$C488=AL$2,if(OR(BOM!$M488="N",BOM!$M488=""),BOM!$L488,0),0)</f>
        <v>0</v>
      </c>
      <c r="AM490" s="117">
        <f>if(BOM!$C488=AL$2,if(BOM!$M488="Y",BOM!$L488,0),0)</f>
        <v>0</v>
      </c>
    </row>
    <row r="491" hidden="1" outlineLevel="1">
      <c r="A491" s="117">
        <f>if(OR(BOM!$M489="N",BOM!$M489=""),BOM!$L489,0)</f>
        <v>0</v>
      </c>
      <c r="B491" s="117">
        <f>if(BOM!$M489="Y",BOM!$L489,0)</f>
        <v>0</v>
      </c>
      <c r="E491" s="117">
        <f>if(BOM!$B489=E$2,if(OR(BOM!$M489="N",BOM!$M489=""),BOM!$L489,0),0)</f>
        <v>0</v>
      </c>
      <c r="F491" s="117">
        <f>if(BOM!$B489=E$2,if(BOM!$M489="Y",BOM!$L489,0),0)</f>
        <v>0</v>
      </c>
      <c r="G491" s="117">
        <f>if(BOM!$B489=G$2,if(OR(BOM!$M489="N",BOM!$M489=""),BOM!$L489,0),0)</f>
        <v>0</v>
      </c>
      <c r="H491" s="117">
        <f>if(BOM!$B489=G$2,if(BOM!$M489="Y",BOM!$L489,0),0)</f>
        <v>0</v>
      </c>
      <c r="I491" s="117">
        <f>if(BOM!$B489=I$2,if(OR(BOM!$M489="N",BOM!$M489=""),BOM!$L489,0),0)</f>
        <v>0</v>
      </c>
      <c r="J491" s="117">
        <f>if(BOM!$B489=I$2,if(BOM!$M489="Y",BOM!$L489,0),0)</f>
        <v>0</v>
      </c>
      <c r="K491" s="117">
        <f>if(BOM!$B489=K$2,if(OR(BOM!$M489="N",BOM!$M489=""),BOM!$L489,0),0)</f>
        <v>0</v>
      </c>
      <c r="L491" s="117">
        <f>if(BOM!$B489=K$2,if(BOM!$M489="Y",BOM!$L489,0),0)</f>
        <v>0</v>
      </c>
      <c r="M491" s="117">
        <f>if(BOM!$B489=M$2,if(OR(BOM!$M489="N",BOM!$M489=""),BOM!$L489,0),0)</f>
        <v>0</v>
      </c>
      <c r="N491" s="117">
        <f>if(BOM!$B489=M$2,if(BOM!$M489="Y",BOM!$L489,0),0)</f>
        <v>0</v>
      </c>
      <c r="P491" s="117">
        <f>if(BOM!$C489=P$2,if(OR(BOM!$M489="N",BOM!$M489=""),BOM!$L489,0),0)</f>
        <v>0</v>
      </c>
      <c r="Q491" s="117">
        <f>if(BOM!$C489=P$2,if(BOM!$M489="Y",BOM!$L489,0),0)</f>
        <v>0</v>
      </c>
      <c r="R491" s="117">
        <f>if(BOM!$C489=R$2,if(OR(BOM!$M489="N",BOM!$M489=""),BOM!$L489,0),0)</f>
        <v>0</v>
      </c>
      <c r="S491" s="117">
        <f>if(BOM!$C489=R$2,if(BOM!$M489="Y",BOM!$L489,0),0)</f>
        <v>0</v>
      </c>
      <c r="T491" s="117">
        <f>if(BOM!$C489=T$2,if(OR(BOM!$M489="N",BOM!$M489=""),BOM!$L489,0),0)</f>
        <v>0</v>
      </c>
      <c r="U491" s="117">
        <f>if(BOM!$C489=T$2,if(BOM!$M489="Y",BOM!$L489,0),0)</f>
        <v>0</v>
      </c>
      <c r="V491" s="117">
        <f>if(BOM!$C489=V$2,if(OR(BOM!$M489="N",BOM!$M489=""),BOM!$L489,0),0)</f>
        <v>0</v>
      </c>
      <c r="W491" s="117">
        <f>if(BOM!$C489=V$2,if(BOM!$M489="Y",BOM!$L489,0),0)</f>
        <v>0</v>
      </c>
      <c r="X491" s="117">
        <f>if(BOM!$C489=X$2,if(OR(BOM!$M489="N",BOM!$M489=""),BOM!$L489,0),0)</f>
        <v>0</v>
      </c>
      <c r="Y491" s="117">
        <f>if(BOM!$C489=X$2,if(BOM!$M489="Y",BOM!$L489,0),0)</f>
        <v>0</v>
      </c>
      <c r="Z491" s="117">
        <f>if(BOM!$C489=Z$2,if(OR(BOM!$M489="N",BOM!$M489=""),BOM!$L489,0),0)</f>
        <v>0</v>
      </c>
      <c r="AA491" s="117">
        <f>if(BOM!$C489=Z$2,if(BOM!$M489="Y",BOM!$L489,0),0)</f>
        <v>0</v>
      </c>
      <c r="AB491" s="117">
        <f>if(BOM!$C489=AB$2,if(OR(BOM!$M489="N",BOM!$M489=""),BOM!$L489,0),0)</f>
        <v>0</v>
      </c>
      <c r="AC491" s="117">
        <f>if(BOM!$C489=AB$2,if(BOM!$M489="Y",BOM!$L489,0),0)</f>
        <v>0</v>
      </c>
      <c r="AD491" s="117">
        <f>if(BOM!$C489=AD$2,if(OR(BOM!$M489="N",BOM!$M489=""),BOM!$L489,0),0)</f>
        <v>0</v>
      </c>
      <c r="AE491" s="117">
        <f>if(BOM!$C489=AD$2,if(BOM!$M489="Y",BOM!$L489,0),0)</f>
        <v>0</v>
      </c>
      <c r="AF491" s="117">
        <f>if(BOM!$C489=AF$2,if(OR(BOM!$M489="N",BOM!$M489=""),BOM!$L489,0),0)</f>
        <v>0</v>
      </c>
      <c r="AG491" s="117">
        <f>if(BOM!$C489=AF$2,if(BOM!$M489="Y",BOM!$L489,0),0)</f>
        <v>0</v>
      </c>
      <c r="AH491" s="117">
        <f>if(BOM!$C489=AH$2,if(OR(BOM!$M489="N",BOM!$M489=""),BOM!$L489,0),0)</f>
        <v>0</v>
      </c>
      <c r="AI491" s="117">
        <f>if(BOM!$C489=AH$2,if(BOM!$M489="Y",BOM!$L489,0),0)</f>
        <v>0</v>
      </c>
      <c r="AJ491" s="117">
        <f>if(BOM!$C489=AJ$2,if(OR(BOM!$M489="N",BOM!$M489=""),BOM!$L489,0),0)</f>
        <v>0</v>
      </c>
      <c r="AK491" s="117">
        <f>if(BOM!$C489=AJ$2,if(BOM!$M489="Y",BOM!$L489,0),0)</f>
        <v>0</v>
      </c>
      <c r="AL491" s="117">
        <f>if(BOM!$C489=AL$2,if(OR(BOM!$M489="N",BOM!$M489=""),BOM!$L489,0),0)</f>
        <v>0</v>
      </c>
      <c r="AM491" s="117">
        <f>if(BOM!$C489=AL$2,if(BOM!$M489="Y",BOM!$L489,0),0)</f>
        <v>0</v>
      </c>
    </row>
    <row r="492" hidden="1" outlineLevel="1">
      <c r="A492" s="117">
        <f>if(OR(BOM!$M490="N",BOM!$M490=""),BOM!$L490,0)</f>
        <v>0</v>
      </c>
      <c r="B492" s="117">
        <f>if(BOM!$M490="Y",BOM!$L490,0)</f>
        <v>0</v>
      </c>
      <c r="E492" s="117">
        <f>if(BOM!$B490=E$2,if(OR(BOM!$M490="N",BOM!$M490=""),BOM!$L490,0),0)</f>
        <v>0</v>
      </c>
      <c r="F492" s="117">
        <f>if(BOM!$B490=E$2,if(BOM!$M490="Y",BOM!$L490,0),0)</f>
        <v>0</v>
      </c>
      <c r="G492" s="117">
        <f>if(BOM!$B490=G$2,if(OR(BOM!$M490="N",BOM!$M490=""),BOM!$L490,0),0)</f>
        <v>0</v>
      </c>
      <c r="H492" s="117">
        <f>if(BOM!$B490=G$2,if(BOM!$M490="Y",BOM!$L490,0),0)</f>
        <v>0</v>
      </c>
      <c r="I492" s="117">
        <f>if(BOM!$B490=I$2,if(OR(BOM!$M490="N",BOM!$M490=""),BOM!$L490,0),0)</f>
        <v>0</v>
      </c>
      <c r="J492" s="117">
        <f>if(BOM!$B490=I$2,if(BOM!$M490="Y",BOM!$L490,0),0)</f>
        <v>0</v>
      </c>
      <c r="K492" s="117">
        <f>if(BOM!$B490=K$2,if(OR(BOM!$M490="N",BOM!$M490=""),BOM!$L490,0),0)</f>
        <v>0</v>
      </c>
      <c r="L492" s="117">
        <f>if(BOM!$B490=K$2,if(BOM!$M490="Y",BOM!$L490,0),0)</f>
        <v>0</v>
      </c>
      <c r="M492" s="117">
        <f>if(BOM!$B490=M$2,if(OR(BOM!$M490="N",BOM!$M490=""),BOM!$L490,0),0)</f>
        <v>0</v>
      </c>
      <c r="N492" s="117">
        <f>if(BOM!$B490=M$2,if(BOM!$M490="Y",BOM!$L490,0),0)</f>
        <v>0</v>
      </c>
      <c r="P492" s="117">
        <f>if(BOM!$C490=P$2,if(OR(BOM!$M490="N",BOM!$M490=""),BOM!$L490,0),0)</f>
        <v>0</v>
      </c>
      <c r="Q492" s="117">
        <f>if(BOM!$C490=P$2,if(BOM!$M490="Y",BOM!$L490,0),0)</f>
        <v>0</v>
      </c>
      <c r="R492" s="117">
        <f>if(BOM!$C490=R$2,if(OR(BOM!$M490="N",BOM!$M490=""),BOM!$L490,0),0)</f>
        <v>0</v>
      </c>
      <c r="S492" s="117">
        <f>if(BOM!$C490=R$2,if(BOM!$M490="Y",BOM!$L490,0),0)</f>
        <v>0</v>
      </c>
      <c r="T492" s="117">
        <f>if(BOM!$C490=T$2,if(OR(BOM!$M490="N",BOM!$M490=""),BOM!$L490,0),0)</f>
        <v>0</v>
      </c>
      <c r="U492" s="117">
        <f>if(BOM!$C490=T$2,if(BOM!$M490="Y",BOM!$L490,0),0)</f>
        <v>0</v>
      </c>
      <c r="V492" s="117">
        <f>if(BOM!$C490=V$2,if(OR(BOM!$M490="N",BOM!$M490=""),BOM!$L490,0),0)</f>
        <v>0</v>
      </c>
      <c r="W492" s="117">
        <f>if(BOM!$C490=V$2,if(BOM!$M490="Y",BOM!$L490,0),0)</f>
        <v>0</v>
      </c>
      <c r="X492" s="117">
        <f>if(BOM!$C490=X$2,if(OR(BOM!$M490="N",BOM!$M490=""),BOM!$L490,0),0)</f>
        <v>0</v>
      </c>
      <c r="Y492" s="117">
        <f>if(BOM!$C490=X$2,if(BOM!$M490="Y",BOM!$L490,0),0)</f>
        <v>0</v>
      </c>
      <c r="Z492" s="117">
        <f>if(BOM!$C490=Z$2,if(OR(BOM!$M490="N",BOM!$M490=""),BOM!$L490,0),0)</f>
        <v>0</v>
      </c>
      <c r="AA492" s="117">
        <f>if(BOM!$C490=Z$2,if(BOM!$M490="Y",BOM!$L490,0),0)</f>
        <v>0</v>
      </c>
      <c r="AB492" s="117">
        <f>if(BOM!$C490=AB$2,if(OR(BOM!$M490="N",BOM!$M490=""),BOM!$L490,0),0)</f>
        <v>0</v>
      </c>
      <c r="AC492" s="117">
        <f>if(BOM!$C490=AB$2,if(BOM!$M490="Y",BOM!$L490,0),0)</f>
        <v>0</v>
      </c>
      <c r="AD492" s="117">
        <f>if(BOM!$C490=AD$2,if(OR(BOM!$M490="N",BOM!$M490=""),BOM!$L490,0),0)</f>
        <v>0</v>
      </c>
      <c r="AE492" s="117">
        <f>if(BOM!$C490=AD$2,if(BOM!$M490="Y",BOM!$L490,0),0)</f>
        <v>0</v>
      </c>
      <c r="AF492" s="117">
        <f>if(BOM!$C490=AF$2,if(OR(BOM!$M490="N",BOM!$M490=""),BOM!$L490,0),0)</f>
        <v>0</v>
      </c>
      <c r="AG492" s="117">
        <f>if(BOM!$C490=AF$2,if(BOM!$M490="Y",BOM!$L490,0),0)</f>
        <v>0</v>
      </c>
      <c r="AH492" s="117">
        <f>if(BOM!$C490=AH$2,if(OR(BOM!$M490="N",BOM!$M490=""),BOM!$L490,0),0)</f>
        <v>0</v>
      </c>
      <c r="AI492" s="117">
        <f>if(BOM!$C490=AH$2,if(BOM!$M490="Y",BOM!$L490,0),0)</f>
        <v>0</v>
      </c>
      <c r="AJ492" s="117">
        <f>if(BOM!$C490=AJ$2,if(OR(BOM!$M490="N",BOM!$M490=""),BOM!$L490,0),0)</f>
        <v>0</v>
      </c>
      <c r="AK492" s="117">
        <f>if(BOM!$C490=AJ$2,if(BOM!$M490="Y",BOM!$L490,0),0)</f>
        <v>0</v>
      </c>
      <c r="AL492" s="117">
        <f>if(BOM!$C490=AL$2,if(OR(BOM!$M490="N",BOM!$M490=""),BOM!$L490,0),0)</f>
        <v>0</v>
      </c>
      <c r="AM492" s="117">
        <f>if(BOM!$C490=AL$2,if(BOM!$M490="Y",BOM!$L490,0),0)</f>
        <v>0</v>
      </c>
    </row>
    <row r="493" hidden="1" outlineLevel="1">
      <c r="A493" s="117">
        <f>if(OR(BOM!$M491="N",BOM!$M491=""),BOM!$L491,0)</f>
        <v>0</v>
      </c>
      <c r="B493" s="117">
        <f>if(BOM!$M491="Y",BOM!$L491,0)</f>
        <v>0</v>
      </c>
      <c r="E493" s="117">
        <f>if(BOM!$B491=E$2,if(OR(BOM!$M491="N",BOM!$M491=""),BOM!$L491,0),0)</f>
        <v>0</v>
      </c>
      <c r="F493" s="117">
        <f>if(BOM!$B491=E$2,if(BOM!$M491="Y",BOM!$L491,0),0)</f>
        <v>0</v>
      </c>
      <c r="G493" s="117">
        <f>if(BOM!$B491=G$2,if(OR(BOM!$M491="N",BOM!$M491=""),BOM!$L491,0),0)</f>
        <v>0</v>
      </c>
      <c r="H493" s="117">
        <f>if(BOM!$B491=G$2,if(BOM!$M491="Y",BOM!$L491,0),0)</f>
        <v>0</v>
      </c>
      <c r="I493" s="117">
        <f>if(BOM!$B491=I$2,if(OR(BOM!$M491="N",BOM!$M491=""),BOM!$L491,0),0)</f>
        <v>0</v>
      </c>
      <c r="J493" s="117">
        <f>if(BOM!$B491=I$2,if(BOM!$M491="Y",BOM!$L491,0),0)</f>
        <v>0</v>
      </c>
      <c r="K493" s="117">
        <f>if(BOM!$B491=K$2,if(OR(BOM!$M491="N",BOM!$M491=""),BOM!$L491,0),0)</f>
        <v>0</v>
      </c>
      <c r="L493" s="117">
        <f>if(BOM!$B491=K$2,if(BOM!$M491="Y",BOM!$L491,0),0)</f>
        <v>0</v>
      </c>
      <c r="M493" s="117">
        <f>if(BOM!$B491=M$2,if(OR(BOM!$M491="N",BOM!$M491=""),BOM!$L491,0),0)</f>
        <v>0</v>
      </c>
      <c r="N493" s="117">
        <f>if(BOM!$B491=M$2,if(BOM!$M491="Y",BOM!$L491,0),0)</f>
        <v>0</v>
      </c>
      <c r="P493" s="117">
        <f>if(BOM!$C491=P$2,if(OR(BOM!$M491="N",BOM!$M491=""),BOM!$L491,0),0)</f>
        <v>0</v>
      </c>
      <c r="Q493" s="117">
        <f>if(BOM!$C491=P$2,if(BOM!$M491="Y",BOM!$L491,0),0)</f>
        <v>0</v>
      </c>
      <c r="R493" s="117">
        <f>if(BOM!$C491=R$2,if(OR(BOM!$M491="N",BOM!$M491=""),BOM!$L491,0),0)</f>
        <v>0</v>
      </c>
      <c r="S493" s="117">
        <f>if(BOM!$C491=R$2,if(BOM!$M491="Y",BOM!$L491,0),0)</f>
        <v>0</v>
      </c>
      <c r="T493" s="117">
        <f>if(BOM!$C491=T$2,if(OR(BOM!$M491="N",BOM!$M491=""),BOM!$L491,0),0)</f>
        <v>0</v>
      </c>
      <c r="U493" s="117">
        <f>if(BOM!$C491=T$2,if(BOM!$M491="Y",BOM!$L491,0),0)</f>
        <v>0</v>
      </c>
      <c r="V493" s="117">
        <f>if(BOM!$C491=V$2,if(OR(BOM!$M491="N",BOM!$M491=""),BOM!$L491,0),0)</f>
        <v>0</v>
      </c>
      <c r="W493" s="117">
        <f>if(BOM!$C491=V$2,if(BOM!$M491="Y",BOM!$L491,0),0)</f>
        <v>0</v>
      </c>
      <c r="X493" s="117">
        <f>if(BOM!$C491=X$2,if(OR(BOM!$M491="N",BOM!$M491=""),BOM!$L491,0),0)</f>
        <v>0</v>
      </c>
      <c r="Y493" s="117">
        <f>if(BOM!$C491=X$2,if(BOM!$M491="Y",BOM!$L491,0),0)</f>
        <v>0</v>
      </c>
      <c r="Z493" s="117">
        <f>if(BOM!$C491=Z$2,if(OR(BOM!$M491="N",BOM!$M491=""),BOM!$L491,0),0)</f>
        <v>0</v>
      </c>
      <c r="AA493" s="117">
        <f>if(BOM!$C491=Z$2,if(BOM!$M491="Y",BOM!$L491,0),0)</f>
        <v>0</v>
      </c>
      <c r="AB493" s="117">
        <f>if(BOM!$C491=AB$2,if(OR(BOM!$M491="N",BOM!$M491=""),BOM!$L491,0),0)</f>
        <v>0</v>
      </c>
      <c r="AC493" s="117">
        <f>if(BOM!$C491=AB$2,if(BOM!$M491="Y",BOM!$L491,0),0)</f>
        <v>0</v>
      </c>
      <c r="AD493" s="117">
        <f>if(BOM!$C491=AD$2,if(OR(BOM!$M491="N",BOM!$M491=""),BOM!$L491,0),0)</f>
        <v>0</v>
      </c>
      <c r="AE493" s="117">
        <f>if(BOM!$C491=AD$2,if(BOM!$M491="Y",BOM!$L491,0),0)</f>
        <v>0</v>
      </c>
      <c r="AF493" s="117">
        <f>if(BOM!$C491=AF$2,if(OR(BOM!$M491="N",BOM!$M491=""),BOM!$L491,0),0)</f>
        <v>0</v>
      </c>
      <c r="AG493" s="117">
        <f>if(BOM!$C491=AF$2,if(BOM!$M491="Y",BOM!$L491,0),0)</f>
        <v>0</v>
      </c>
      <c r="AH493" s="117">
        <f>if(BOM!$C491=AH$2,if(OR(BOM!$M491="N",BOM!$M491=""),BOM!$L491,0),0)</f>
        <v>0</v>
      </c>
      <c r="AI493" s="117">
        <f>if(BOM!$C491=AH$2,if(BOM!$M491="Y",BOM!$L491,0),0)</f>
        <v>0</v>
      </c>
      <c r="AJ493" s="117">
        <f>if(BOM!$C491=AJ$2,if(OR(BOM!$M491="N",BOM!$M491=""),BOM!$L491,0),0)</f>
        <v>0</v>
      </c>
      <c r="AK493" s="117">
        <f>if(BOM!$C491=AJ$2,if(BOM!$M491="Y",BOM!$L491,0),0)</f>
        <v>0</v>
      </c>
      <c r="AL493" s="117">
        <f>if(BOM!$C491=AL$2,if(OR(BOM!$M491="N",BOM!$M491=""),BOM!$L491,0),0)</f>
        <v>0</v>
      </c>
      <c r="AM493" s="117">
        <f>if(BOM!$C491=AL$2,if(BOM!$M491="Y",BOM!$L491,0),0)</f>
        <v>0</v>
      </c>
    </row>
    <row r="494" hidden="1" outlineLevel="1">
      <c r="A494" s="117">
        <f>if(OR(BOM!$M492="N",BOM!$M492=""),BOM!$L492,0)</f>
        <v>0</v>
      </c>
      <c r="B494" s="117">
        <f>if(BOM!$M492="Y",BOM!$L492,0)</f>
        <v>0</v>
      </c>
      <c r="E494" s="117">
        <f>if(BOM!$B492=E$2,if(OR(BOM!$M492="N",BOM!$M492=""),BOM!$L492,0),0)</f>
        <v>0</v>
      </c>
      <c r="F494" s="117">
        <f>if(BOM!$B492=E$2,if(BOM!$M492="Y",BOM!$L492,0),0)</f>
        <v>0</v>
      </c>
      <c r="G494" s="117">
        <f>if(BOM!$B492=G$2,if(OR(BOM!$M492="N",BOM!$M492=""),BOM!$L492,0),0)</f>
        <v>0</v>
      </c>
      <c r="H494" s="117">
        <f>if(BOM!$B492=G$2,if(BOM!$M492="Y",BOM!$L492,0),0)</f>
        <v>0</v>
      </c>
      <c r="I494" s="117">
        <f>if(BOM!$B492=I$2,if(OR(BOM!$M492="N",BOM!$M492=""),BOM!$L492,0),0)</f>
        <v>0</v>
      </c>
      <c r="J494" s="117">
        <f>if(BOM!$B492=I$2,if(BOM!$M492="Y",BOM!$L492,0),0)</f>
        <v>0</v>
      </c>
      <c r="K494" s="117">
        <f>if(BOM!$B492=K$2,if(OR(BOM!$M492="N",BOM!$M492=""),BOM!$L492,0),0)</f>
        <v>0</v>
      </c>
      <c r="L494" s="117">
        <f>if(BOM!$B492=K$2,if(BOM!$M492="Y",BOM!$L492,0),0)</f>
        <v>0</v>
      </c>
      <c r="M494" s="117">
        <f>if(BOM!$B492=M$2,if(OR(BOM!$M492="N",BOM!$M492=""),BOM!$L492,0),0)</f>
        <v>0</v>
      </c>
      <c r="N494" s="117">
        <f>if(BOM!$B492=M$2,if(BOM!$M492="Y",BOM!$L492,0),0)</f>
        <v>0</v>
      </c>
      <c r="P494" s="117">
        <f>if(BOM!$C492=P$2,if(OR(BOM!$M492="N",BOM!$M492=""),BOM!$L492,0),0)</f>
        <v>0</v>
      </c>
      <c r="Q494" s="117">
        <f>if(BOM!$C492=P$2,if(BOM!$M492="Y",BOM!$L492,0),0)</f>
        <v>0</v>
      </c>
      <c r="R494" s="117">
        <f>if(BOM!$C492=R$2,if(OR(BOM!$M492="N",BOM!$M492=""),BOM!$L492,0),0)</f>
        <v>0</v>
      </c>
      <c r="S494" s="117">
        <f>if(BOM!$C492=R$2,if(BOM!$M492="Y",BOM!$L492,0),0)</f>
        <v>0</v>
      </c>
      <c r="T494" s="117">
        <f>if(BOM!$C492=T$2,if(OR(BOM!$M492="N",BOM!$M492=""),BOM!$L492,0),0)</f>
        <v>0</v>
      </c>
      <c r="U494" s="117">
        <f>if(BOM!$C492=T$2,if(BOM!$M492="Y",BOM!$L492,0),0)</f>
        <v>0</v>
      </c>
      <c r="V494" s="117">
        <f>if(BOM!$C492=V$2,if(OR(BOM!$M492="N",BOM!$M492=""),BOM!$L492,0),0)</f>
        <v>0</v>
      </c>
      <c r="W494" s="117">
        <f>if(BOM!$C492=V$2,if(BOM!$M492="Y",BOM!$L492,0),0)</f>
        <v>0</v>
      </c>
      <c r="X494" s="117">
        <f>if(BOM!$C492=X$2,if(OR(BOM!$M492="N",BOM!$M492=""),BOM!$L492,0),0)</f>
        <v>0</v>
      </c>
      <c r="Y494" s="117">
        <f>if(BOM!$C492=X$2,if(BOM!$M492="Y",BOM!$L492,0),0)</f>
        <v>0</v>
      </c>
      <c r="Z494" s="117">
        <f>if(BOM!$C492=Z$2,if(OR(BOM!$M492="N",BOM!$M492=""),BOM!$L492,0),0)</f>
        <v>0</v>
      </c>
      <c r="AA494" s="117">
        <f>if(BOM!$C492=Z$2,if(BOM!$M492="Y",BOM!$L492,0),0)</f>
        <v>0</v>
      </c>
      <c r="AB494" s="117">
        <f>if(BOM!$C492=AB$2,if(OR(BOM!$M492="N",BOM!$M492=""),BOM!$L492,0),0)</f>
        <v>0</v>
      </c>
      <c r="AC494" s="117">
        <f>if(BOM!$C492=AB$2,if(BOM!$M492="Y",BOM!$L492,0),0)</f>
        <v>0</v>
      </c>
      <c r="AD494" s="117">
        <f>if(BOM!$C492=AD$2,if(OR(BOM!$M492="N",BOM!$M492=""),BOM!$L492,0),0)</f>
        <v>0</v>
      </c>
      <c r="AE494" s="117">
        <f>if(BOM!$C492=AD$2,if(BOM!$M492="Y",BOM!$L492,0),0)</f>
        <v>0</v>
      </c>
      <c r="AF494" s="117">
        <f>if(BOM!$C492=AF$2,if(OR(BOM!$M492="N",BOM!$M492=""),BOM!$L492,0),0)</f>
        <v>0</v>
      </c>
      <c r="AG494" s="117">
        <f>if(BOM!$C492=AF$2,if(BOM!$M492="Y",BOM!$L492,0),0)</f>
        <v>0</v>
      </c>
      <c r="AH494" s="117">
        <f>if(BOM!$C492=AH$2,if(OR(BOM!$M492="N",BOM!$M492=""),BOM!$L492,0),0)</f>
        <v>0</v>
      </c>
      <c r="AI494" s="117">
        <f>if(BOM!$C492=AH$2,if(BOM!$M492="Y",BOM!$L492,0),0)</f>
        <v>0</v>
      </c>
      <c r="AJ494" s="117">
        <f>if(BOM!$C492=AJ$2,if(OR(BOM!$M492="N",BOM!$M492=""),BOM!$L492,0),0)</f>
        <v>0</v>
      </c>
      <c r="AK494" s="117">
        <f>if(BOM!$C492=AJ$2,if(BOM!$M492="Y",BOM!$L492,0),0)</f>
        <v>0</v>
      </c>
      <c r="AL494" s="117">
        <f>if(BOM!$C492=AL$2,if(OR(BOM!$M492="N",BOM!$M492=""),BOM!$L492,0),0)</f>
        <v>0</v>
      </c>
      <c r="AM494" s="117">
        <f>if(BOM!$C492=AL$2,if(BOM!$M492="Y",BOM!$L492,0),0)</f>
        <v>0</v>
      </c>
    </row>
    <row r="495" hidden="1" outlineLevel="1">
      <c r="A495" s="117">
        <f>if(OR(BOM!$M493="N",BOM!$M493=""),BOM!$L493,0)</f>
        <v>0</v>
      </c>
      <c r="B495" s="117">
        <f>if(BOM!$M493="Y",BOM!$L493,0)</f>
        <v>0</v>
      </c>
      <c r="E495" s="117">
        <f>if(BOM!$B493=E$2,if(OR(BOM!$M493="N",BOM!$M493=""),BOM!$L493,0),0)</f>
        <v>0</v>
      </c>
      <c r="F495" s="117">
        <f>if(BOM!$B493=E$2,if(BOM!$M493="Y",BOM!$L493,0),0)</f>
        <v>0</v>
      </c>
      <c r="G495" s="117">
        <f>if(BOM!$B493=G$2,if(OR(BOM!$M493="N",BOM!$M493=""),BOM!$L493,0),0)</f>
        <v>0</v>
      </c>
      <c r="H495" s="117">
        <f>if(BOM!$B493=G$2,if(BOM!$M493="Y",BOM!$L493,0),0)</f>
        <v>0</v>
      </c>
      <c r="I495" s="117">
        <f>if(BOM!$B493=I$2,if(OR(BOM!$M493="N",BOM!$M493=""),BOM!$L493,0),0)</f>
        <v>0</v>
      </c>
      <c r="J495" s="117">
        <f>if(BOM!$B493=I$2,if(BOM!$M493="Y",BOM!$L493,0),0)</f>
        <v>0</v>
      </c>
      <c r="K495" s="117">
        <f>if(BOM!$B493=K$2,if(OR(BOM!$M493="N",BOM!$M493=""),BOM!$L493,0),0)</f>
        <v>0</v>
      </c>
      <c r="L495" s="117">
        <f>if(BOM!$B493=K$2,if(BOM!$M493="Y",BOM!$L493,0),0)</f>
        <v>0</v>
      </c>
      <c r="M495" s="117">
        <f>if(BOM!$B493=M$2,if(OR(BOM!$M493="N",BOM!$M493=""),BOM!$L493,0),0)</f>
        <v>0</v>
      </c>
      <c r="N495" s="117">
        <f>if(BOM!$B493=M$2,if(BOM!$M493="Y",BOM!$L493,0),0)</f>
        <v>0</v>
      </c>
      <c r="P495" s="117">
        <f>if(BOM!$C493=P$2,if(OR(BOM!$M493="N",BOM!$M493=""),BOM!$L493,0),0)</f>
        <v>0</v>
      </c>
      <c r="Q495" s="117">
        <f>if(BOM!$C493=P$2,if(BOM!$M493="Y",BOM!$L493,0),0)</f>
        <v>0</v>
      </c>
      <c r="R495" s="117">
        <f>if(BOM!$C493=R$2,if(OR(BOM!$M493="N",BOM!$M493=""),BOM!$L493,0),0)</f>
        <v>0</v>
      </c>
      <c r="S495" s="117">
        <f>if(BOM!$C493=R$2,if(BOM!$M493="Y",BOM!$L493,0),0)</f>
        <v>0</v>
      </c>
      <c r="T495" s="117">
        <f>if(BOM!$C493=T$2,if(OR(BOM!$M493="N",BOM!$M493=""),BOM!$L493,0),0)</f>
        <v>0</v>
      </c>
      <c r="U495" s="117">
        <f>if(BOM!$C493=T$2,if(BOM!$M493="Y",BOM!$L493,0),0)</f>
        <v>0</v>
      </c>
      <c r="V495" s="117">
        <f>if(BOM!$C493=V$2,if(OR(BOM!$M493="N",BOM!$M493=""),BOM!$L493,0),0)</f>
        <v>0</v>
      </c>
      <c r="W495" s="117">
        <f>if(BOM!$C493=V$2,if(BOM!$M493="Y",BOM!$L493,0),0)</f>
        <v>0</v>
      </c>
      <c r="X495" s="117">
        <f>if(BOM!$C493=X$2,if(OR(BOM!$M493="N",BOM!$M493=""),BOM!$L493,0),0)</f>
        <v>0</v>
      </c>
      <c r="Y495" s="117">
        <f>if(BOM!$C493=X$2,if(BOM!$M493="Y",BOM!$L493,0),0)</f>
        <v>0</v>
      </c>
      <c r="Z495" s="117">
        <f>if(BOM!$C493=Z$2,if(OR(BOM!$M493="N",BOM!$M493=""),BOM!$L493,0),0)</f>
        <v>0</v>
      </c>
      <c r="AA495" s="117">
        <f>if(BOM!$C493=Z$2,if(BOM!$M493="Y",BOM!$L493,0),0)</f>
        <v>0</v>
      </c>
      <c r="AB495" s="117">
        <f>if(BOM!$C493=AB$2,if(OR(BOM!$M493="N",BOM!$M493=""),BOM!$L493,0),0)</f>
        <v>0</v>
      </c>
      <c r="AC495" s="117">
        <f>if(BOM!$C493=AB$2,if(BOM!$M493="Y",BOM!$L493,0),0)</f>
        <v>0</v>
      </c>
      <c r="AD495" s="117">
        <f>if(BOM!$C493=AD$2,if(OR(BOM!$M493="N",BOM!$M493=""),BOM!$L493,0),0)</f>
        <v>0</v>
      </c>
      <c r="AE495" s="117">
        <f>if(BOM!$C493=AD$2,if(BOM!$M493="Y",BOM!$L493,0),0)</f>
        <v>0</v>
      </c>
      <c r="AF495" s="117">
        <f>if(BOM!$C493=AF$2,if(OR(BOM!$M493="N",BOM!$M493=""),BOM!$L493,0),0)</f>
        <v>0</v>
      </c>
      <c r="AG495" s="117">
        <f>if(BOM!$C493=AF$2,if(BOM!$M493="Y",BOM!$L493,0),0)</f>
        <v>0</v>
      </c>
      <c r="AH495" s="117">
        <f>if(BOM!$C493=AH$2,if(OR(BOM!$M493="N",BOM!$M493=""),BOM!$L493,0),0)</f>
        <v>0</v>
      </c>
      <c r="AI495" s="117">
        <f>if(BOM!$C493=AH$2,if(BOM!$M493="Y",BOM!$L493,0),0)</f>
        <v>0</v>
      </c>
      <c r="AJ495" s="117">
        <f>if(BOM!$C493=AJ$2,if(OR(BOM!$M493="N",BOM!$M493=""),BOM!$L493,0),0)</f>
        <v>0</v>
      </c>
      <c r="AK495" s="117">
        <f>if(BOM!$C493=AJ$2,if(BOM!$M493="Y",BOM!$L493,0),0)</f>
        <v>0</v>
      </c>
      <c r="AL495" s="117">
        <f>if(BOM!$C493=AL$2,if(OR(BOM!$M493="N",BOM!$M493=""),BOM!$L493,0),0)</f>
        <v>0</v>
      </c>
      <c r="AM495" s="117">
        <f>if(BOM!$C493=AL$2,if(BOM!$M493="Y",BOM!$L493,0),0)</f>
        <v>0</v>
      </c>
    </row>
    <row r="496" hidden="1" outlineLevel="1">
      <c r="A496" s="117">
        <f>if(OR(BOM!$M494="N",BOM!$M494=""),BOM!$L494,0)</f>
        <v>0</v>
      </c>
      <c r="B496" s="117">
        <f>if(BOM!$M494="Y",BOM!$L494,0)</f>
        <v>0</v>
      </c>
      <c r="E496" s="117">
        <f>if(BOM!$B494=E$2,if(OR(BOM!$M494="N",BOM!$M494=""),BOM!$L494,0),0)</f>
        <v>0</v>
      </c>
      <c r="F496" s="117">
        <f>if(BOM!$B494=E$2,if(BOM!$M494="Y",BOM!$L494,0),0)</f>
        <v>0</v>
      </c>
      <c r="G496" s="117">
        <f>if(BOM!$B494=G$2,if(OR(BOM!$M494="N",BOM!$M494=""),BOM!$L494,0),0)</f>
        <v>0</v>
      </c>
      <c r="H496" s="117">
        <f>if(BOM!$B494=G$2,if(BOM!$M494="Y",BOM!$L494,0),0)</f>
        <v>0</v>
      </c>
      <c r="I496" s="117">
        <f>if(BOM!$B494=I$2,if(OR(BOM!$M494="N",BOM!$M494=""),BOM!$L494,0),0)</f>
        <v>0</v>
      </c>
      <c r="J496" s="117">
        <f>if(BOM!$B494=I$2,if(BOM!$M494="Y",BOM!$L494,0),0)</f>
        <v>0</v>
      </c>
      <c r="K496" s="117">
        <f>if(BOM!$B494=K$2,if(OR(BOM!$M494="N",BOM!$M494=""),BOM!$L494,0),0)</f>
        <v>0</v>
      </c>
      <c r="L496" s="117">
        <f>if(BOM!$B494=K$2,if(BOM!$M494="Y",BOM!$L494,0),0)</f>
        <v>0</v>
      </c>
      <c r="M496" s="117">
        <f>if(BOM!$B494=M$2,if(OR(BOM!$M494="N",BOM!$M494=""),BOM!$L494,0),0)</f>
        <v>0</v>
      </c>
      <c r="N496" s="117">
        <f>if(BOM!$B494=M$2,if(BOM!$M494="Y",BOM!$L494,0),0)</f>
        <v>0</v>
      </c>
      <c r="P496" s="117">
        <f>if(BOM!$C494=P$2,if(OR(BOM!$M494="N",BOM!$M494=""),BOM!$L494,0),0)</f>
        <v>0</v>
      </c>
      <c r="Q496" s="117">
        <f>if(BOM!$C494=P$2,if(BOM!$M494="Y",BOM!$L494,0),0)</f>
        <v>0</v>
      </c>
      <c r="R496" s="117">
        <f>if(BOM!$C494=R$2,if(OR(BOM!$M494="N",BOM!$M494=""),BOM!$L494,0),0)</f>
        <v>0</v>
      </c>
      <c r="S496" s="117">
        <f>if(BOM!$C494=R$2,if(BOM!$M494="Y",BOM!$L494,0),0)</f>
        <v>0</v>
      </c>
      <c r="T496" s="117">
        <f>if(BOM!$C494=T$2,if(OR(BOM!$M494="N",BOM!$M494=""),BOM!$L494,0),0)</f>
        <v>0</v>
      </c>
      <c r="U496" s="117">
        <f>if(BOM!$C494=T$2,if(BOM!$M494="Y",BOM!$L494,0),0)</f>
        <v>0</v>
      </c>
      <c r="V496" s="117">
        <f>if(BOM!$C494=V$2,if(OR(BOM!$M494="N",BOM!$M494=""),BOM!$L494,0),0)</f>
        <v>0</v>
      </c>
      <c r="W496" s="117">
        <f>if(BOM!$C494=V$2,if(BOM!$M494="Y",BOM!$L494,0),0)</f>
        <v>0</v>
      </c>
      <c r="X496" s="117">
        <f>if(BOM!$C494=X$2,if(OR(BOM!$M494="N",BOM!$M494=""),BOM!$L494,0),0)</f>
        <v>0</v>
      </c>
      <c r="Y496" s="117">
        <f>if(BOM!$C494=X$2,if(BOM!$M494="Y",BOM!$L494,0),0)</f>
        <v>0</v>
      </c>
      <c r="Z496" s="117">
        <f>if(BOM!$C494=Z$2,if(OR(BOM!$M494="N",BOM!$M494=""),BOM!$L494,0),0)</f>
        <v>0</v>
      </c>
      <c r="AA496" s="117">
        <f>if(BOM!$C494=Z$2,if(BOM!$M494="Y",BOM!$L494,0),0)</f>
        <v>0</v>
      </c>
      <c r="AB496" s="117">
        <f>if(BOM!$C494=AB$2,if(OR(BOM!$M494="N",BOM!$M494=""),BOM!$L494,0),0)</f>
        <v>0</v>
      </c>
      <c r="AC496" s="117">
        <f>if(BOM!$C494=AB$2,if(BOM!$M494="Y",BOM!$L494,0),0)</f>
        <v>0</v>
      </c>
      <c r="AD496" s="117">
        <f>if(BOM!$C494=AD$2,if(OR(BOM!$M494="N",BOM!$M494=""),BOM!$L494,0),0)</f>
        <v>0</v>
      </c>
      <c r="AE496" s="117">
        <f>if(BOM!$C494=AD$2,if(BOM!$M494="Y",BOM!$L494,0),0)</f>
        <v>0</v>
      </c>
      <c r="AF496" s="117">
        <f>if(BOM!$C494=AF$2,if(OR(BOM!$M494="N",BOM!$M494=""),BOM!$L494,0),0)</f>
        <v>0</v>
      </c>
      <c r="AG496" s="117">
        <f>if(BOM!$C494=AF$2,if(BOM!$M494="Y",BOM!$L494,0),0)</f>
        <v>0</v>
      </c>
      <c r="AH496" s="117">
        <f>if(BOM!$C494=AH$2,if(OR(BOM!$M494="N",BOM!$M494=""),BOM!$L494,0),0)</f>
        <v>0</v>
      </c>
      <c r="AI496" s="117">
        <f>if(BOM!$C494=AH$2,if(BOM!$M494="Y",BOM!$L494,0),0)</f>
        <v>0</v>
      </c>
      <c r="AJ496" s="117">
        <f>if(BOM!$C494=AJ$2,if(OR(BOM!$M494="N",BOM!$M494=""),BOM!$L494,0),0)</f>
        <v>0</v>
      </c>
      <c r="AK496" s="117">
        <f>if(BOM!$C494=AJ$2,if(BOM!$M494="Y",BOM!$L494,0),0)</f>
        <v>0</v>
      </c>
      <c r="AL496" s="117">
        <f>if(BOM!$C494=AL$2,if(OR(BOM!$M494="N",BOM!$M494=""),BOM!$L494,0),0)</f>
        <v>0</v>
      </c>
      <c r="AM496" s="117">
        <f>if(BOM!$C494=AL$2,if(BOM!$M494="Y",BOM!$L494,0),0)</f>
        <v>0</v>
      </c>
    </row>
    <row r="497" hidden="1" outlineLevel="1">
      <c r="A497" s="117">
        <f>if(OR(BOM!$M495="N",BOM!$M495=""),BOM!$L495,0)</f>
        <v>0</v>
      </c>
      <c r="B497" s="117">
        <f>if(BOM!$M495="Y",BOM!$L495,0)</f>
        <v>0</v>
      </c>
      <c r="E497" s="117">
        <f>if(BOM!$B495=E$2,if(OR(BOM!$M495="N",BOM!$M495=""),BOM!$L495,0),0)</f>
        <v>0</v>
      </c>
      <c r="F497" s="117">
        <f>if(BOM!$B495=E$2,if(BOM!$M495="Y",BOM!$L495,0),0)</f>
        <v>0</v>
      </c>
      <c r="G497" s="117">
        <f>if(BOM!$B495=G$2,if(OR(BOM!$M495="N",BOM!$M495=""),BOM!$L495,0),0)</f>
        <v>0</v>
      </c>
      <c r="H497" s="117">
        <f>if(BOM!$B495=G$2,if(BOM!$M495="Y",BOM!$L495,0),0)</f>
        <v>0</v>
      </c>
      <c r="I497" s="117">
        <f>if(BOM!$B495=I$2,if(OR(BOM!$M495="N",BOM!$M495=""),BOM!$L495,0),0)</f>
        <v>0</v>
      </c>
      <c r="J497" s="117">
        <f>if(BOM!$B495=I$2,if(BOM!$M495="Y",BOM!$L495,0),0)</f>
        <v>0</v>
      </c>
      <c r="K497" s="117">
        <f>if(BOM!$B495=K$2,if(OR(BOM!$M495="N",BOM!$M495=""),BOM!$L495,0),0)</f>
        <v>0</v>
      </c>
      <c r="L497" s="117">
        <f>if(BOM!$B495=K$2,if(BOM!$M495="Y",BOM!$L495,0),0)</f>
        <v>0</v>
      </c>
      <c r="M497" s="117">
        <f>if(BOM!$B495=M$2,if(OR(BOM!$M495="N",BOM!$M495=""),BOM!$L495,0),0)</f>
        <v>0</v>
      </c>
      <c r="N497" s="117">
        <f>if(BOM!$B495=M$2,if(BOM!$M495="Y",BOM!$L495,0),0)</f>
        <v>0</v>
      </c>
      <c r="P497" s="117">
        <f>if(BOM!$C495=P$2,if(OR(BOM!$M495="N",BOM!$M495=""),BOM!$L495,0),0)</f>
        <v>0</v>
      </c>
      <c r="Q497" s="117">
        <f>if(BOM!$C495=P$2,if(BOM!$M495="Y",BOM!$L495,0),0)</f>
        <v>0</v>
      </c>
      <c r="R497" s="117">
        <f>if(BOM!$C495=R$2,if(OR(BOM!$M495="N",BOM!$M495=""),BOM!$L495,0),0)</f>
        <v>0</v>
      </c>
      <c r="S497" s="117">
        <f>if(BOM!$C495=R$2,if(BOM!$M495="Y",BOM!$L495,0),0)</f>
        <v>0</v>
      </c>
      <c r="T497" s="117">
        <f>if(BOM!$C495=T$2,if(OR(BOM!$M495="N",BOM!$M495=""),BOM!$L495,0),0)</f>
        <v>0</v>
      </c>
      <c r="U497" s="117">
        <f>if(BOM!$C495=T$2,if(BOM!$M495="Y",BOM!$L495,0),0)</f>
        <v>0</v>
      </c>
      <c r="V497" s="117">
        <f>if(BOM!$C495=V$2,if(OR(BOM!$M495="N",BOM!$M495=""),BOM!$L495,0),0)</f>
        <v>0</v>
      </c>
      <c r="W497" s="117">
        <f>if(BOM!$C495=V$2,if(BOM!$M495="Y",BOM!$L495,0),0)</f>
        <v>0</v>
      </c>
      <c r="X497" s="117">
        <f>if(BOM!$C495=X$2,if(OR(BOM!$M495="N",BOM!$M495=""),BOM!$L495,0),0)</f>
        <v>0</v>
      </c>
      <c r="Y497" s="117">
        <f>if(BOM!$C495=X$2,if(BOM!$M495="Y",BOM!$L495,0),0)</f>
        <v>0</v>
      </c>
      <c r="Z497" s="117">
        <f>if(BOM!$C495=Z$2,if(OR(BOM!$M495="N",BOM!$M495=""),BOM!$L495,0),0)</f>
        <v>0</v>
      </c>
      <c r="AA497" s="117">
        <f>if(BOM!$C495=Z$2,if(BOM!$M495="Y",BOM!$L495,0),0)</f>
        <v>0</v>
      </c>
      <c r="AB497" s="117">
        <f>if(BOM!$C495=AB$2,if(OR(BOM!$M495="N",BOM!$M495=""),BOM!$L495,0),0)</f>
        <v>0</v>
      </c>
      <c r="AC497" s="117">
        <f>if(BOM!$C495=AB$2,if(BOM!$M495="Y",BOM!$L495,0),0)</f>
        <v>0</v>
      </c>
      <c r="AD497" s="117">
        <f>if(BOM!$C495=AD$2,if(OR(BOM!$M495="N",BOM!$M495=""),BOM!$L495,0),0)</f>
        <v>0</v>
      </c>
      <c r="AE497" s="117">
        <f>if(BOM!$C495=AD$2,if(BOM!$M495="Y",BOM!$L495,0),0)</f>
        <v>0</v>
      </c>
      <c r="AF497" s="117">
        <f>if(BOM!$C495=AF$2,if(OR(BOM!$M495="N",BOM!$M495=""),BOM!$L495,0),0)</f>
        <v>0</v>
      </c>
      <c r="AG497" s="117">
        <f>if(BOM!$C495=AF$2,if(BOM!$M495="Y",BOM!$L495,0),0)</f>
        <v>0</v>
      </c>
      <c r="AH497" s="117">
        <f>if(BOM!$C495=AH$2,if(OR(BOM!$M495="N",BOM!$M495=""),BOM!$L495,0),0)</f>
        <v>0</v>
      </c>
      <c r="AI497" s="117">
        <f>if(BOM!$C495=AH$2,if(BOM!$M495="Y",BOM!$L495,0),0)</f>
        <v>0</v>
      </c>
      <c r="AJ497" s="117">
        <f>if(BOM!$C495=AJ$2,if(OR(BOM!$M495="N",BOM!$M495=""),BOM!$L495,0),0)</f>
        <v>0</v>
      </c>
      <c r="AK497" s="117">
        <f>if(BOM!$C495=AJ$2,if(BOM!$M495="Y",BOM!$L495,0),0)</f>
        <v>0</v>
      </c>
      <c r="AL497" s="117">
        <f>if(BOM!$C495=AL$2,if(OR(BOM!$M495="N",BOM!$M495=""),BOM!$L495,0),0)</f>
        <v>0</v>
      </c>
      <c r="AM497" s="117">
        <f>if(BOM!$C495=AL$2,if(BOM!$M495="Y",BOM!$L495,0),0)</f>
        <v>0</v>
      </c>
    </row>
    <row r="498" hidden="1" outlineLevel="1">
      <c r="A498" s="117">
        <f>if(OR(BOM!$M496="N",BOM!$M496=""),BOM!$L496,0)</f>
        <v>0</v>
      </c>
      <c r="B498" s="117">
        <f>if(BOM!$M496="Y",BOM!$L496,0)</f>
        <v>0</v>
      </c>
      <c r="E498" s="117">
        <f>if(BOM!$B496=E$2,if(OR(BOM!$M496="N",BOM!$M496=""),BOM!$L496,0),0)</f>
        <v>0</v>
      </c>
      <c r="F498" s="117">
        <f>if(BOM!$B496=E$2,if(BOM!$M496="Y",BOM!$L496,0),0)</f>
        <v>0</v>
      </c>
      <c r="G498" s="117">
        <f>if(BOM!$B496=G$2,if(OR(BOM!$M496="N",BOM!$M496=""),BOM!$L496,0),0)</f>
        <v>0</v>
      </c>
      <c r="H498" s="117">
        <f>if(BOM!$B496=G$2,if(BOM!$M496="Y",BOM!$L496,0),0)</f>
        <v>0</v>
      </c>
      <c r="I498" s="117">
        <f>if(BOM!$B496=I$2,if(OR(BOM!$M496="N",BOM!$M496=""),BOM!$L496,0),0)</f>
        <v>0</v>
      </c>
      <c r="J498" s="117">
        <f>if(BOM!$B496=I$2,if(BOM!$M496="Y",BOM!$L496,0),0)</f>
        <v>0</v>
      </c>
      <c r="K498" s="117">
        <f>if(BOM!$B496=K$2,if(OR(BOM!$M496="N",BOM!$M496=""),BOM!$L496,0),0)</f>
        <v>0</v>
      </c>
      <c r="L498" s="117">
        <f>if(BOM!$B496=K$2,if(BOM!$M496="Y",BOM!$L496,0),0)</f>
        <v>0</v>
      </c>
      <c r="M498" s="117">
        <f>if(BOM!$B496=M$2,if(OR(BOM!$M496="N",BOM!$M496=""),BOM!$L496,0),0)</f>
        <v>0</v>
      </c>
      <c r="N498" s="117">
        <f>if(BOM!$B496=M$2,if(BOM!$M496="Y",BOM!$L496,0),0)</f>
        <v>0</v>
      </c>
      <c r="P498" s="117">
        <f>if(BOM!$C496=P$2,if(OR(BOM!$M496="N",BOM!$M496=""),BOM!$L496,0),0)</f>
        <v>0</v>
      </c>
      <c r="Q498" s="117">
        <f>if(BOM!$C496=P$2,if(BOM!$M496="Y",BOM!$L496,0),0)</f>
        <v>0</v>
      </c>
      <c r="R498" s="117">
        <f>if(BOM!$C496=R$2,if(OR(BOM!$M496="N",BOM!$M496=""),BOM!$L496,0),0)</f>
        <v>0</v>
      </c>
      <c r="S498" s="117">
        <f>if(BOM!$C496=R$2,if(BOM!$M496="Y",BOM!$L496,0),0)</f>
        <v>0</v>
      </c>
      <c r="T498" s="117">
        <f>if(BOM!$C496=T$2,if(OR(BOM!$M496="N",BOM!$M496=""),BOM!$L496,0),0)</f>
        <v>0</v>
      </c>
      <c r="U498" s="117">
        <f>if(BOM!$C496=T$2,if(BOM!$M496="Y",BOM!$L496,0),0)</f>
        <v>0</v>
      </c>
      <c r="V498" s="117">
        <f>if(BOM!$C496=V$2,if(OR(BOM!$M496="N",BOM!$M496=""),BOM!$L496,0),0)</f>
        <v>0</v>
      </c>
      <c r="W498" s="117">
        <f>if(BOM!$C496=V$2,if(BOM!$M496="Y",BOM!$L496,0),0)</f>
        <v>0</v>
      </c>
      <c r="X498" s="117">
        <f>if(BOM!$C496=X$2,if(OR(BOM!$M496="N",BOM!$M496=""),BOM!$L496,0),0)</f>
        <v>0</v>
      </c>
      <c r="Y498" s="117">
        <f>if(BOM!$C496=X$2,if(BOM!$M496="Y",BOM!$L496,0),0)</f>
        <v>0</v>
      </c>
      <c r="Z498" s="117">
        <f>if(BOM!$C496=Z$2,if(OR(BOM!$M496="N",BOM!$M496=""),BOM!$L496,0),0)</f>
        <v>0</v>
      </c>
      <c r="AA498" s="117">
        <f>if(BOM!$C496=Z$2,if(BOM!$M496="Y",BOM!$L496,0),0)</f>
        <v>0</v>
      </c>
      <c r="AB498" s="117">
        <f>if(BOM!$C496=AB$2,if(OR(BOM!$M496="N",BOM!$M496=""),BOM!$L496,0),0)</f>
        <v>0</v>
      </c>
      <c r="AC498" s="117">
        <f>if(BOM!$C496=AB$2,if(BOM!$M496="Y",BOM!$L496,0),0)</f>
        <v>0</v>
      </c>
      <c r="AD498" s="117">
        <f>if(BOM!$C496=AD$2,if(OR(BOM!$M496="N",BOM!$M496=""),BOM!$L496,0),0)</f>
        <v>0</v>
      </c>
      <c r="AE498" s="117">
        <f>if(BOM!$C496=AD$2,if(BOM!$M496="Y",BOM!$L496,0),0)</f>
        <v>0</v>
      </c>
      <c r="AF498" s="117">
        <f>if(BOM!$C496=AF$2,if(OR(BOM!$M496="N",BOM!$M496=""),BOM!$L496,0),0)</f>
        <v>0</v>
      </c>
      <c r="AG498" s="117">
        <f>if(BOM!$C496=AF$2,if(BOM!$M496="Y",BOM!$L496,0),0)</f>
        <v>0</v>
      </c>
      <c r="AH498" s="117">
        <f>if(BOM!$C496=AH$2,if(OR(BOM!$M496="N",BOM!$M496=""),BOM!$L496,0),0)</f>
        <v>0</v>
      </c>
      <c r="AI498" s="117">
        <f>if(BOM!$C496=AH$2,if(BOM!$M496="Y",BOM!$L496,0),0)</f>
        <v>0</v>
      </c>
      <c r="AJ498" s="117">
        <f>if(BOM!$C496=AJ$2,if(OR(BOM!$M496="N",BOM!$M496=""),BOM!$L496,0),0)</f>
        <v>0</v>
      </c>
      <c r="AK498" s="117">
        <f>if(BOM!$C496=AJ$2,if(BOM!$M496="Y",BOM!$L496,0),0)</f>
        <v>0</v>
      </c>
      <c r="AL498" s="117">
        <f>if(BOM!$C496=AL$2,if(OR(BOM!$M496="N",BOM!$M496=""),BOM!$L496,0),0)</f>
        <v>0</v>
      </c>
      <c r="AM498" s="117">
        <f>if(BOM!$C496=AL$2,if(BOM!$M496="Y",BOM!$L496,0),0)</f>
        <v>0</v>
      </c>
    </row>
    <row r="499" hidden="1" outlineLevel="1">
      <c r="A499" s="117">
        <f>if(OR(BOM!$M497="N",BOM!$M497=""),BOM!$L497,0)</f>
        <v>0</v>
      </c>
      <c r="B499" s="117">
        <f>if(BOM!$M497="Y",BOM!$L497,0)</f>
        <v>0</v>
      </c>
      <c r="E499" s="117">
        <f>if(BOM!$B497=E$2,if(OR(BOM!$M497="N",BOM!$M497=""),BOM!$L497,0),0)</f>
        <v>0</v>
      </c>
      <c r="F499" s="117">
        <f>if(BOM!$B497=E$2,if(BOM!$M497="Y",BOM!$L497,0),0)</f>
        <v>0</v>
      </c>
      <c r="G499" s="117">
        <f>if(BOM!$B497=G$2,if(OR(BOM!$M497="N",BOM!$M497=""),BOM!$L497,0),0)</f>
        <v>0</v>
      </c>
      <c r="H499" s="117">
        <f>if(BOM!$B497=G$2,if(BOM!$M497="Y",BOM!$L497,0),0)</f>
        <v>0</v>
      </c>
      <c r="I499" s="117">
        <f>if(BOM!$B497=I$2,if(OR(BOM!$M497="N",BOM!$M497=""),BOM!$L497,0),0)</f>
        <v>0</v>
      </c>
      <c r="J499" s="117">
        <f>if(BOM!$B497=I$2,if(BOM!$M497="Y",BOM!$L497,0),0)</f>
        <v>0</v>
      </c>
      <c r="K499" s="117">
        <f>if(BOM!$B497=K$2,if(OR(BOM!$M497="N",BOM!$M497=""),BOM!$L497,0),0)</f>
        <v>0</v>
      </c>
      <c r="L499" s="117">
        <f>if(BOM!$B497=K$2,if(BOM!$M497="Y",BOM!$L497,0),0)</f>
        <v>0</v>
      </c>
      <c r="M499" s="117">
        <f>if(BOM!$B497=M$2,if(OR(BOM!$M497="N",BOM!$M497=""),BOM!$L497,0),0)</f>
        <v>0</v>
      </c>
      <c r="N499" s="117">
        <f>if(BOM!$B497=M$2,if(BOM!$M497="Y",BOM!$L497,0),0)</f>
        <v>0</v>
      </c>
      <c r="P499" s="117">
        <f>if(BOM!$C497=P$2,if(OR(BOM!$M497="N",BOM!$M497=""),BOM!$L497,0),0)</f>
        <v>0</v>
      </c>
      <c r="Q499" s="117">
        <f>if(BOM!$C497=P$2,if(BOM!$M497="Y",BOM!$L497,0),0)</f>
        <v>0</v>
      </c>
      <c r="R499" s="117">
        <f>if(BOM!$C497=R$2,if(OR(BOM!$M497="N",BOM!$M497=""),BOM!$L497,0),0)</f>
        <v>0</v>
      </c>
      <c r="S499" s="117">
        <f>if(BOM!$C497=R$2,if(BOM!$M497="Y",BOM!$L497,0),0)</f>
        <v>0</v>
      </c>
      <c r="T499" s="117">
        <f>if(BOM!$C497=T$2,if(OR(BOM!$M497="N",BOM!$M497=""),BOM!$L497,0),0)</f>
        <v>0</v>
      </c>
      <c r="U499" s="117">
        <f>if(BOM!$C497=T$2,if(BOM!$M497="Y",BOM!$L497,0),0)</f>
        <v>0</v>
      </c>
      <c r="V499" s="117">
        <f>if(BOM!$C497=V$2,if(OR(BOM!$M497="N",BOM!$M497=""),BOM!$L497,0),0)</f>
        <v>0</v>
      </c>
      <c r="W499" s="117">
        <f>if(BOM!$C497=V$2,if(BOM!$M497="Y",BOM!$L497,0),0)</f>
        <v>0</v>
      </c>
      <c r="X499" s="117">
        <f>if(BOM!$C497=X$2,if(OR(BOM!$M497="N",BOM!$M497=""),BOM!$L497,0),0)</f>
        <v>0</v>
      </c>
      <c r="Y499" s="117">
        <f>if(BOM!$C497=X$2,if(BOM!$M497="Y",BOM!$L497,0),0)</f>
        <v>0</v>
      </c>
      <c r="Z499" s="117">
        <f>if(BOM!$C497=Z$2,if(OR(BOM!$M497="N",BOM!$M497=""),BOM!$L497,0),0)</f>
        <v>0</v>
      </c>
      <c r="AA499" s="117">
        <f>if(BOM!$C497=Z$2,if(BOM!$M497="Y",BOM!$L497,0),0)</f>
        <v>0</v>
      </c>
      <c r="AB499" s="117">
        <f>if(BOM!$C497=AB$2,if(OR(BOM!$M497="N",BOM!$M497=""),BOM!$L497,0),0)</f>
        <v>0</v>
      </c>
      <c r="AC499" s="117">
        <f>if(BOM!$C497=AB$2,if(BOM!$M497="Y",BOM!$L497,0),0)</f>
        <v>0</v>
      </c>
      <c r="AD499" s="117">
        <f>if(BOM!$C497=AD$2,if(OR(BOM!$M497="N",BOM!$M497=""),BOM!$L497,0),0)</f>
        <v>0</v>
      </c>
      <c r="AE499" s="117">
        <f>if(BOM!$C497=AD$2,if(BOM!$M497="Y",BOM!$L497,0),0)</f>
        <v>0</v>
      </c>
      <c r="AF499" s="117">
        <f>if(BOM!$C497=AF$2,if(OR(BOM!$M497="N",BOM!$M497=""),BOM!$L497,0),0)</f>
        <v>0</v>
      </c>
      <c r="AG499" s="117">
        <f>if(BOM!$C497=AF$2,if(BOM!$M497="Y",BOM!$L497,0),0)</f>
        <v>0</v>
      </c>
      <c r="AH499" s="117">
        <f>if(BOM!$C497=AH$2,if(OR(BOM!$M497="N",BOM!$M497=""),BOM!$L497,0),0)</f>
        <v>0</v>
      </c>
      <c r="AI499" s="117">
        <f>if(BOM!$C497=AH$2,if(BOM!$M497="Y",BOM!$L497,0),0)</f>
        <v>0</v>
      </c>
      <c r="AJ499" s="117">
        <f>if(BOM!$C497=AJ$2,if(OR(BOM!$M497="N",BOM!$M497=""),BOM!$L497,0),0)</f>
        <v>0</v>
      </c>
      <c r="AK499" s="117">
        <f>if(BOM!$C497=AJ$2,if(BOM!$M497="Y",BOM!$L497,0),0)</f>
        <v>0</v>
      </c>
      <c r="AL499" s="117">
        <f>if(BOM!$C497=AL$2,if(OR(BOM!$M497="N",BOM!$M497=""),BOM!$L497,0),0)</f>
        <v>0</v>
      </c>
      <c r="AM499" s="117">
        <f>if(BOM!$C497=AL$2,if(BOM!$M497="Y",BOM!$L497,0),0)</f>
        <v>0</v>
      </c>
    </row>
    <row r="500" hidden="1" outlineLevel="1">
      <c r="A500" s="117">
        <f>if(OR(BOM!$M498="N",BOM!$M498=""),BOM!$L498,0)</f>
        <v>0</v>
      </c>
      <c r="B500" s="117">
        <f>if(BOM!$M498="Y",BOM!$L498,0)</f>
        <v>0</v>
      </c>
      <c r="E500" s="117">
        <f>if(BOM!$B498=E$2,if(OR(BOM!$M498="N",BOM!$M498=""),BOM!$L498,0),0)</f>
        <v>0</v>
      </c>
      <c r="F500" s="117">
        <f>if(BOM!$B498=E$2,if(BOM!$M498="Y",BOM!$L498,0),0)</f>
        <v>0</v>
      </c>
      <c r="G500" s="117">
        <f>if(BOM!$B498=G$2,if(OR(BOM!$M498="N",BOM!$M498=""),BOM!$L498,0),0)</f>
        <v>0</v>
      </c>
      <c r="H500" s="117">
        <f>if(BOM!$B498=G$2,if(BOM!$M498="Y",BOM!$L498,0),0)</f>
        <v>0</v>
      </c>
      <c r="I500" s="117">
        <f>if(BOM!$B498=I$2,if(OR(BOM!$M498="N",BOM!$M498=""),BOM!$L498,0),0)</f>
        <v>0</v>
      </c>
      <c r="J500" s="117">
        <f>if(BOM!$B498=I$2,if(BOM!$M498="Y",BOM!$L498,0),0)</f>
        <v>0</v>
      </c>
      <c r="K500" s="117">
        <f>if(BOM!$B498=K$2,if(OR(BOM!$M498="N",BOM!$M498=""),BOM!$L498,0),0)</f>
        <v>0</v>
      </c>
      <c r="L500" s="117">
        <f>if(BOM!$B498=K$2,if(BOM!$M498="Y",BOM!$L498,0),0)</f>
        <v>0</v>
      </c>
      <c r="M500" s="117">
        <f>if(BOM!$B498=M$2,if(OR(BOM!$M498="N",BOM!$M498=""),BOM!$L498,0),0)</f>
        <v>0</v>
      </c>
      <c r="N500" s="117">
        <f>if(BOM!$B498=M$2,if(BOM!$M498="Y",BOM!$L498,0),0)</f>
        <v>0</v>
      </c>
      <c r="P500" s="117">
        <f>if(BOM!$C498=P$2,if(OR(BOM!$M498="N",BOM!$M498=""),BOM!$L498,0),0)</f>
        <v>0</v>
      </c>
      <c r="Q500" s="117">
        <f>if(BOM!$C498=P$2,if(BOM!$M498="Y",BOM!$L498,0),0)</f>
        <v>0</v>
      </c>
      <c r="R500" s="117">
        <f>if(BOM!$C498=R$2,if(OR(BOM!$M498="N",BOM!$M498=""),BOM!$L498,0),0)</f>
        <v>0</v>
      </c>
      <c r="S500" s="117">
        <f>if(BOM!$C498=R$2,if(BOM!$M498="Y",BOM!$L498,0),0)</f>
        <v>0</v>
      </c>
      <c r="T500" s="117">
        <f>if(BOM!$C498=T$2,if(OR(BOM!$M498="N",BOM!$M498=""),BOM!$L498,0),0)</f>
        <v>0</v>
      </c>
      <c r="U500" s="117">
        <f>if(BOM!$C498=T$2,if(BOM!$M498="Y",BOM!$L498,0),0)</f>
        <v>0</v>
      </c>
      <c r="V500" s="117">
        <f>if(BOM!$C498=V$2,if(OR(BOM!$M498="N",BOM!$M498=""),BOM!$L498,0),0)</f>
        <v>0</v>
      </c>
      <c r="W500" s="117">
        <f>if(BOM!$C498=V$2,if(BOM!$M498="Y",BOM!$L498,0),0)</f>
        <v>0</v>
      </c>
      <c r="X500" s="117">
        <f>if(BOM!$C498=X$2,if(OR(BOM!$M498="N",BOM!$M498=""),BOM!$L498,0),0)</f>
        <v>0</v>
      </c>
      <c r="Y500" s="117">
        <f>if(BOM!$C498=X$2,if(BOM!$M498="Y",BOM!$L498,0),0)</f>
        <v>0</v>
      </c>
      <c r="Z500" s="117">
        <f>if(BOM!$C498=Z$2,if(OR(BOM!$M498="N",BOM!$M498=""),BOM!$L498,0),0)</f>
        <v>0</v>
      </c>
      <c r="AA500" s="117">
        <f>if(BOM!$C498=Z$2,if(BOM!$M498="Y",BOM!$L498,0),0)</f>
        <v>0</v>
      </c>
      <c r="AB500" s="117">
        <f>if(BOM!$C498=AB$2,if(OR(BOM!$M498="N",BOM!$M498=""),BOM!$L498,0),0)</f>
        <v>0</v>
      </c>
      <c r="AC500" s="117">
        <f>if(BOM!$C498=AB$2,if(BOM!$M498="Y",BOM!$L498,0),0)</f>
        <v>0</v>
      </c>
      <c r="AD500" s="117">
        <f>if(BOM!$C498=AD$2,if(OR(BOM!$M498="N",BOM!$M498=""),BOM!$L498,0),0)</f>
        <v>0</v>
      </c>
      <c r="AE500" s="117">
        <f>if(BOM!$C498=AD$2,if(BOM!$M498="Y",BOM!$L498,0),0)</f>
        <v>0</v>
      </c>
      <c r="AF500" s="117">
        <f>if(BOM!$C498=AF$2,if(OR(BOM!$M498="N",BOM!$M498=""),BOM!$L498,0),0)</f>
        <v>0</v>
      </c>
      <c r="AG500" s="117">
        <f>if(BOM!$C498=AF$2,if(BOM!$M498="Y",BOM!$L498,0),0)</f>
        <v>0</v>
      </c>
      <c r="AH500" s="117">
        <f>if(BOM!$C498=AH$2,if(OR(BOM!$M498="N",BOM!$M498=""),BOM!$L498,0),0)</f>
        <v>0</v>
      </c>
      <c r="AI500" s="117">
        <f>if(BOM!$C498=AH$2,if(BOM!$M498="Y",BOM!$L498,0),0)</f>
        <v>0</v>
      </c>
      <c r="AJ500" s="117">
        <f>if(BOM!$C498=AJ$2,if(OR(BOM!$M498="N",BOM!$M498=""),BOM!$L498,0),0)</f>
        <v>0</v>
      </c>
      <c r="AK500" s="117">
        <f>if(BOM!$C498=AJ$2,if(BOM!$M498="Y",BOM!$L498,0),0)</f>
        <v>0</v>
      </c>
      <c r="AL500" s="117">
        <f>if(BOM!$C498=AL$2,if(OR(BOM!$M498="N",BOM!$M498=""),BOM!$L498,0),0)</f>
        <v>0</v>
      </c>
      <c r="AM500" s="117">
        <f>if(BOM!$C498=AL$2,if(BOM!$M498="Y",BOM!$L498,0),0)</f>
        <v>0</v>
      </c>
    </row>
    <row r="501" hidden="1" outlineLevel="1">
      <c r="A501" s="117">
        <f>if(OR(BOM!$M499="N",BOM!$M499=""),BOM!$L499,0)</f>
        <v>0</v>
      </c>
      <c r="B501" s="117">
        <f>if(BOM!$M499="Y",BOM!$L499,0)</f>
        <v>0</v>
      </c>
      <c r="E501" s="117">
        <f>if(BOM!$B499=E$2,if(OR(BOM!$M499="N",BOM!$M499=""),BOM!$L499,0),0)</f>
        <v>0</v>
      </c>
      <c r="F501" s="117">
        <f>if(BOM!$B499=E$2,if(BOM!$M499="Y",BOM!$L499,0),0)</f>
        <v>0</v>
      </c>
      <c r="G501" s="117">
        <f>if(BOM!$B499=G$2,if(OR(BOM!$M499="N",BOM!$M499=""),BOM!$L499,0),0)</f>
        <v>0</v>
      </c>
      <c r="H501" s="117">
        <f>if(BOM!$B499=G$2,if(BOM!$M499="Y",BOM!$L499,0),0)</f>
        <v>0</v>
      </c>
      <c r="I501" s="117">
        <f>if(BOM!$B499=I$2,if(OR(BOM!$M499="N",BOM!$M499=""),BOM!$L499,0),0)</f>
        <v>0</v>
      </c>
      <c r="J501" s="117">
        <f>if(BOM!$B499=I$2,if(BOM!$M499="Y",BOM!$L499,0),0)</f>
        <v>0</v>
      </c>
      <c r="K501" s="117">
        <f>if(BOM!$B499=K$2,if(OR(BOM!$M499="N",BOM!$M499=""),BOM!$L499,0),0)</f>
        <v>0</v>
      </c>
      <c r="L501" s="117">
        <f>if(BOM!$B499=K$2,if(BOM!$M499="Y",BOM!$L499,0),0)</f>
        <v>0</v>
      </c>
      <c r="M501" s="117">
        <f>if(BOM!$B499=M$2,if(OR(BOM!$M499="N",BOM!$M499=""),BOM!$L499,0),0)</f>
        <v>0</v>
      </c>
      <c r="N501" s="117">
        <f>if(BOM!$B499=M$2,if(BOM!$M499="Y",BOM!$L499,0),0)</f>
        <v>0</v>
      </c>
      <c r="P501" s="117">
        <f>if(BOM!$C499=P$2,if(OR(BOM!$M499="N",BOM!$M499=""),BOM!$L499,0),0)</f>
        <v>0</v>
      </c>
      <c r="Q501" s="117">
        <f>if(BOM!$C499=P$2,if(BOM!$M499="Y",BOM!$L499,0),0)</f>
        <v>0</v>
      </c>
      <c r="R501" s="117">
        <f>if(BOM!$C499=R$2,if(OR(BOM!$M499="N",BOM!$M499=""),BOM!$L499,0),0)</f>
        <v>0</v>
      </c>
      <c r="S501" s="117">
        <f>if(BOM!$C499=R$2,if(BOM!$M499="Y",BOM!$L499,0),0)</f>
        <v>0</v>
      </c>
      <c r="T501" s="117">
        <f>if(BOM!$C499=T$2,if(OR(BOM!$M499="N",BOM!$M499=""),BOM!$L499,0),0)</f>
        <v>0</v>
      </c>
      <c r="U501" s="117">
        <f>if(BOM!$C499=T$2,if(BOM!$M499="Y",BOM!$L499,0),0)</f>
        <v>0</v>
      </c>
      <c r="V501" s="117">
        <f>if(BOM!$C499=V$2,if(OR(BOM!$M499="N",BOM!$M499=""),BOM!$L499,0),0)</f>
        <v>0</v>
      </c>
      <c r="W501" s="117">
        <f>if(BOM!$C499=V$2,if(BOM!$M499="Y",BOM!$L499,0),0)</f>
        <v>0</v>
      </c>
      <c r="X501" s="117">
        <f>if(BOM!$C499=X$2,if(OR(BOM!$M499="N",BOM!$M499=""),BOM!$L499,0),0)</f>
        <v>0</v>
      </c>
      <c r="Y501" s="117">
        <f>if(BOM!$C499=X$2,if(BOM!$M499="Y",BOM!$L499,0),0)</f>
        <v>0</v>
      </c>
      <c r="Z501" s="117">
        <f>if(BOM!$C499=Z$2,if(OR(BOM!$M499="N",BOM!$M499=""),BOM!$L499,0),0)</f>
        <v>0</v>
      </c>
      <c r="AA501" s="117">
        <f>if(BOM!$C499=Z$2,if(BOM!$M499="Y",BOM!$L499,0),0)</f>
        <v>0</v>
      </c>
      <c r="AB501" s="117">
        <f>if(BOM!$C499=AB$2,if(OR(BOM!$M499="N",BOM!$M499=""),BOM!$L499,0),0)</f>
        <v>0</v>
      </c>
      <c r="AC501" s="117">
        <f>if(BOM!$C499=AB$2,if(BOM!$M499="Y",BOM!$L499,0),0)</f>
        <v>0</v>
      </c>
      <c r="AD501" s="117">
        <f>if(BOM!$C499=AD$2,if(OR(BOM!$M499="N",BOM!$M499=""),BOM!$L499,0),0)</f>
        <v>0</v>
      </c>
      <c r="AE501" s="117">
        <f>if(BOM!$C499=AD$2,if(BOM!$M499="Y",BOM!$L499,0),0)</f>
        <v>0</v>
      </c>
      <c r="AF501" s="117">
        <f>if(BOM!$C499=AF$2,if(OR(BOM!$M499="N",BOM!$M499=""),BOM!$L499,0),0)</f>
        <v>0</v>
      </c>
      <c r="AG501" s="117">
        <f>if(BOM!$C499=AF$2,if(BOM!$M499="Y",BOM!$L499,0),0)</f>
        <v>0</v>
      </c>
      <c r="AH501" s="117">
        <f>if(BOM!$C499=AH$2,if(OR(BOM!$M499="N",BOM!$M499=""),BOM!$L499,0),0)</f>
        <v>0</v>
      </c>
      <c r="AI501" s="117">
        <f>if(BOM!$C499=AH$2,if(BOM!$M499="Y",BOM!$L499,0),0)</f>
        <v>0</v>
      </c>
      <c r="AJ501" s="117">
        <f>if(BOM!$C499=AJ$2,if(OR(BOM!$M499="N",BOM!$M499=""),BOM!$L499,0),0)</f>
        <v>0</v>
      </c>
      <c r="AK501" s="117">
        <f>if(BOM!$C499=AJ$2,if(BOM!$M499="Y",BOM!$L499,0),0)</f>
        <v>0</v>
      </c>
      <c r="AL501" s="117">
        <f>if(BOM!$C499=AL$2,if(OR(BOM!$M499="N",BOM!$M499=""),BOM!$L499,0),0)</f>
        <v>0</v>
      </c>
      <c r="AM501" s="117">
        <f>if(BOM!$C499=AL$2,if(BOM!$M499="Y",BOM!$L499,0),0)</f>
        <v>0</v>
      </c>
    </row>
    <row r="502" hidden="1" outlineLevel="1">
      <c r="A502" s="117">
        <f>if(OR(BOM!$M500="N",BOM!$M500=""),BOM!$L500,0)</f>
        <v>0</v>
      </c>
      <c r="B502" s="117">
        <f>if(BOM!$M500="Y",BOM!$L500,0)</f>
        <v>0</v>
      </c>
      <c r="E502" s="117">
        <f>if(BOM!$B500=E$2,if(OR(BOM!$M500="N",BOM!$M500=""),BOM!$L500,0),0)</f>
        <v>0</v>
      </c>
      <c r="F502" s="117">
        <f>if(BOM!$B500=E$2,if(BOM!$M500="Y",BOM!$L500,0),0)</f>
        <v>0</v>
      </c>
      <c r="G502" s="117">
        <f>if(BOM!$B500=G$2,if(OR(BOM!$M500="N",BOM!$M500=""),BOM!$L500,0),0)</f>
        <v>0</v>
      </c>
      <c r="H502" s="117">
        <f>if(BOM!$B500=G$2,if(BOM!$M500="Y",BOM!$L500,0),0)</f>
        <v>0</v>
      </c>
      <c r="I502" s="117">
        <f>if(BOM!$B500=I$2,if(OR(BOM!$M500="N",BOM!$M500=""),BOM!$L500,0),0)</f>
        <v>0</v>
      </c>
      <c r="J502" s="117">
        <f>if(BOM!$B500=I$2,if(BOM!$M500="Y",BOM!$L500,0),0)</f>
        <v>0</v>
      </c>
      <c r="K502" s="117">
        <f>if(BOM!$B500=K$2,if(OR(BOM!$M500="N",BOM!$M500=""),BOM!$L500,0),0)</f>
        <v>0</v>
      </c>
      <c r="L502" s="117">
        <f>if(BOM!$B500=K$2,if(BOM!$M500="Y",BOM!$L500,0),0)</f>
        <v>0</v>
      </c>
      <c r="M502" s="117">
        <f>if(BOM!$B500=M$2,if(OR(BOM!$M500="N",BOM!$M500=""),BOM!$L500,0),0)</f>
        <v>0</v>
      </c>
      <c r="N502" s="117">
        <f>if(BOM!$B500=M$2,if(BOM!$M500="Y",BOM!$L500,0),0)</f>
        <v>0</v>
      </c>
      <c r="P502" s="117">
        <f>if(BOM!$C500=P$2,if(OR(BOM!$M500="N",BOM!$M500=""),BOM!$L500,0),0)</f>
        <v>0</v>
      </c>
      <c r="Q502" s="117">
        <f>if(BOM!$C500=P$2,if(BOM!$M500="Y",BOM!$L500,0),0)</f>
        <v>0</v>
      </c>
      <c r="R502" s="117">
        <f>if(BOM!$C500=R$2,if(OR(BOM!$M500="N",BOM!$M500=""),BOM!$L500,0),0)</f>
        <v>0</v>
      </c>
      <c r="S502" s="117">
        <f>if(BOM!$C500=R$2,if(BOM!$M500="Y",BOM!$L500,0),0)</f>
        <v>0</v>
      </c>
      <c r="T502" s="117">
        <f>if(BOM!$C500=T$2,if(OR(BOM!$M500="N",BOM!$M500=""),BOM!$L500,0),0)</f>
        <v>0</v>
      </c>
      <c r="U502" s="117">
        <f>if(BOM!$C500=T$2,if(BOM!$M500="Y",BOM!$L500,0),0)</f>
        <v>0</v>
      </c>
      <c r="V502" s="117">
        <f>if(BOM!$C500=V$2,if(OR(BOM!$M500="N",BOM!$M500=""),BOM!$L500,0),0)</f>
        <v>0</v>
      </c>
      <c r="W502" s="117">
        <f>if(BOM!$C500=V$2,if(BOM!$M500="Y",BOM!$L500,0),0)</f>
        <v>0</v>
      </c>
      <c r="X502" s="117">
        <f>if(BOM!$C500=X$2,if(OR(BOM!$M500="N",BOM!$M500=""),BOM!$L500,0),0)</f>
        <v>0</v>
      </c>
      <c r="Y502" s="117">
        <f>if(BOM!$C500=X$2,if(BOM!$M500="Y",BOM!$L500,0),0)</f>
        <v>0</v>
      </c>
      <c r="Z502" s="117">
        <f>if(BOM!$C500=Z$2,if(OR(BOM!$M500="N",BOM!$M500=""),BOM!$L500,0),0)</f>
        <v>0</v>
      </c>
      <c r="AA502" s="117">
        <f>if(BOM!$C500=Z$2,if(BOM!$M500="Y",BOM!$L500,0),0)</f>
        <v>0</v>
      </c>
      <c r="AB502" s="117">
        <f>if(BOM!$C500=AB$2,if(OR(BOM!$M500="N",BOM!$M500=""),BOM!$L500,0),0)</f>
        <v>0</v>
      </c>
      <c r="AC502" s="117">
        <f>if(BOM!$C500=AB$2,if(BOM!$M500="Y",BOM!$L500,0),0)</f>
        <v>0</v>
      </c>
      <c r="AD502" s="117">
        <f>if(BOM!$C500=AD$2,if(OR(BOM!$M500="N",BOM!$M500=""),BOM!$L500,0),0)</f>
        <v>0</v>
      </c>
      <c r="AE502" s="117">
        <f>if(BOM!$C500=AD$2,if(BOM!$M500="Y",BOM!$L500,0),0)</f>
        <v>0</v>
      </c>
      <c r="AF502" s="117">
        <f>if(BOM!$C500=AF$2,if(OR(BOM!$M500="N",BOM!$M500=""),BOM!$L500,0),0)</f>
        <v>0</v>
      </c>
      <c r="AG502" s="117">
        <f>if(BOM!$C500=AF$2,if(BOM!$M500="Y",BOM!$L500,0),0)</f>
        <v>0</v>
      </c>
      <c r="AH502" s="117">
        <f>if(BOM!$C500=AH$2,if(OR(BOM!$M500="N",BOM!$M500=""),BOM!$L500,0),0)</f>
        <v>0</v>
      </c>
      <c r="AI502" s="117">
        <f>if(BOM!$C500=AH$2,if(BOM!$M500="Y",BOM!$L500,0),0)</f>
        <v>0</v>
      </c>
      <c r="AJ502" s="117">
        <f>if(BOM!$C500=AJ$2,if(OR(BOM!$M500="N",BOM!$M500=""),BOM!$L500,0),0)</f>
        <v>0</v>
      </c>
      <c r="AK502" s="117">
        <f>if(BOM!$C500=AJ$2,if(BOM!$M500="Y",BOM!$L500,0),0)</f>
        <v>0</v>
      </c>
      <c r="AL502" s="117">
        <f>if(BOM!$C500=AL$2,if(OR(BOM!$M500="N",BOM!$M500=""),BOM!$L500,0),0)</f>
        <v>0</v>
      </c>
      <c r="AM502" s="117">
        <f>if(BOM!$C500=AL$2,if(BOM!$M500="Y",BOM!$L500,0),0)</f>
        <v>0</v>
      </c>
    </row>
    <row r="503" hidden="1" outlineLevel="1">
      <c r="A503" s="117">
        <f>if(OR(BOM!$M501="N",BOM!$M501=""),BOM!$L501,0)</f>
        <v>0</v>
      </c>
      <c r="B503" s="117">
        <f>if(BOM!$M501="Y",BOM!$L501,0)</f>
        <v>0</v>
      </c>
      <c r="E503" s="117">
        <f>if(BOM!$B501=E$2,if(OR(BOM!$M501="N",BOM!$M501=""),BOM!$L501,0),0)</f>
        <v>0</v>
      </c>
      <c r="F503" s="117">
        <f>if(BOM!$B501=E$2,if(BOM!$M501="Y",BOM!$L501,0),0)</f>
        <v>0</v>
      </c>
      <c r="G503" s="117">
        <f>if(BOM!$B501=G$2,if(OR(BOM!$M501="N",BOM!$M501=""),BOM!$L501,0),0)</f>
        <v>0</v>
      </c>
      <c r="H503" s="117">
        <f>if(BOM!$B501=G$2,if(BOM!$M501="Y",BOM!$L501,0),0)</f>
        <v>0</v>
      </c>
      <c r="I503" s="117">
        <f>if(BOM!$B501=I$2,if(OR(BOM!$M501="N",BOM!$M501=""),BOM!$L501,0),0)</f>
        <v>0</v>
      </c>
      <c r="J503" s="117">
        <f>if(BOM!$B501=I$2,if(BOM!$M501="Y",BOM!$L501,0),0)</f>
        <v>0</v>
      </c>
      <c r="K503" s="117">
        <f>if(BOM!$B501=K$2,if(OR(BOM!$M501="N",BOM!$M501=""),BOM!$L501,0),0)</f>
        <v>0</v>
      </c>
      <c r="L503" s="117">
        <f>if(BOM!$B501=K$2,if(BOM!$M501="Y",BOM!$L501,0),0)</f>
        <v>0</v>
      </c>
      <c r="M503" s="117">
        <f>if(BOM!$B501=M$2,if(OR(BOM!$M501="N",BOM!$M501=""),BOM!$L501,0),0)</f>
        <v>0</v>
      </c>
      <c r="N503" s="117">
        <f>if(BOM!$B501=M$2,if(BOM!$M501="Y",BOM!$L501,0),0)</f>
        <v>0</v>
      </c>
      <c r="P503" s="117">
        <f>if(BOM!$C501=P$2,if(OR(BOM!$M501="N",BOM!$M501=""),BOM!$L501,0),0)</f>
        <v>0</v>
      </c>
      <c r="Q503" s="117">
        <f>if(BOM!$C501=P$2,if(BOM!$M501="Y",BOM!$L501,0),0)</f>
        <v>0</v>
      </c>
      <c r="R503" s="117">
        <f>if(BOM!$C501=R$2,if(OR(BOM!$M501="N",BOM!$M501=""),BOM!$L501,0),0)</f>
        <v>0</v>
      </c>
      <c r="S503" s="117">
        <f>if(BOM!$C501=R$2,if(BOM!$M501="Y",BOM!$L501,0),0)</f>
        <v>0</v>
      </c>
      <c r="T503" s="117">
        <f>if(BOM!$C501=T$2,if(OR(BOM!$M501="N",BOM!$M501=""),BOM!$L501,0),0)</f>
        <v>0</v>
      </c>
      <c r="U503" s="117">
        <f>if(BOM!$C501=T$2,if(BOM!$M501="Y",BOM!$L501,0),0)</f>
        <v>0</v>
      </c>
      <c r="V503" s="117">
        <f>if(BOM!$C501=V$2,if(OR(BOM!$M501="N",BOM!$M501=""),BOM!$L501,0),0)</f>
        <v>0</v>
      </c>
      <c r="W503" s="117">
        <f>if(BOM!$C501=V$2,if(BOM!$M501="Y",BOM!$L501,0),0)</f>
        <v>0</v>
      </c>
      <c r="X503" s="117">
        <f>if(BOM!$C501=X$2,if(OR(BOM!$M501="N",BOM!$M501=""),BOM!$L501,0),0)</f>
        <v>0</v>
      </c>
      <c r="Y503" s="117">
        <f>if(BOM!$C501=X$2,if(BOM!$M501="Y",BOM!$L501,0),0)</f>
        <v>0</v>
      </c>
      <c r="Z503" s="117">
        <f>if(BOM!$C501=Z$2,if(OR(BOM!$M501="N",BOM!$M501=""),BOM!$L501,0),0)</f>
        <v>0</v>
      </c>
      <c r="AA503" s="117">
        <f>if(BOM!$C501=Z$2,if(BOM!$M501="Y",BOM!$L501,0),0)</f>
        <v>0</v>
      </c>
      <c r="AB503" s="117">
        <f>if(BOM!$C501=AB$2,if(OR(BOM!$M501="N",BOM!$M501=""),BOM!$L501,0),0)</f>
        <v>0</v>
      </c>
      <c r="AC503" s="117">
        <f>if(BOM!$C501=AB$2,if(BOM!$M501="Y",BOM!$L501,0),0)</f>
        <v>0</v>
      </c>
      <c r="AD503" s="117">
        <f>if(BOM!$C501=AD$2,if(OR(BOM!$M501="N",BOM!$M501=""),BOM!$L501,0),0)</f>
        <v>0</v>
      </c>
      <c r="AE503" s="117">
        <f>if(BOM!$C501=AD$2,if(BOM!$M501="Y",BOM!$L501,0),0)</f>
        <v>0</v>
      </c>
      <c r="AF503" s="117">
        <f>if(BOM!$C501=AF$2,if(OR(BOM!$M501="N",BOM!$M501=""),BOM!$L501,0),0)</f>
        <v>0</v>
      </c>
      <c r="AG503" s="117">
        <f>if(BOM!$C501=AF$2,if(BOM!$M501="Y",BOM!$L501,0),0)</f>
        <v>0</v>
      </c>
      <c r="AH503" s="117">
        <f>if(BOM!$C501=AH$2,if(OR(BOM!$M501="N",BOM!$M501=""),BOM!$L501,0),0)</f>
        <v>0</v>
      </c>
      <c r="AI503" s="117">
        <f>if(BOM!$C501=AH$2,if(BOM!$M501="Y",BOM!$L501,0),0)</f>
        <v>0</v>
      </c>
      <c r="AJ503" s="117">
        <f>if(BOM!$C501=AJ$2,if(OR(BOM!$M501="N",BOM!$M501=""),BOM!$L501,0),0)</f>
        <v>0</v>
      </c>
      <c r="AK503" s="117">
        <f>if(BOM!$C501=AJ$2,if(BOM!$M501="Y",BOM!$L501,0),0)</f>
        <v>0</v>
      </c>
      <c r="AL503" s="117">
        <f>if(BOM!$C501=AL$2,if(OR(BOM!$M501="N",BOM!$M501=""),BOM!$L501,0),0)</f>
        <v>0</v>
      </c>
      <c r="AM503" s="117">
        <f>if(BOM!$C501=AL$2,if(BOM!$M501="Y",BOM!$L501,0),0)</f>
        <v>0</v>
      </c>
    </row>
    <row r="504" hidden="1" outlineLevel="1">
      <c r="A504" s="117">
        <f>if(OR(BOM!$M502="N",BOM!$M502=""),BOM!$L502,0)</f>
        <v>0</v>
      </c>
      <c r="B504" s="117">
        <f>if(BOM!$M502="Y",BOM!$L502,0)</f>
        <v>0</v>
      </c>
      <c r="E504" s="117">
        <f>if(BOM!$B502=E$2,if(OR(BOM!$M502="N",BOM!$M502=""),BOM!$L502,0),0)</f>
        <v>0</v>
      </c>
      <c r="F504" s="117">
        <f>if(BOM!$B502=E$2,if(BOM!$M502="Y",BOM!$L502,0),0)</f>
        <v>0</v>
      </c>
      <c r="G504" s="117">
        <f>if(BOM!$B502=G$2,if(OR(BOM!$M502="N",BOM!$M502=""),BOM!$L502,0),0)</f>
        <v>0</v>
      </c>
      <c r="H504" s="117">
        <f>if(BOM!$B502=G$2,if(BOM!$M502="Y",BOM!$L502,0),0)</f>
        <v>0</v>
      </c>
      <c r="I504" s="117">
        <f>if(BOM!$B502=I$2,if(OR(BOM!$M502="N",BOM!$M502=""),BOM!$L502,0),0)</f>
        <v>0</v>
      </c>
      <c r="J504" s="117">
        <f>if(BOM!$B502=I$2,if(BOM!$M502="Y",BOM!$L502,0),0)</f>
        <v>0</v>
      </c>
      <c r="K504" s="117">
        <f>if(BOM!$B502=K$2,if(OR(BOM!$M502="N",BOM!$M502=""),BOM!$L502,0),0)</f>
        <v>0</v>
      </c>
      <c r="L504" s="117">
        <f>if(BOM!$B502=K$2,if(BOM!$M502="Y",BOM!$L502,0),0)</f>
        <v>0</v>
      </c>
      <c r="M504" s="117">
        <f>if(BOM!$B502=M$2,if(OR(BOM!$M502="N",BOM!$M502=""),BOM!$L502,0),0)</f>
        <v>0</v>
      </c>
      <c r="N504" s="117">
        <f>if(BOM!$B502=M$2,if(BOM!$M502="Y",BOM!$L502,0),0)</f>
        <v>0</v>
      </c>
      <c r="P504" s="117">
        <f>if(BOM!$C502=P$2,if(OR(BOM!$M502="N",BOM!$M502=""),BOM!$L502,0),0)</f>
        <v>0</v>
      </c>
      <c r="Q504" s="117">
        <f>if(BOM!$C502=P$2,if(BOM!$M502="Y",BOM!$L502,0),0)</f>
        <v>0</v>
      </c>
      <c r="R504" s="117">
        <f>if(BOM!$C502=R$2,if(OR(BOM!$M502="N",BOM!$M502=""),BOM!$L502,0),0)</f>
        <v>0</v>
      </c>
      <c r="S504" s="117">
        <f>if(BOM!$C502=R$2,if(BOM!$M502="Y",BOM!$L502,0),0)</f>
        <v>0</v>
      </c>
      <c r="T504" s="117">
        <f>if(BOM!$C502=T$2,if(OR(BOM!$M502="N",BOM!$M502=""),BOM!$L502,0),0)</f>
        <v>0</v>
      </c>
      <c r="U504" s="117">
        <f>if(BOM!$C502=T$2,if(BOM!$M502="Y",BOM!$L502,0),0)</f>
        <v>0</v>
      </c>
      <c r="V504" s="117">
        <f>if(BOM!$C502=V$2,if(OR(BOM!$M502="N",BOM!$M502=""),BOM!$L502,0),0)</f>
        <v>0</v>
      </c>
      <c r="W504" s="117">
        <f>if(BOM!$C502=V$2,if(BOM!$M502="Y",BOM!$L502,0),0)</f>
        <v>0</v>
      </c>
      <c r="X504" s="117">
        <f>if(BOM!$C502=X$2,if(OR(BOM!$M502="N",BOM!$M502=""),BOM!$L502,0),0)</f>
        <v>0</v>
      </c>
      <c r="Y504" s="117">
        <f>if(BOM!$C502=X$2,if(BOM!$M502="Y",BOM!$L502,0),0)</f>
        <v>0</v>
      </c>
      <c r="Z504" s="117">
        <f>if(BOM!$C502=Z$2,if(OR(BOM!$M502="N",BOM!$M502=""),BOM!$L502,0),0)</f>
        <v>0</v>
      </c>
      <c r="AA504" s="117">
        <f>if(BOM!$C502=Z$2,if(BOM!$M502="Y",BOM!$L502,0),0)</f>
        <v>0</v>
      </c>
      <c r="AB504" s="117">
        <f>if(BOM!$C502=AB$2,if(OR(BOM!$M502="N",BOM!$M502=""),BOM!$L502,0),0)</f>
        <v>0</v>
      </c>
      <c r="AC504" s="117">
        <f>if(BOM!$C502=AB$2,if(BOM!$M502="Y",BOM!$L502,0),0)</f>
        <v>0</v>
      </c>
      <c r="AD504" s="117">
        <f>if(BOM!$C502=AD$2,if(OR(BOM!$M502="N",BOM!$M502=""),BOM!$L502,0),0)</f>
        <v>0</v>
      </c>
      <c r="AE504" s="117">
        <f>if(BOM!$C502=AD$2,if(BOM!$M502="Y",BOM!$L502,0),0)</f>
        <v>0</v>
      </c>
      <c r="AF504" s="117">
        <f>if(BOM!$C502=AF$2,if(OR(BOM!$M502="N",BOM!$M502=""),BOM!$L502,0),0)</f>
        <v>0</v>
      </c>
      <c r="AG504" s="117">
        <f>if(BOM!$C502=AF$2,if(BOM!$M502="Y",BOM!$L502,0),0)</f>
        <v>0</v>
      </c>
      <c r="AH504" s="117">
        <f>if(BOM!$C502=AH$2,if(OR(BOM!$M502="N",BOM!$M502=""),BOM!$L502,0),0)</f>
        <v>0</v>
      </c>
      <c r="AI504" s="117">
        <f>if(BOM!$C502=AH$2,if(BOM!$M502="Y",BOM!$L502,0),0)</f>
        <v>0</v>
      </c>
      <c r="AJ504" s="117">
        <f>if(BOM!$C502=AJ$2,if(OR(BOM!$M502="N",BOM!$M502=""),BOM!$L502,0),0)</f>
        <v>0</v>
      </c>
      <c r="AK504" s="117">
        <f>if(BOM!$C502=AJ$2,if(BOM!$M502="Y",BOM!$L502,0),0)</f>
        <v>0</v>
      </c>
      <c r="AL504" s="117">
        <f>if(BOM!$C502=AL$2,if(OR(BOM!$M502="N",BOM!$M502=""),BOM!$L502,0),0)</f>
        <v>0</v>
      </c>
      <c r="AM504" s="117">
        <f>if(BOM!$C502=AL$2,if(BOM!$M502="Y",BOM!$L502,0),0)</f>
        <v>0</v>
      </c>
    </row>
    <row r="505" hidden="1" outlineLevel="1">
      <c r="A505" s="117">
        <f>if(OR(BOM!$M503="N",BOM!$M503=""),BOM!$L503,0)</f>
        <v>0</v>
      </c>
      <c r="B505" s="117">
        <f>if(BOM!$M503="Y",BOM!$L503,0)</f>
        <v>0</v>
      </c>
      <c r="E505" s="117">
        <f>if(BOM!$B503=E$2,if(OR(BOM!$M503="N",BOM!$M503=""),BOM!$L503,0),0)</f>
        <v>0</v>
      </c>
      <c r="F505" s="117">
        <f>if(BOM!$B503=E$2,if(BOM!$M503="Y",BOM!$L503,0),0)</f>
        <v>0</v>
      </c>
      <c r="G505" s="117">
        <f>if(BOM!$B503=G$2,if(OR(BOM!$M503="N",BOM!$M503=""),BOM!$L503,0),0)</f>
        <v>0</v>
      </c>
      <c r="H505" s="117">
        <f>if(BOM!$B503=G$2,if(BOM!$M503="Y",BOM!$L503,0),0)</f>
        <v>0</v>
      </c>
      <c r="I505" s="117">
        <f>if(BOM!$B503=I$2,if(OR(BOM!$M503="N",BOM!$M503=""),BOM!$L503,0),0)</f>
        <v>0</v>
      </c>
      <c r="J505" s="117">
        <f>if(BOM!$B503=I$2,if(BOM!$M503="Y",BOM!$L503,0),0)</f>
        <v>0</v>
      </c>
      <c r="K505" s="117">
        <f>if(BOM!$B503=K$2,if(OR(BOM!$M503="N",BOM!$M503=""),BOM!$L503,0),0)</f>
        <v>0</v>
      </c>
      <c r="L505" s="117">
        <f>if(BOM!$B503=K$2,if(BOM!$M503="Y",BOM!$L503,0),0)</f>
        <v>0</v>
      </c>
      <c r="M505" s="117">
        <f>if(BOM!$B503=M$2,if(OR(BOM!$M503="N",BOM!$M503=""),BOM!$L503,0),0)</f>
        <v>0</v>
      </c>
      <c r="N505" s="117">
        <f>if(BOM!$B503=M$2,if(BOM!$M503="Y",BOM!$L503,0),0)</f>
        <v>0</v>
      </c>
      <c r="P505" s="117">
        <f>if(BOM!$C503=P$2,if(OR(BOM!$M503="N",BOM!$M503=""),BOM!$L503,0),0)</f>
        <v>0</v>
      </c>
      <c r="Q505" s="117">
        <f>if(BOM!$C503=P$2,if(BOM!$M503="Y",BOM!$L503,0),0)</f>
        <v>0</v>
      </c>
      <c r="R505" s="117">
        <f>if(BOM!$C503=R$2,if(OR(BOM!$M503="N",BOM!$M503=""),BOM!$L503,0),0)</f>
        <v>0</v>
      </c>
      <c r="S505" s="117">
        <f>if(BOM!$C503=R$2,if(BOM!$M503="Y",BOM!$L503,0),0)</f>
        <v>0</v>
      </c>
      <c r="T505" s="117">
        <f>if(BOM!$C503=T$2,if(OR(BOM!$M503="N",BOM!$M503=""),BOM!$L503,0),0)</f>
        <v>0</v>
      </c>
      <c r="U505" s="117">
        <f>if(BOM!$C503=T$2,if(BOM!$M503="Y",BOM!$L503,0),0)</f>
        <v>0</v>
      </c>
      <c r="V505" s="117">
        <f>if(BOM!$C503=V$2,if(OR(BOM!$M503="N",BOM!$M503=""),BOM!$L503,0),0)</f>
        <v>0</v>
      </c>
      <c r="W505" s="117">
        <f>if(BOM!$C503=V$2,if(BOM!$M503="Y",BOM!$L503,0),0)</f>
        <v>0</v>
      </c>
      <c r="X505" s="117">
        <f>if(BOM!$C503=X$2,if(OR(BOM!$M503="N",BOM!$M503=""),BOM!$L503,0),0)</f>
        <v>0</v>
      </c>
      <c r="Y505" s="117">
        <f>if(BOM!$C503=X$2,if(BOM!$M503="Y",BOM!$L503,0),0)</f>
        <v>0</v>
      </c>
      <c r="Z505" s="117">
        <f>if(BOM!$C503=Z$2,if(OR(BOM!$M503="N",BOM!$M503=""),BOM!$L503,0),0)</f>
        <v>0</v>
      </c>
      <c r="AA505" s="117">
        <f>if(BOM!$C503=Z$2,if(BOM!$M503="Y",BOM!$L503,0),0)</f>
        <v>0</v>
      </c>
      <c r="AB505" s="117">
        <f>if(BOM!$C503=AB$2,if(OR(BOM!$M503="N",BOM!$M503=""),BOM!$L503,0),0)</f>
        <v>0</v>
      </c>
      <c r="AC505" s="117">
        <f>if(BOM!$C503=AB$2,if(BOM!$M503="Y",BOM!$L503,0),0)</f>
        <v>0</v>
      </c>
      <c r="AD505" s="117">
        <f>if(BOM!$C503=AD$2,if(OR(BOM!$M503="N",BOM!$M503=""),BOM!$L503,0),0)</f>
        <v>0</v>
      </c>
      <c r="AE505" s="117">
        <f>if(BOM!$C503=AD$2,if(BOM!$M503="Y",BOM!$L503,0),0)</f>
        <v>0</v>
      </c>
      <c r="AF505" s="117">
        <f>if(BOM!$C503=AF$2,if(OR(BOM!$M503="N",BOM!$M503=""),BOM!$L503,0),0)</f>
        <v>0</v>
      </c>
      <c r="AG505" s="117">
        <f>if(BOM!$C503=AF$2,if(BOM!$M503="Y",BOM!$L503,0),0)</f>
        <v>0</v>
      </c>
      <c r="AH505" s="117">
        <f>if(BOM!$C503=AH$2,if(OR(BOM!$M503="N",BOM!$M503=""),BOM!$L503,0),0)</f>
        <v>0</v>
      </c>
      <c r="AI505" s="117">
        <f>if(BOM!$C503=AH$2,if(BOM!$M503="Y",BOM!$L503,0),0)</f>
        <v>0</v>
      </c>
      <c r="AJ505" s="117">
        <f>if(BOM!$C503=AJ$2,if(OR(BOM!$M503="N",BOM!$M503=""),BOM!$L503,0),0)</f>
        <v>0</v>
      </c>
      <c r="AK505" s="117">
        <f>if(BOM!$C503=AJ$2,if(BOM!$M503="Y",BOM!$L503,0),0)</f>
        <v>0</v>
      </c>
      <c r="AL505" s="117">
        <f>if(BOM!$C503=AL$2,if(OR(BOM!$M503="N",BOM!$M503=""),BOM!$L503,0),0)</f>
        <v>0</v>
      </c>
      <c r="AM505" s="117">
        <f>if(BOM!$C503=AL$2,if(BOM!$M503="Y",BOM!$L503,0),0)</f>
        <v>0</v>
      </c>
    </row>
    <row r="506" hidden="1" outlineLevel="1">
      <c r="A506" s="117">
        <f>if(OR(BOM!$M504="N",BOM!$M504=""),BOM!$L504,0)</f>
        <v>0</v>
      </c>
      <c r="B506" s="117">
        <f>if(BOM!$M504="Y",BOM!$L504,0)</f>
        <v>0</v>
      </c>
      <c r="E506" s="117">
        <f>if(BOM!$B504=E$2,if(OR(BOM!$M504="N",BOM!$M504=""),BOM!$L504,0),0)</f>
        <v>0</v>
      </c>
      <c r="F506" s="117">
        <f>if(BOM!$B504=E$2,if(BOM!$M504="Y",BOM!$L504,0),0)</f>
        <v>0</v>
      </c>
      <c r="G506" s="117">
        <f>if(BOM!$B504=G$2,if(OR(BOM!$M504="N",BOM!$M504=""),BOM!$L504,0),0)</f>
        <v>0</v>
      </c>
      <c r="H506" s="117">
        <f>if(BOM!$B504=G$2,if(BOM!$M504="Y",BOM!$L504,0),0)</f>
        <v>0</v>
      </c>
      <c r="I506" s="117">
        <f>if(BOM!$B504=I$2,if(OR(BOM!$M504="N",BOM!$M504=""),BOM!$L504,0),0)</f>
        <v>0</v>
      </c>
      <c r="J506" s="117">
        <f>if(BOM!$B504=I$2,if(BOM!$M504="Y",BOM!$L504,0),0)</f>
        <v>0</v>
      </c>
      <c r="K506" s="117">
        <f>if(BOM!$B504=K$2,if(OR(BOM!$M504="N",BOM!$M504=""),BOM!$L504,0),0)</f>
        <v>0</v>
      </c>
      <c r="L506" s="117">
        <f>if(BOM!$B504=K$2,if(BOM!$M504="Y",BOM!$L504,0),0)</f>
        <v>0</v>
      </c>
      <c r="M506" s="117">
        <f>if(BOM!$B504=M$2,if(OR(BOM!$M504="N",BOM!$M504=""),BOM!$L504,0),0)</f>
        <v>0</v>
      </c>
      <c r="N506" s="117">
        <f>if(BOM!$B504=M$2,if(BOM!$M504="Y",BOM!$L504,0),0)</f>
        <v>0</v>
      </c>
      <c r="P506" s="117">
        <f>if(BOM!$C504=P$2,if(OR(BOM!$M504="N",BOM!$M504=""),BOM!$L504,0),0)</f>
        <v>0</v>
      </c>
      <c r="Q506" s="117">
        <f>if(BOM!$C504=P$2,if(BOM!$M504="Y",BOM!$L504,0),0)</f>
        <v>0</v>
      </c>
      <c r="R506" s="117">
        <f>if(BOM!$C504=R$2,if(OR(BOM!$M504="N",BOM!$M504=""),BOM!$L504,0),0)</f>
        <v>0</v>
      </c>
      <c r="S506" s="117">
        <f>if(BOM!$C504=R$2,if(BOM!$M504="Y",BOM!$L504,0),0)</f>
        <v>0</v>
      </c>
      <c r="T506" s="117">
        <f>if(BOM!$C504=T$2,if(OR(BOM!$M504="N",BOM!$M504=""),BOM!$L504,0),0)</f>
        <v>0</v>
      </c>
      <c r="U506" s="117">
        <f>if(BOM!$C504=T$2,if(BOM!$M504="Y",BOM!$L504,0),0)</f>
        <v>0</v>
      </c>
      <c r="V506" s="117">
        <f>if(BOM!$C504=V$2,if(OR(BOM!$M504="N",BOM!$M504=""),BOM!$L504,0),0)</f>
        <v>0</v>
      </c>
      <c r="W506" s="117">
        <f>if(BOM!$C504=V$2,if(BOM!$M504="Y",BOM!$L504,0),0)</f>
        <v>0</v>
      </c>
      <c r="X506" s="117">
        <f>if(BOM!$C504=X$2,if(OR(BOM!$M504="N",BOM!$M504=""),BOM!$L504,0),0)</f>
        <v>0</v>
      </c>
      <c r="Y506" s="117">
        <f>if(BOM!$C504=X$2,if(BOM!$M504="Y",BOM!$L504,0),0)</f>
        <v>0</v>
      </c>
      <c r="Z506" s="117">
        <f>if(BOM!$C504=Z$2,if(OR(BOM!$M504="N",BOM!$M504=""),BOM!$L504,0),0)</f>
        <v>0</v>
      </c>
      <c r="AA506" s="117">
        <f>if(BOM!$C504=Z$2,if(BOM!$M504="Y",BOM!$L504,0),0)</f>
        <v>0</v>
      </c>
      <c r="AB506" s="117">
        <f>if(BOM!$C504=AB$2,if(OR(BOM!$M504="N",BOM!$M504=""),BOM!$L504,0),0)</f>
        <v>0</v>
      </c>
      <c r="AC506" s="117">
        <f>if(BOM!$C504=AB$2,if(BOM!$M504="Y",BOM!$L504,0),0)</f>
        <v>0</v>
      </c>
      <c r="AD506" s="117">
        <f>if(BOM!$C504=AD$2,if(OR(BOM!$M504="N",BOM!$M504=""),BOM!$L504,0),0)</f>
        <v>0</v>
      </c>
      <c r="AE506" s="117">
        <f>if(BOM!$C504=AD$2,if(BOM!$M504="Y",BOM!$L504,0),0)</f>
        <v>0</v>
      </c>
      <c r="AF506" s="117">
        <f>if(BOM!$C504=AF$2,if(OR(BOM!$M504="N",BOM!$M504=""),BOM!$L504,0),0)</f>
        <v>0</v>
      </c>
      <c r="AG506" s="117">
        <f>if(BOM!$C504=AF$2,if(BOM!$M504="Y",BOM!$L504,0),0)</f>
        <v>0</v>
      </c>
      <c r="AH506" s="117">
        <f>if(BOM!$C504=AH$2,if(OR(BOM!$M504="N",BOM!$M504=""),BOM!$L504,0),0)</f>
        <v>0</v>
      </c>
      <c r="AI506" s="117">
        <f>if(BOM!$C504=AH$2,if(BOM!$M504="Y",BOM!$L504,0),0)</f>
        <v>0</v>
      </c>
      <c r="AJ506" s="117">
        <f>if(BOM!$C504=AJ$2,if(OR(BOM!$M504="N",BOM!$M504=""),BOM!$L504,0),0)</f>
        <v>0</v>
      </c>
      <c r="AK506" s="117">
        <f>if(BOM!$C504=AJ$2,if(BOM!$M504="Y",BOM!$L504,0),0)</f>
        <v>0</v>
      </c>
      <c r="AL506" s="117">
        <f>if(BOM!$C504=AL$2,if(OR(BOM!$M504="N",BOM!$M504=""),BOM!$L504,0),0)</f>
        <v>0</v>
      </c>
      <c r="AM506" s="117">
        <f>if(BOM!$C504=AL$2,if(BOM!$M504="Y",BOM!$L504,0),0)</f>
        <v>0</v>
      </c>
    </row>
    <row r="507" hidden="1" outlineLevel="1">
      <c r="A507" s="117">
        <f>if(OR(BOM!$M505="N",BOM!$M505=""),BOM!$L505,0)</f>
        <v>0</v>
      </c>
      <c r="B507" s="117">
        <f>if(BOM!$M505="Y",BOM!$L505,0)</f>
        <v>0</v>
      </c>
      <c r="E507" s="117">
        <f>if(BOM!$B505=E$2,if(OR(BOM!$M505="N",BOM!$M505=""),BOM!$L505,0),0)</f>
        <v>0</v>
      </c>
      <c r="F507" s="117">
        <f>if(BOM!$B505=E$2,if(BOM!$M505="Y",BOM!$L505,0),0)</f>
        <v>0</v>
      </c>
      <c r="G507" s="117">
        <f>if(BOM!$B505=G$2,if(OR(BOM!$M505="N",BOM!$M505=""),BOM!$L505,0),0)</f>
        <v>0</v>
      </c>
      <c r="H507" s="117">
        <f>if(BOM!$B505=G$2,if(BOM!$M505="Y",BOM!$L505,0),0)</f>
        <v>0</v>
      </c>
      <c r="I507" s="117">
        <f>if(BOM!$B505=I$2,if(OR(BOM!$M505="N",BOM!$M505=""),BOM!$L505,0),0)</f>
        <v>0</v>
      </c>
      <c r="J507" s="117">
        <f>if(BOM!$B505=I$2,if(BOM!$M505="Y",BOM!$L505,0),0)</f>
        <v>0</v>
      </c>
      <c r="K507" s="117">
        <f>if(BOM!$B505=K$2,if(OR(BOM!$M505="N",BOM!$M505=""),BOM!$L505,0),0)</f>
        <v>0</v>
      </c>
      <c r="L507" s="117">
        <f>if(BOM!$B505=K$2,if(BOM!$M505="Y",BOM!$L505,0),0)</f>
        <v>0</v>
      </c>
      <c r="M507" s="117">
        <f>if(BOM!$B505=M$2,if(OR(BOM!$M505="N",BOM!$M505=""),BOM!$L505,0),0)</f>
        <v>0</v>
      </c>
      <c r="N507" s="117">
        <f>if(BOM!$B505=M$2,if(BOM!$M505="Y",BOM!$L505,0),0)</f>
        <v>0</v>
      </c>
      <c r="P507" s="117">
        <f>if(BOM!$C505=P$2,if(OR(BOM!$M505="N",BOM!$M505=""),BOM!$L505,0),0)</f>
        <v>0</v>
      </c>
      <c r="Q507" s="117">
        <f>if(BOM!$C505=P$2,if(BOM!$M505="Y",BOM!$L505,0),0)</f>
        <v>0</v>
      </c>
      <c r="R507" s="117">
        <f>if(BOM!$C505=R$2,if(OR(BOM!$M505="N",BOM!$M505=""),BOM!$L505,0),0)</f>
        <v>0</v>
      </c>
      <c r="S507" s="117">
        <f>if(BOM!$C505=R$2,if(BOM!$M505="Y",BOM!$L505,0),0)</f>
        <v>0</v>
      </c>
      <c r="T507" s="117">
        <f>if(BOM!$C505=T$2,if(OR(BOM!$M505="N",BOM!$M505=""),BOM!$L505,0),0)</f>
        <v>0</v>
      </c>
      <c r="U507" s="117">
        <f>if(BOM!$C505=T$2,if(BOM!$M505="Y",BOM!$L505,0),0)</f>
        <v>0</v>
      </c>
      <c r="V507" s="117">
        <f>if(BOM!$C505=V$2,if(OR(BOM!$M505="N",BOM!$M505=""),BOM!$L505,0),0)</f>
        <v>0</v>
      </c>
      <c r="W507" s="117">
        <f>if(BOM!$C505=V$2,if(BOM!$M505="Y",BOM!$L505,0),0)</f>
        <v>0</v>
      </c>
      <c r="X507" s="117">
        <f>if(BOM!$C505=X$2,if(OR(BOM!$M505="N",BOM!$M505=""),BOM!$L505,0),0)</f>
        <v>0</v>
      </c>
      <c r="Y507" s="117">
        <f>if(BOM!$C505=X$2,if(BOM!$M505="Y",BOM!$L505,0),0)</f>
        <v>0</v>
      </c>
      <c r="Z507" s="117">
        <f>if(BOM!$C505=Z$2,if(OR(BOM!$M505="N",BOM!$M505=""),BOM!$L505,0),0)</f>
        <v>0</v>
      </c>
      <c r="AA507" s="117">
        <f>if(BOM!$C505=Z$2,if(BOM!$M505="Y",BOM!$L505,0),0)</f>
        <v>0</v>
      </c>
      <c r="AB507" s="117">
        <f>if(BOM!$C505=AB$2,if(OR(BOM!$M505="N",BOM!$M505=""),BOM!$L505,0),0)</f>
        <v>0</v>
      </c>
      <c r="AC507" s="117">
        <f>if(BOM!$C505=AB$2,if(BOM!$M505="Y",BOM!$L505,0),0)</f>
        <v>0</v>
      </c>
      <c r="AD507" s="117">
        <f>if(BOM!$C505=AD$2,if(OR(BOM!$M505="N",BOM!$M505=""),BOM!$L505,0),0)</f>
        <v>0</v>
      </c>
      <c r="AE507" s="117">
        <f>if(BOM!$C505=AD$2,if(BOM!$M505="Y",BOM!$L505,0),0)</f>
        <v>0</v>
      </c>
      <c r="AF507" s="117">
        <f>if(BOM!$C505=AF$2,if(OR(BOM!$M505="N",BOM!$M505=""),BOM!$L505,0),0)</f>
        <v>0</v>
      </c>
      <c r="AG507" s="117">
        <f>if(BOM!$C505=AF$2,if(BOM!$M505="Y",BOM!$L505,0),0)</f>
        <v>0</v>
      </c>
      <c r="AH507" s="117">
        <f>if(BOM!$C505=AH$2,if(OR(BOM!$M505="N",BOM!$M505=""),BOM!$L505,0),0)</f>
        <v>0</v>
      </c>
      <c r="AI507" s="117">
        <f>if(BOM!$C505=AH$2,if(BOM!$M505="Y",BOM!$L505,0),0)</f>
        <v>0</v>
      </c>
      <c r="AJ507" s="117">
        <f>if(BOM!$C505=AJ$2,if(OR(BOM!$M505="N",BOM!$M505=""),BOM!$L505,0),0)</f>
        <v>0</v>
      </c>
      <c r="AK507" s="117">
        <f>if(BOM!$C505=AJ$2,if(BOM!$M505="Y",BOM!$L505,0),0)</f>
        <v>0</v>
      </c>
      <c r="AL507" s="117">
        <f>if(BOM!$C505=AL$2,if(OR(BOM!$M505="N",BOM!$M505=""),BOM!$L505,0),0)</f>
        <v>0</v>
      </c>
      <c r="AM507" s="117">
        <f>if(BOM!$C505=AL$2,if(BOM!$M505="Y",BOM!$L505,0),0)</f>
        <v>0</v>
      </c>
    </row>
    <row r="508" hidden="1" outlineLevel="1">
      <c r="A508" s="117">
        <f>if(OR(BOM!$M506="N",BOM!$M506=""),BOM!$L506,0)</f>
        <v>0</v>
      </c>
      <c r="B508" s="117">
        <f>if(BOM!$M506="Y",BOM!$L506,0)</f>
        <v>0</v>
      </c>
      <c r="E508" s="117">
        <f>if(BOM!$B506=E$2,if(OR(BOM!$M506="N",BOM!$M506=""),BOM!$L506,0),0)</f>
        <v>0</v>
      </c>
      <c r="F508" s="117">
        <f>if(BOM!$B506=E$2,if(BOM!$M506="Y",BOM!$L506,0),0)</f>
        <v>0</v>
      </c>
      <c r="G508" s="117">
        <f>if(BOM!$B506=G$2,if(OR(BOM!$M506="N",BOM!$M506=""),BOM!$L506,0),0)</f>
        <v>0</v>
      </c>
      <c r="H508" s="117">
        <f>if(BOM!$B506=G$2,if(BOM!$M506="Y",BOM!$L506,0),0)</f>
        <v>0</v>
      </c>
      <c r="I508" s="117">
        <f>if(BOM!$B506=I$2,if(OR(BOM!$M506="N",BOM!$M506=""),BOM!$L506,0),0)</f>
        <v>0</v>
      </c>
      <c r="J508" s="117">
        <f>if(BOM!$B506=I$2,if(BOM!$M506="Y",BOM!$L506,0),0)</f>
        <v>0</v>
      </c>
      <c r="K508" s="117">
        <f>if(BOM!$B506=K$2,if(OR(BOM!$M506="N",BOM!$M506=""),BOM!$L506,0),0)</f>
        <v>0</v>
      </c>
      <c r="L508" s="117">
        <f>if(BOM!$B506=K$2,if(BOM!$M506="Y",BOM!$L506,0),0)</f>
        <v>0</v>
      </c>
      <c r="M508" s="117">
        <f>if(BOM!$B506=M$2,if(OR(BOM!$M506="N",BOM!$M506=""),BOM!$L506,0),0)</f>
        <v>0</v>
      </c>
      <c r="N508" s="117">
        <f>if(BOM!$B506=M$2,if(BOM!$M506="Y",BOM!$L506,0),0)</f>
        <v>0</v>
      </c>
      <c r="P508" s="117">
        <f>if(BOM!$C506=P$2,if(OR(BOM!$M506="N",BOM!$M506=""),BOM!$L506,0),0)</f>
        <v>0</v>
      </c>
      <c r="Q508" s="117">
        <f>if(BOM!$C506=P$2,if(BOM!$M506="Y",BOM!$L506,0),0)</f>
        <v>0</v>
      </c>
      <c r="R508" s="117">
        <f>if(BOM!$C506=R$2,if(OR(BOM!$M506="N",BOM!$M506=""),BOM!$L506,0),0)</f>
        <v>0</v>
      </c>
      <c r="S508" s="117">
        <f>if(BOM!$C506=R$2,if(BOM!$M506="Y",BOM!$L506,0),0)</f>
        <v>0</v>
      </c>
      <c r="T508" s="117">
        <f>if(BOM!$C506=T$2,if(OR(BOM!$M506="N",BOM!$M506=""),BOM!$L506,0),0)</f>
        <v>0</v>
      </c>
      <c r="U508" s="117">
        <f>if(BOM!$C506=T$2,if(BOM!$M506="Y",BOM!$L506,0),0)</f>
        <v>0</v>
      </c>
      <c r="V508" s="117">
        <f>if(BOM!$C506=V$2,if(OR(BOM!$M506="N",BOM!$M506=""),BOM!$L506,0),0)</f>
        <v>0</v>
      </c>
      <c r="W508" s="117">
        <f>if(BOM!$C506=V$2,if(BOM!$M506="Y",BOM!$L506,0),0)</f>
        <v>0</v>
      </c>
      <c r="X508" s="117">
        <f>if(BOM!$C506=X$2,if(OR(BOM!$M506="N",BOM!$M506=""),BOM!$L506,0),0)</f>
        <v>0</v>
      </c>
      <c r="Y508" s="117">
        <f>if(BOM!$C506=X$2,if(BOM!$M506="Y",BOM!$L506,0),0)</f>
        <v>0</v>
      </c>
      <c r="Z508" s="117">
        <f>if(BOM!$C506=Z$2,if(OR(BOM!$M506="N",BOM!$M506=""),BOM!$L506,0),0)</f>
        <v>0</v>
      </c>
      <c r="AA508" s="117">
        <f>if(BOM!$C506=Z$2,if(BOM!$M506="Y",BOM!$L506,0),0)</f>
        <v>0</v>
      </c>
      <c r="AB508" s="117">
        <f>if(BOM!$C506=AB$2,if(OR(BOM!$M506="N",BOM!$M506=""),BOM!$L506,0),0)</f>
        <v>0</v>
      </c>
      <c r="AC508" s="117">
        <f>if(BOM!$C506=AB$2,if(BOM!$M506="Y",BOM!$L506,0),0)</f>
        <v>0</v>
      </c>
      <c r="AD508" s="117">
        <f>if(BOM!$C506=AD$2,if(OR(BOM!$M506="N",BOM!$M506=""),BOM!$L506,0),0)</f>
        <v>0</v>
      </c>
      <c r="AE508" s="117">
        <f>if(BOM!$C506=AD$2,if(BOM!$M506="Y",BOM!$L506,0),0)</f>
        <v>0</v>
      </c>
      <c r="AF508" s="117">
        <f>if(BOM!$C506=AF$2,if(OR(BOM!$M506="N",BOM!$M506=""),BOM!$L506,0),0)</f>
        <v>0</v>
      </c>
      <c r="AG508" s="117">
        <f>if(BOM!$C506=AF$2,if(BOM!$M506="Y",BOM!$L506,0),0)</f>
        <v>0</v>
      </c>
      <c r="AH508" s="117">
        <f>if(BOM!$C506=AH$2,if(OR(BOM!$M506="N",BOM!$M506=""),BOM!$L506,0),0)</f>
        <v>0</v>
      </c>
      <c r="AI508" s="117">
        <f>if(BOM!$C506=AH$2,if(BOM!$M506="Y",BOM!$L506,0),0)</f>
        <v>0</v>
      </c>
      <c r="AJ508" s="117">
        <f>if(BOM!$C506=AJ$2,if(OR(BOM!$M506="N",BOM!$M506=""),BOM!$L506,0),0)</f>
        <v>0</v>
      </c>
      <c r="AK508" s="117">
        <f>if(BOM!$C506=AJ$2,if(BOM!$M506="Y",BOM!$L506,0),0)</f>
        <v>0</v>
      </c>
      <c r="AL508" s="117">
        <f>if(BOM!$C506=AL$2,if(OR(BOM!$M506="N",BOM!$M506=""),BOM!$L506,0),0)</f>
        <v>0</v>
      </c>
      <c r="AM508" s="117">
        <f>if(BOM!$C506=AL$2,if(BOM!$M506="Y",BOM!$L506,0),0)</f>
        <v>0</v>
      </c>
    </row>
    <row r="509" hidden="1" outlineLevel="1">
      <c r="A509" s="117">
        <f>if(OR(BOM!$M507="N",BOM!$M507=""),BOM!$L507,0)</f>
        <v>0</v>
      </c>
      <c r="B509" s="117">
        <f>if(BOM!$M507="Y",BOM!$L507,0)</f>
        <v>0</v>
      </c>
      <c r="E509" s="117">
        <f>if(BOM!$B507=E$2,if(OR(BOM!$M507="N",BOM!$M507=""),BOM!$L507,0),0)</f>
        <v>0</v>
      </c>
      <c r="F509" s="117">
        <f>if(BOM!$B507=E$2,if(BOM!$M507="Y",BOM!$L507,0),0)</f>
        <v>0</v>
      </c>
      <c r="G509" s="117">
        <f>if(BOM!$B507=G$2,if(OR(BOM!$M507="N",BOM!$M507=""),BOM!$L507,0),0)</f>
        <v>0</v>
      </c>
      <c r="H509" s="117">
        <f>if(BOM!$B507=G$2,if(BOM!$M507="Y",BOM!$L507,0),0)</f>
        <v>0</v>
      </c>
      <c r="I509" s="117">
        <f>if(BOM!$B507=I$2,if(OR(BOM!$M507="N",BOM!$M507=""),BOM!$L507,0),0)</f>
        <v>0</v>
      </c>
      <c r="J509" s="117">
        <f>if(BOM!$B507=I$2,if(BOM!$M507="Y",BOM!$L507,0),0)</f>
        <v>0</v>
      </c>
      <c r="K509" s="117">
        <f>if(BOM!$B507=K$2,if(OR(BOM!$M507="N",BOM!$M507=""),BOM!$L507,0),0)</f>
        <v>0</v>
      </c>
      <c r="L509" s="117">
        <f>if(BOM!$B507=K$2,if(BOM!$M507="Y",BOM!$L507,0),0)</f>
        <v>0</v>
      </c>
      <c r="M509" s="117">
        <f>if(BOM!$B507=M$2,if(OR(BOM!$M507="N",BOM!$M507=""),BOM!$L507,0),0)</f>
        <v>0</v>
      </c>
      <c r="N509" s="117">
        <f>if(BOM!$B507=M$2,if(BOM!$M507="Y",BOM!$L507,0),0)</f>
        <v>0</v>
      </c>
      <c r="P509" s="117">
        <f>if(BOM!$C507=P$2,if(OR(BOM!$M507="N",BOM!$M507=""),BOM!$L507,0),0)</f>
        <v>0</v>
      </c>
      <c r="Q509" s="117">
        <f>if(BOM!$C507=P$2,if(BOM!$M507="Y",BOM!$L507,0),0)</f>
        <v>0</v>
      </c>
      <c r="R509" s="117">
        <f>if(BOM!$C507=R$2,if(OR(BOM!$M507="N",BOM!$M507=""),BOM!$L507,0),0)</f>
        <v>0</v>
      </c>
      <c r="S509" s="117">
        <f>if(BOM!$C507=R$2,if(BOM!$M507="Y",BOM!$L507,0),0)</f>
        <v>0</v>
      </c>
      <c r="T509" s="117">
        <f>if(BOM!$C507=T$2,if(OR(BOM!$M507="N",BOM!$M507=""),BOM!$L507,0),0)</f>
        <v>0</v>
      </c>
      <c r="U509" s="117">
        <f>if(BOM!$C507=T$2,if(BOM!$M507="Y",BOM!$L507,0),0)</f>
        <v>0</v>
      </c>
      <c r="V509" s="117">
        <f>if(BOM!$C507=V$2,if(OR(BOM!$M507="N",BOM!$M507=""),BOM!$L507,0),0)</f>
        <v>0</v>
      </c>
      <c r="W509" s="117">
        <f>if(BOM!$C507=V$2,if(BOM!$M507="Y",BOM!$L507,0),0)</f>
        <v>0</v>
      </c>
      <c r="X509" s="117">
        <f>if(BOM!$C507=X$2,if(OR(BOM!$M507="N",BOM!$M507=""),BOM!$L507,0),0)</f>
        <v>0</v>
      </c>
      <c r="Y509" s="117">
        <f>if(BOM!$C507=X$2,if(BOM!$M507="Y",BOM!$L507,0),0)</f>
        <v>0</v>
      </c>
      <c r="Z509" s="117">
        <f>if(BOM!$C507=Z$2,if(OR(BOM!$M507="N",BOM!$M507=""),BOM!$L507,0),0)</f>
        <v>0</v>
      </c>
      <c r="AA509" s="117">
        <f>if(BOM!$C507=Z$2,if(BOM!$M507="Y",BOM!$L507,0),0)</f>
        <v>0</v>
      </c>
      <c r="AB509" s="117">
        <f>if(BOM!$C507=AB$2,if(OR(BOM!$M507="N",BOM!$M507=""),BOM!$L507,0),0)</f>
        <v>0</v>
      </c>
      <c r="AC509" s="117">
        <f>if(BOM!$C507=AB$2,if(BOM!$M507="Y",BOM!$L507,0),0)</f>
        <v>0</v>
      </c>
      <c r="AD509" s="117">
        <f>if(BOM!$C507=AD$2,if(OR(BOM!$M507="N",BOM!$M507=""),BOM!$L507,0),0)</f>
        <v>0</v>
      </c>
      <c r="AE509" s="117">
        <f>if(BOM!$C507=AD$2,if(BOM!$M507="Y",BOM!$L507,0),0)</f>
        <v>0</v>
      </c>
      <c r="AF509" s="117">
        <f>if(BOM!$C507=AF$2,if(OR(BOM!$M507="N",BOM!$M507=""),BOM!$L507,0),0)</f>
        <v>0</v>
      </c>
      <c r="AG509" s="117">
        <f>if(BOM!$C507=AF$2,if(BOM!$M507="Y",BOM!$L507,0),0)</f>
        <v>0</v>
      </c>
      <c r="AH509" s="117">
        <f>if(BOM!$C507=AH$2,if(OR(BOM!$M507="N",BOM!$M507=""),BOM!$L507,0),0)</f>
        <v>0</v>
      </c>
      <c r="AI509" s="117">
        <f>if(BOM!$C507=AH$2,if(BOM!$M507="Y",BOM!$L507,0),0)</f>
        <v>0</v>
      </c>
      <c r="AJ509" s="117">
        <f>if(BOM!$C507=AJ$2,if(OR(BOM!$M507="N",BOM!$M507=""),BOM!$L507,0),0)</f>
        <v>0</v>
      </c>
      <c r="AK509" s="117">
        <f>if(BOM!$C507=AJ$2,if(BOM!$M507="Y",BOM!$L507,0),0)</f>
        <v>0</v>
      </c>
      <c r="AL509" s="117">
        <f>if(BOM!$C507=AL$2,if(OR(BOM!$M507="N",BOM!$M507=""),BOM!$L507,0),0)</f>
        <v>0</v>
      </c>
      <c r="AM509" s="117">
        <f>if(BOM!$C507=AL$2,if(BOM!$M507="Y",BOM!$L507,0),0)</f>
        <v>0</v>
      </c>
    </row>
    <row r="510" hidden="1" outlineLevel="1">
      <c r="A510" s="117">
        <f>if(OR(BOM!$M508="N",BOM!$M508=""),BOM!$L508,0)</f>
        <v>0</v>
      </c>
      <c r="B510" s="117">
        <f>if(BOM!$M508="Y",BOM!$L508,0)</f>
        <v>0</v>
      </c>
      <c r="E510" s="117">
        <f>if(BOM!$B508=E$2,if(OR(BOM!$M508="N",BOM!$M508=""),BOM!$L508,0),0)</f>
        <v>0</v>
      </c>
      <c r="F510" s="117">
        <f>if(BOM!$B508=E$2,if(BOM!$M508="Y",BOM!$L508,0),0)</f>
        <v>0</v>
      </c>
      <c r="G510" s="117">
        <f>if(BOM!$B508=G$2,if(OR(BOM!$M508="N",BOM!$M508=""),BOM!$L508,0),0)</f>
        <v>0</v>
      </c>
      <c r="H510" s="117">
        <f>if(BOM!$B508=G$2,if(BOM!$M508="Y",BOM!$L508,0),0)</f>
        <v>0</v>
      </c>
      <c r="I510" s="117">
        <f>if(BOM!$B508=I$2,if(OR(BOM!$M508="N",BOM!$M508=""),BOM!$L508,0),0)</f>
        <v>0</v>
      </c>
      <c r="J510" s="117">
        <f>if(BOM!$B508=I$2,if(BOM!$M508="Y",BOM!$L508,0),0)</f>
        <v>0</v>
      </c>
      <c r="K510" s="117">
        <f>if(BOM!$B508=K$2,if(OR(BOM!$M508="N",BOM!$M508=""),BOM!$L508,0),0)</f>
        <v>0</v>
      </c>
      <c r="L510" s="117">
        <f>if(BOM!$B508=K$2,if(BOM!$M508="Y",BOM!$L508,0),0)</f>
        <v>0</v>
      </c>
      <c r="M510" s="117">
        <f>if(BOM!$B508=M$2,if(OR(BOM!$M508="N",BOM!$M508=""),BOM!$L508,0),0)</f>
        <v>0</v>
      </c>
      <c r="N510" s="117">
        <f>if(BOM!$B508=M$2,if(BOM!$M508="Y",BOM!$L508,0),0)</f>
        <v>0</v>
      </c>
      <c r="P510" s="117">
        <f>if(BOM!$C508=P$2,if(OR(BOM!$M508="N",BOM!$M508=""),BOM!$L508,0),0)</f>
        <v>0</v>
      </c>
      <c r="Q510" s="117">
        <f>if(BOM!$C508=P$2,if(BOM!$M508="Y",BOM!$L508,0),0)</f>
        <v>0</v>
      </c>
      <c r="R510" s="117">
        <f>if(BOM!$C508=R$2,if(OR(BOM!$M508="N",BOM!$M508=""),BOM!$L508,0),0)</f>
        <v>0</v>
      </c>
      <c r="S510" s="117">
        <f>if(BOM!$C508=R$2,if(BOM!$M508="Y",BOM!$L508,0),0)</f>
        <v>0</v>
      </c>
      <c r="T510" s="117">
        <f>if(BOM!$C508=T$2,if(OR(BOM!$M508="N",BOM!$M508=""),BOM!$L508,0),0)</f>
        <v>0</v>
      </c>
      <c r="U510" s="117">
        <f>if(BOM!$C508=T$2,if(BOM!$M508="Y",BOM!$L508,0),0)</f>
        <v>0</v>
      </c>
      <c r="V510" s="117">
        <f>if(BOM!$C508=V$2,if(OR(BOM!$M508="N",BOM!$M508=""),BOM!$L508,0),0)</f>
        <v>0</v>
      </c>
      <c r="W510" s="117">
        <f>if(BOM!$C508=V$2,if(BOM!$M508="Y",BOM!$L508,0),0)</f>
        <v>0</v>
      </c>
      <c r="X510" s="117">
        <f>if(BOM!$C508=X$2,if(OR(BOM!$M508="N",BOM!$M508=""),BOM!$L508,0),0)</f>
        <v>0</v>
      </c>
      <c r="Y510" s="117">
        <f>if(BOM!$C508=X$2,if(BOM!$M508="Y",BOM!$L508,0),0)</f>
        <v>0</v>
      </c>
      <c r="Z510" s="117">
        <f>if(BOM!$C508=Z$2,if(OR(BOM!$M508="N",BOM!$M508=""),BOM!$L508,0),0)</f>
        <v>0</v>
      </c>
      <c r="AA510" s="117">
        <f>if(BOM!$C508=Z$2,if(BOM!$M508="Y",BOM!$L508,0),0)</f>
        <v>0</v>
      </c>
      <c r="AB510" s="117">
        <f>if(BOM!$C508=AB$2,if(OR(BOM!$M508="N",BOM!$M508=""),BOM!$L508,0),0)</f>
        <v>0</v>
      </c>
      <c r="AC510" s="117">
        <f>if(BOM!$C508=AB$2,if(BOM!$M508="Y",BOM!$L508,0),0)</f>
        <v>0</v>
      </c>
      <c r="AD510" s="117">
        <f>if(BOM!$C508=AD$2,if(OR(BOM!$M508="N",BOM!$M508=""),BOM!$L508,0),0)</f>
        <v>0</v>
      </c>
      <c r="AE510" s="117">
        <f>if(BOM!$C508=AD$2,if(BOM!$M508="Y",BOM!$L508,0),0)</f>
        <v>0</v>
      </c>
      <c r="AF510" s="117">
        <f>if(BOM!$C508=AF$2,if(OR(BOM!$M508="N",BOM!$M508=""),BOM!$L508,0),0)</f>
        <v>0</v>
      </c>
      <c r="AG510" s="117">
        <f>if(BOM!$C508=AF$2,if(BOM!$M508="Y",BOM!$L508,0),0)</f>
        <v>0</v>
      </c>
      <c r="AH510" s="117">
        <f>if(BOM!$C508=AH$2,if(OR(BOM!$M508="N",BOM!$M508=""),BOM!$L508,0),0)</f>
        <v>0</v>
      </c>
      <c r="AI510" s="117">
        <f>if(BOM!$C508=AH$2,if(BOM!$M508="Y",BOM!$L508,0),0)</f>
        <v>0</v>
      </c>
      <c r="AJ510" s="117">
        <f>if(BOM!$C508=AJ$2,if(OR(BOM!$M508="N",BOM!$M508=""),BOM!$L508,0),0)</f>
        <v>0</v>
      </c>
      <c r="AK510" s="117">
        <f>if(BOM!$C508=AJ$2,if(BOM!$M508="Y",BOM!$L508,0),0)</f>
        <v>0</v>
      </c>
      <c r="AL510" s="117">
        <f>if(BOM!$C508=AL$2,if(OR(BOM!$M508="N",BOM!$M508=""),BOM!$L508,0),0)</f>
        <v>0</v>
      </c>
      <c r="AM510" s="117">
        <f>if(BOM!$C508=AL$2,if(BOM!$M508="Y",BOM!$L508,0),0)</f>
        <v>0</v>
      </c>
    </row>
    <row r="511" hidden="1" outlineLevel="1">
      <c r="A511" s="117">
        <f>if(OR(BOM!$M509="N",BOM!$M509=""),BOM!$L509,0)</f>
        <v>0</v>
      </c>
      <c r="B511" s="117">
        <f>if(BOM!$M509="Y",BOM!$L509,0)</f>
        <v>0</v>
      </c>
      <c r="E511" s="117">
        <f>if(BOM!$B509=E$2,if(OR(BOM!$M509="N",BOM!$M509=""),BOM!$L509,0),0)</f>
        <v>0</v>
      </c>
      <c r="F511" s="117">
        <f>if(BOM!$B509=E$2,if(BOM!$M509="Y",BOM!$L509,0),0)</f>
        <v>0</v>
      </c>
      <c r="G511" s="117">
        <f>if(BOM!$B509=G$2,if(OR(BOM!$M509="N",BOM!$M509=""),BOM!$L509,0),0)</f>
        <v>0</v>
      </c>
      <c r="H511" s="117">
        <f>if(BOM!$B509=G$2,if(BOM!$M509="Y",BOM!$L509,0),0)</f>
        <v>0</v>
      </c>
      <c r="I511" s="117">
        <f>if(BOM!$B509=I$2,if(OR(BOM!$M509="N",BOM!$M509=""),BOM!$L509,0),0)</f>
        <v>0</v>
      </c>
      <c r="J511" s="117">
        <f>if(BOM!$B509=I$2,if(BOM!$M509="Y",BOM!$L509,0),0)</f>
        <v>0</v>
      </c>
      <c r="K511" s="117">
        <f>if(BOM!$B509=K$2,if(OR(BOM!$M509="N",BOM!$M509=""),BOM!$L509,0),0)</f>
        <v>0</v>
      </c>
      <c r="L511" s="117">
        <f>if(BOM!$B509=K$2,if(BOM!$M509="Y",BOM!$L509,0),0)</f>
        <v>0</v>
      </c>
      <c r="M511" s="117">
        <f>if(BOM!$B509=M$2,if(OR(BOM!$M509="N",BOM!$M509=""),BOM!$L509,0),0)</f>
        <v>0</v>
      </c>
      <c r="N511" s="117">
        <f>if(BOM!$B509=M$2,if(BOM!$M509="Y",BOM!$L509,0),0)</f>
        <v>0</v>
      </c>
      <c r="P511" s="117">
        <f>if(BOM!$C509=P$2,if(OR(BOM!$M509="N",BOM!$M509=""),BOM!$L509,0),0)</f>
        <v>0</v>
      </c>
      <c r="Q511" s="117">
        <f>if(BOM!$C509=P$2,if(BOM!$M509="Y",BOM!$L509,0),0)</f>
        <v>0</v>
      </c>
      <c r="R511" s="117">
        <f>if(BOM!$C509=R$2,if(OR(BOM!$M509="N",BOM!$M509=""),BOM!$L509,0),0)</f>
        <v>0</v>
      </c>
      <c r="S511" s="117">
        <f>if(BOM!$C509=R$2,if(BOM!$M509="Y",BOM!$L509,0),0)</f>
        <v>0</v>
      </c>
      <c r="T511" s="117">
        <f>if(BOM!$C509=T$2,if(OR(BOM!$M509="N",BOM!$M509=""),BOM!$L509,0),0)</f>
        <v>0</v>
      </c>
      <c r="U511" s="117">
        <f>if(BOM!$C509=T$2,if(BOM!$M509="Y",BOM!$L509,0),0)</f>
        <v>0</v>
      </c>
      <c r="V511" s="117">
        <f>if(BOM!$C509=V$2,if(OR(BOM!$M509="N",BOM!$M509=""),BOM!$L509,0),0)</f>
        <v>0</v>
      </c>
      <c r="W511" s="117">
        <f>if(BOM!$C509=V$2,if(BOM!$M509="Y",BOM!$L509,0),0)</f>
        <v>0</v>
      </c>
      <c r="X511" s="117">
        <f>if(BOM!$C509=X$2,if(OR(BOM!$M509="N",BOM!$M509=""),BOM!$L509,0),0)</f>
        <v>0</v>
      </c>
      <c r="Y511" s="117">
        <f>if(BOM!$C509=X$2,if(BOM!$M509="Y",BOM!$L509,0),0)</f>
        <v>0</v>
      </c>
      <c r="Z511" s="117">
        <f>if(BOM!$C509=Z$2,if(OR(BOM!$M509="N",BOM!$M509=""),BOM!$L509,0),0)</f>
        <v>0</v>
      </c>
      <c r="AA511" s="117">
        <f>if(BOM!$C509=Z$2,if(BOM!$M509="Y",BOM!$L509,0),0)</f>
        <v>0</v>
      </c>
      <c r="AB511" s="117">
        <f>if(BOM!$C509=AB$2,if(OR(BOM!$M509="N",BOM!$M509=""),BOM!$L509,0),0)</f>
        <v>0</v>
      </c>
      <c r="AC511" s="117">
        <f>if(BOM!$C509=AB$2,if(BOM!$M509="Y",BOM!$L509,0),0)</f>
        <v>0</v>
      </c>
      <c r="AD511" s="117">
        <f>if(BOM!$C509=AD$2,if(OR(BOM!$M509="N",BOM!$M509=""),BOM!$L509,0),0)</f>
        <v>0</v>
      </c>
      <c r="AE511" s="117">
        <f>if(BOM!$C509=AD$2,if(BOM!$M509="Y",BOM!$L509,0),0)</f>
        <v>0</v>
      </c>
      <c r="AF511" s="117">
        <f>if(BOM!$C509=AF$2,if(OR(BOM!$M509="N",BOM!$M509=""),BOM!$L509,0),0)</f>
        <v>0</v>
      </c>
      <c r="AG511" s="117">
        <f>if(BOM!$C509=AF$2,if(BOM!$M509="Y",BOM!$L509,0),0)</f>
        <v>0</v>
      </c>
      <c r="AH511" s="117">
        <f>if(BOM!$C509=AH$2,if(OR(BOM!$M509="N",BOM!$M509=""),BOM!$L509,0),0)</f>
        <v>0</v>
      </c>
      <c r="AI511" s="117">
        <f>if(BOM!$C509=AH$2,if(BOM!$M509="Y",BOM!$L509,0),0)</f>
        <v>0</v>
      </c>
      <c r="AJ511" s="117">
        <f>if(BOM!$C509=AJ$2,if(OR(BOM!$M509="N",BOM!$M509=""),BOM!$L509,0),0)</f>
        <v>0</v>
      </c>
      <c r="AK511" s="117">
        <f>if(BOM!$C509=AJ$2,if(BOM!$M509="Y",BOM!$L509,0),0)</f>
        <v>0</v>
      </c>
      <c r="AL511" s="117">
        <f>if(BOM!$C509=AL$2,if(OR(BOM!$M509="N",BOM!$M509=""),BOM!$L509,0),0)</f>
        <v>0</v>
      </c>
      <c r="AM511" s="117">
        <f>if(BOM!$C509=AL$2,if(BOM!$M509="Y",BOM!$L509,0),0)</f>
        <v>0</v>
      </c>
    </row>
    <row r="512" hidden="1" outlineLevel="1">
      <c r="A512" s="117">
        <f>if(OR(BOM!$M510="N",BOM!$M510=""),BOM!$L510,0)</f>
        <v>0</v>
      </c>
      <c r="B512" s="117">
        <f>if(BOM!$M510="Y",BOM!$L510,0)</f>
        <v>0</v>
      </c>
      <c r="E512" s="117">
        <f>if(BOM!$B510=E$2,if(OR(BOM!$M510="N",BOM!$M510=""),BOM!$L510,0),0)</f>
        <v>0</v>
      </c>
      <c r="F512" s="117">
        <f>if(BOM!$B510=E$2,if(BOM!$M510="Y",BOM!$L510,0),0)</f>
        <v>0</v>
      </c>
      <c r="G512" s="117">
        <f>if(BOM!$B510=G$2,if(OR(BOM!$M510="N",BOM!$M510=""),BOM!$L510,0),0)</f>
        <v>0</v>
      </c>
      <c r="H512" s="117">
        <f>if(BOM!$B510=G$2,if(BOM!$M510="Y",BOM!$L510,0),0)</f>
        <v>0</v>
      </c>
      <c r="I512" s="117">
        <f>if(BOM!$B510=I$2,if(OR(BOM!$M510="N",BOM!$M510=""),BOM!$L510,0),0)</f>
        <v>0</v>
      </c>
      <c r="J512" s="117">
        <f>if(BOM!$B510=I$2,if(BOM!$M510="Y",BOM!$L510,0),0)</f>
        <v>0</v>
      </c>
      <c r="K512" s="117">
        <f>if(BOM!$B510=K$2,if(OR(BOM!$M510="N",BOM!$M510=""),BOM!$L510,0),0)</f>
        <v>0</v>
      </c>
      <c r="L512" s="117">
        <f>if(BOM!$B510=K$2,if(BOM!$M510="Y",BOM!$L510,0),0)</f>
        <v>0</v>
      </c>
      <c r="M512" s="117">
        <f>if(BOM!$B510=M$2,if(OR(BOM!$M510="N",BOM!$M510=""),BOM!$L510,0),0)</f>
        <v>0</v>
      </c>
      <c r="N512" s="117">
        <f>if(BOM!$B510=M$2,if(BOM!$M510="Y",BOM!$L510,0),0)</f>
        <v>0</v>
      </c>
      <c r="P512" s="117">
        <f>if(BOM!$C510=P$2,if(OR(BOM!$M510="N",BOM!$M510=""),BOM!$L510,0),0)</f>
        <v>0</v>
      </c>
      <c r="Q512" s="117">
        <f>if(BOM!$C510=P$2,if(BOM!$M510="Y",BOM!$L510,0),0)</f>
        <v>0</v>
      </c>
      <c r="R512" s="117">
        <f>if(BOM!$C510=R$2,if(OR(BOM!$M510="N",BOM!$M510=""),BOM!$L510,0),0)</f>
        <v>0</v>
      </c>
      <c r="S512" s="117">
        <f>if(BOM!$C510=R$2,if(BOM!$M510="Y",BOM!$L510,0),0)</f>
        <v>0</v>
      </c>
      <c r="T512" s="117">
        <f>if(BOM!$C510=T$2,if(OR(BOM!$M510="N",BOM!$M510=""),BOM!$L510,0),0)</f>
        <v>0</v>
      </c>
      <c r="U512" s="117">
        <f>if(BOM!$C510=T$2,if(BOM!$M510="Y",BOM!$L510,0),0)</f>
        <v>0</v>
      </c>
      <c r="V512" s="117">
        <f>if(BOM!$C510=V$2,if(OR(BOM!$M510="N",BOM!$M510=""),BOM!$L510,0),0)</f>
        <v>0</v>
      </c>
      <c r="W512" s="117">
        <f>if(BOM!$C510=V$2,if(BOM!$M510="Y",BOM!$L510,0),0)</f>
        <v>0</v>
      </c>
      <c r="X512" s="117">
        <f>if(BOM!$C510=X$2,if(OR(BOM!$M510="N",BOM!$M510=""),BOM!$L510,0),0)</f>
        <v>0</v>
      </c>
      <c r="Y512" s="117">
        <f>if(BOM!$C510=X$2,if(BOM!$M510="Y",BOM!$L510,0),0)</f>
        <v>0</v>
      </c>
      <c r="Z512" s="117">
        <f>if(BOM!$C510=Z$2,if(OR(BOM!$M510="N",BOM!$M510=""),BOM!$L510,0),0)</f>
        <v>0</v>
      </c>
      <c r="AA512" s="117">
        <f>if(BOM!$C510=Z$2,if(BOM!$M510="Y",BOM!$L510,0),0)</f>
        <v>0</v>
      </c>
      <c r="AB512" s="117">
        <f>if(BOM!$C510=AB$2,if(OR(BOM!$M510="N",BOM!$M510=""),BOM!$L510,0),0)</f>
        <v>0</v>
      </c>
      <c r="AC512" s="117">
        <f>if(BOM!$C510=AB$2,if(BOM!$M510="Y",BOM!$L510,0),0)</f>
        <v>0</v>
      </c>
      <c r="AD512" s="117">
        <f>if(BOM!$C510=AD$2,if(OR(BOM!$M510="N",BOM!$M510=""),BOM!$L510,0),0)</f>
        <v>0</v>
      </c>
      <c r="AE512" s="117">
        <f>if(BOM!$C510=AD$2,if(BOM!$M510="Y",BOM!$L510,0),0)</f>
        <v>0</v>
      </c>
      <c r="AF512" s="117">
        <f>if(BOM!$C510=AF$2,if(OR(BOM!$M510="N",BOM!$M510=""),BOM!$L510,0),0)</f>
        <v>0</v>
      </c>
      <c r="AG512" s="117">
        <f>if(BOM!$C510=AF$2,if(BOM!$M510="Y",BOM!$L510,0),0)</f>
        <v>0</v>
      </c>
      <c r="AH512" s="117">
        <f>if(BOM!$C510=AH$2,if(OR(BOM!$M510="N",BOM!$M510=""),BOM!$L510,0),0)</f>
        <v>0</v>
      </c>
      <c r="AI512" s="117">
        <f>if(BOM!$C510=AH$2,if(BOM!$M510="Y",BOM!$L510,0),0)</f>
        <v>0</v>
      </c>
      <c r="AJ512" s="117">
        <f>if(BOM!$C510=AJ$2,if(OR(BOM!$M510="N",BOM!$M510=""),BOM!$L510,0),0)</f>
        <v>0</v>
      </c>
      <c r="AK512" s="117">
        <f>if(BOM!$C510=AJ$2,if(BOM!$M510="Y",BOM!$L510,0),0)</f>
        <v>0</v>
      </c>
      <c r="AL512" s="117">
        <f>if(BOM!$C510=AL$2,if(OR(BOM!$M510="N",BOM!$M510=""),BOM!$L510,0),0)</f>
        <v>0</v>
      </c>
      <c r="AM512" s="117">
        <f>if(BOM!$C510=AL$2,if(BOM!$M510="Y",BOM!$L510,0),0)</f>
        <v>0</v>
      </c>
    </row>
    <row r="513" hidden="1" outlineLevel="1">
      <c r="A513" s="117">
        <f>if(OR(BOM!$M511="N",BOM!$M511=""),BOM!$L511,0)</f>
        <v>0</v>
      </c>
      <c r="B513" s="117">
        <f>if(BOM!$M511="Y",BOM!$L511,0)</f>
        <v>0</v>
      </c>
      <c r="E513" s="117">
        <f>if(BOM!$B511=E$2,if(OR(BOM!$M511="N",BOM!$M511=""),BOM!$L511,0),0)</f>
        <v>0</v>
      </c>
      <c r="F513" s="117">
        <f>if(BOM!$B511=E$2,if(BOM!$M511="Y",BOM!$L511,0),0)</f>
        <v>0</v>
      </c>
      <c r="G513" s="117">
        <f>if(BOM!$B511=G$2,if(OR(BOM!$M511="N",BOM!$M511=""),BOM!$L511,0),0)</f>
        <v>0</v>
      </c>
      <c r="H513" s="117">
        <f>if(BOM!$B511=G$2,if(BOM!$M511="Y",BOM!$L511,0),0)</f>
        <v>0</v>
      </c>
      <c r="I513" s="117">
        <f>if(BOM!$B511=I$2,if(OR(BOM!$M511="N",BOM!$M511=""),BOM!$L511,0),0)</f>
        <v>0</v>
      </c>
      <c r="J513" s="117">
        <f>if(BOM!$B511=I$2,if(BOM!$M511="Y",BOM!$L511,0),0)</f>
        <v>0</v>
      </c>
      <c r="K513" s="117">
        <f>if(BOM!$B511=K$2,if(OR(BOM!$M511="N",BOM!$M511=""),BOM!$L511,0),0)</f>
        <v>0</v>
      </c>
      <c r="L513" s="117">
        <f>if(BOM!$B511=K$2,if(BOM!$M511="Y",BOM!$L511,0),0)</f>
        <v>0</v>
      </c>
      <c r="M513" s="117">
        <f>if(BOM!$B511=M$2,if(OR(BOM!$M511="N",BOM!$M511=""),BOM!$L511,0),0)</f>
        <v>0</v>
      </c>
      <c r="N513" s="117">
        <f>if(BOM!$B511=M$2,if(BOM!$M511="Y",BOM!$L511,0),0)</f>
        <v>0</v>
      </c>
      <c r="P513" s="117">
        <f>if(BOM!$C511=P$2,if(OR(BOM!$M511="N",BOM!$M511=""),BOM!$L511,0),0)</f>
        <v>0</v>
      </c>
      <c r="Q513" s="117">
        <f>if(BOM!$C511=P$2,if(BOM!$M511="Y",BOM!$L511,0),0)</f>
        <v>0</v>
      </c>
      <c r="R513" s="117">
        <f>if(BOM!$C511=R$2,if(OR(BOM!$M511="N",BOM!$M511=""),BOM!$L511,0),0)</f>
        <v>0</v>
      </c>
      <c r="S513" s="117">
        <f>if(BOM!$C511=R$2,if(BOM!$M511="Y",BOM!$L511,0),0)</f>
        <v>0</v>
      </c>
      <c r="T513" s="117">
        <f>if(BOM!$C511=T$2,if(OR(BOM!$M511="N",BOM!$M511=""),BOM!$L511,0),0)</f>
        <v>0</v>
      </c>
      <c r="U513" s="117">
        <f>if(BOM!$C511=T$2,if(BOM!$M511="Y",BOM!$L511,0),0)</f>
        <v>0</v>
      </c>
      <c r="V513" s="117">
        <f>if(BOM!$C511=V$2,if(OR(BOM!$M511="N",BOM!$M511=""),BOM!$L511,0),0)</f>
        <v>0</v>
      </c>
      <c r="W513" s="117">
        <f>if(BOM!$C511=V$2,if(BOM!$M511="Y",BOM!$L511,0),0)</f>
        <v>0</v>
      </c>
      <c r="X513" s="117">
        <f>if(BOM!$C511=X$2,if(OR(BOM!$M511="N",BOM!$M511=""),BOM!$L511,0),0)</f>
        <v>0</v>
      </c>
      <c r="Y513" s="117">
        <f>if(BOM!$C511=X$2,if(BOM!$M511="Y",BOM!$L511,0),0)</f>
        <v>0</v>
      </c>
      <c r="Z513" s="117">
        <f>if(BOM!$C511=Z$2,if(OR(BOM!$M511="N",BOM!$M511=""),BOM!$L511,0),0)</f>
        <v>0</v>
      </c>
      <c r="AA513" s="117">
        <f>if(BOM!$C511=Z$2,if(BOM!$M511="Y",BOM!$L511,0),0)</f>
        <v>0</v>
      </c>
      <c r="AB513" s="117">
        <f>if(BOM!$C511=AB$2,if(OR(BOM!$M511="N",BOM!$M511=""),BOM!$L511,0),0)</f>
        <v>0</v>
      </c>
      <c r="AC513" s="117">
        <f>if(BOM!$C511=AB$2,if(BOM!$M511="Y",BOM!$L511,0),0)</f>
        <v>0</v>
      </c>
      <c r="AD513" s="117">
        <f>if(BOM!$C511=AD$2,if(OR(BOM!$M511="N",BOM!$M511=""),BOM!$L511,0),0)</f>
        <v>0</v>
      </c>
      <c r="AE513" s="117">
        <f>if(BOM!$C511=AD$2,if(BOM!$M511="Y",BOM!$L511,0),0)</f>
        <v>0</v>
      </c>
      <c r="AF513" s="117">
        <f>if(BOM!$C511=AF$2,if(OR(BOM!$M511="N",BOM!$M511=""),BOM!$L511,0),0)</f>
        <v>0</v>
      </c>
      <c r="AG513" s="117">
        <f>if(BOM!$C511=AF$2,if(BOM!$M511="Y",BOM!$L511,0),0)</f>
        <v>0</v>
      </c>
      <c r="AH513" s="117">
        <f>if(BOM!$C511=AH$2,if(OR(BOM!$M511="N",BOM!$M511=""),BOM!$L511,0),0)</f>
        <v>0</v>
      </c>
      <c r="AI513" s="117">
        <f>if(BOM!$C511=AH$2,if(BOM!$M511="Y",BOM!$L511,0),0)</f>
        <v>0</v>
      </c>
      <c r="AJ513" s="117">
        <f>if(BOM!$C511=AJ$2,if(OR(BOM!$M511="N",BOM!$M511=""),BOM!$L511,0),0)</f>
        <v>0</v>
      </c>
      <c r="AK513" s="117">
        <f>if(BOM!$C511=AJ$2,if(BOM!$M511="Y",BOM!$L511,0),0)</f>
        <v>0</v>
      </c>
      <c r="AL513" s="117">
        <f>if(BOM!$C511=AL$2,if(OR(BOM!$M511="N",BOM!$M511=""),BOM!$L511,0),0)</f>
        <v>0</v>
      </c>
      <c r="AM513" s="117">
        <f>if(BOM!$C511=AL$2,if(BOM!$M511="Y",BOM!$L511,0),0)</f>
        <v>0</v>
      </c>
    </row>
    <row r="514" hidden="1" outlineLevel="1">
      <c r="A514" s="117">
        <f>if(OR(BOM!$M512="N",BOM!$M512=""),BOM!$L512,0)</f>
        <v>0</v>
      </c>
      <c r="B514" s="117">
        <f>if(BOM!$M512="Y",BOM!$L512,0)</f>
        <v>0</v>
      </c>
      <c r="E514" s="117">
        <f>if(BOM!$B512=E$2,if(OR(BOM!$M512="N",BOM!$M512=""),BOM!$L512,0),0)</f>
        <v>0</v>
      </c>
      <c r="F514" s="117">
        <f>if(BOM!$B512=E$2,if(BOM!$M512="Y",BOM!$L512,0),0)</f>
        <v>0</v>
      </c>
      <c r="G514" s="117">
        <f>if(BOM!$B512=G$2,if(OR(BOM!$M512="N",BOM!$M512=""),BOM!$L512,0),0)</f>
        <v>0</v>
      </c>
      <c r="H514" s="117">
        <f>if(BOM!$B512=G$2,if(BOM!$M512="Y",BOM!$L512,0),0)</f>
        <v>0</v>
      </c>
      <c r="I514" s="117">
        <f>if(BOM!$B512=I$2,if(OR(BOM!$M512="N",BOM!$M512=""),BOM!$L512,0),0)</f>
        <v>0</v>
      </c>
      <c r="J514" s="117">
        <f>if(BOM!$B512=I$2,if(BOM!$M512="Y",BOM!$L512,0),0)</f>
        <v>0</v>
      </c>
      <c r="K514" s="117">
        <f>if(BOM!$B512=K$2,if(OR(BOM!$M512="N",BOM!$M512=""),BOM!$L512,0),0)</f>
        <v>0</v>
      </c>
      <c r="L514" s="117">
        <f>if(BOM!$B512=K$2,if(BOM!$M512="Y",BOM!$L512,0),0)</f>
        <v>0</v>
      </c>
      <c r="M514" s="117">
        <f>if(BOM!$B512=M$2,if(OR(BOM!$M512="N",BOM!$M512=""),BOM!$L512,0),0)</f>
        <v>0</v>
      </c>
      <c r="N514" s="117">
        <f>if(BOM!$B512=M$2,if(BOM!$M512="Y",BOM!$L512,0),0)</f>
        <v>0</v>
      </c>
      <c r="P514" s="117">
        <f>if(BOM!$C512=P$2,if(OR(BOM!$M512="N",BOM!$M512=""),BOM!$L512,0),0)</f>
        <v>0</v>
      </c>
      <c r="Q514" s="117">
        <f>if(BOM!$C512=P$2,if(BOM!$M512="Y",BOM!$L512,0),0)</f>
        <v>0</v>
      </c>
      <c r="R514" s="117">
        <f>if(BOM!$C512=R$2,if(OR(BOM!$M512="N",BOM!$M512=""),BOM!$L512,0),0)</f>
        <v>0</v>
      </c>
      <c r="S514" s="117">
        <f>if(BOM!$C512=R$2,if(BOM!$M512="Y",BOM!$L512,0),0)</f>
        <v>0</v>
      </c>
      <c r="T514" s="117">
        <f>if(BOM!$C512=T$2,if(OR(BOM!$M512="N",BOM!$M512=""),BOM!$L512,0),0)</f>
        <v>0</v>
      </c>
      <c r="U514" s="117">
        <f>if(BOM!$C512=T$2,if(BOM!$M512="Y",BOM!$L512,0),0)</f>
        <v>0</v>
      </c>
      <c r="V514" s="117">
        <f>if(BOM!$C512=V$2,if(OR(BOM!$M512="N",BOM!$M512=""),BOM!$L512,0),0)</f>
        <v>0</v>
      </c>
      <c r="W514" s="117">
        <f>if(BOM!$C512=V$2,if(BOM!$M512="Y",BOM!$L512,0),0)</f>
        <v>0</v>
      </c>
      <c r="X514" s="117">
        <f>if(BOM!$C512=X$2,if(OR(BOM!$M512="N",BOM!$M512=""),BOM!$L512,0),0)</f>
        <v>0</v>
      </c>
      <c r="Y514" s="117">
        <f>if(BOM!$C512=X$2,if(BOM!$M512="Y",BOM!$L512,0),0)</f>
        <v>0</v>
      </c>
      <c r="Z514" s="117">
        <f>if(BOM!$C512=Z$2,if(OR(BOM!$M512="N",BOM!$M512=""),BOM!$L512,0),0)</f>
        <v>0</v>
      </c>
      <c r="AA514" s="117">
        <f>if(BOM!$C512=Z$2,if(BOM!$M512="Y",BOM!$L512,0),0)</f>
        <v>0</v>
      </c>
      <c r="AB514" s="117">
        <f>if(BOM!$C512=AB$2,if(OR(BOM!$M512="N",BOM!$M512=""),BOM!$L512,0),0)</f>
        <v>0</v>
      </c>
      <c r="AC514" s="117">
        <f>if(BOM!$C512=AB$2,if(BOM!$M512="Y",BOM!$L512,0),0)</f>
        <v>0</v>
      </c>
      <c r="AD514" s="117">
        <f>if(BOM!$C512=AD$2,if(OR(BOM!$M512="N",BOM!$M512=""),BOM!$L512,0),0)</f>
        <v>0</v>
      </c>
      <c r="AE514" s="117">
        <f>if(BOM!$C512=AD$2,if(BOM!$M512="Y",BOM!$L512,0),0)</f>
        <v>0</v>
      </c>
      <c r="AF514" s="117">
        <f>if(BOM!$C512=AF$2,if(OR(BOM!$M512="N",BOM!$M512=""),BOM!$L512,0),0)</f>
        <v>0</v>
      </c>
      <c r="AG514" s="117">
        <f>if(BOM!$C512=AF$2,if(BOM!$M512="Y",BOM!$L512,0),0)</f>
        <v>0</v>
      </c>
      <c r="AH514" s="117">
        <f>if(BOM!$C512=AH$2,if(OR(BOM!$M512="N",BOM!$M512=""),BOM!$L512,0),0)</f>
        <v>0</v>
      </c>
      <c r="AI514" s="117">
        <f>if(BOM!$C512=AH$2,if(BOM!$M512="Y",BOM!$L512,0),0)</f>
        <v>0</v>
      </c>
      <c r="AJ514" s="117">
        <f>if(BOM!$C512=AJ$2,if(OR(BOM!$M512="N",BOM!$M512=""),BOM!$L512,0),0)</f>
        <v>0</v>
      </c>
      <c r="AK514" s="117">
        <f>if(BOM!$C512=AJ$2,if(BOM!$M512="Y",BOM!$L512,0),0)</f>
        <v>0</v>
      </c>
      <c r="AL514" s="117">
        <f>if(BOM!$C512=AL$2,if(OR(BOM!$M512="N",BOM!$M512=""),BOM!$L512,0),0)</f>
        <v>0</v>
      </c>
      <c r="AM514" s="117">
        <f>if(BOM!$C512=AL$2,if(BOM!$M512="Y",BOM!$L512,0),0)</f>
        <v>0</v>
      </c>
    </row>
    <row r="515" hidden="1" outlineLevel="1">
      <c r="A515" s="117">
        <f>if(OR(BOM!$M513="N",BOM!$M513=""),BOM!$L513,0)</f>
        <v>0</v>
      </c>
      <c r="B515" s="117">
        <f>if(BOM!$M513="Y",BOM!$L513,0)</f>
        <v>0</v>
      </c>
      <c r="E515" s="117">
        <f>if(BOM!$B513=E$2,if(OR(BOM!$M513="N",BOM!$M513=""),BOM!$L513,0),0)</f>
        <v>0</v>
      </c>
      <c r="F515" s="117">
        <f>if(BOM!$B513=E$2,if(BOM!$M513="Y",BOM!$L513,0),0)</f>
        <v>0</v>
      </c>
      <c r="G515" s="117">
        <f>if(BOM!$B513=G$2,if(OR(BOM!$M513="N",BOM!$M513=""),BOM!$L513,0),0)</f>
        <v>0</v>
      </c>
      <c r="H515" s="117">
        <f>if(BOM!$B513=G$2,if(BOM!$M513="Y",BOM!$L513,0),0)</f>
        <v>0</v>
      </c>
      <c r="I515" s="117">
        <f>if(BOM!$B513=I$2,if(OR(BOM!$M513="N",BOM!$M513=""),BOM!$L513,0),0)</f>
        <v>0</v>
      </c>
      <c r="J515" s="117">
        <f>if(BOM!$B513=I$2,if(BOM!$M513="Y",BOM!$L513,0),0)</f>
        <v>0</v>
      </c>
      <c r="K515" s="117">
        <f>if(BOM!$B513=K$2,if(OR(BOM!$M513="N",BOM!$M513=""),BOM!$L513,0),0)</f>
        <v>0</v>
      </c>
      <c r="L515" s="117">
        <f>if(BOM!$B513=K$2,if(BOM!$M513="Y",BOM!$L513,0),0)</f>
        <v>0</v>
      </c>
      <c r="M515" s="117">
        <f>if(BOM!$B513=M$2,if(OR(BOM!$M513="N",BOM!$M513=""),BOM!$L513,0),0)</f>
        <v>0</v>
      </c>
      <c r="N515" s="117">
        <f>if(BOM!$B513=M$2,if(BOM!$M513="Y",BOM!$L513,0),0)</f>
        <v>0</v>
      </c>
      <c r="P515" s="117">
        <f>if(BOM!$C513=P$2,if(OR(BOM!$M513="N",BOM!$M513=""),BOM!$L513,0),0)</f>
        <v>0</v>
      </c>
      <c r="Q515" s="117">
        <f>if(BOM!$C513=P$2,if(BOM!$M513="Y",BOM!$L513,0),0)</f>
        <v>0</v>
      </c>
      <c r="R515" s="117">
        <f>if(BOM!$C513=R$2,if(OR(BOM!$M513="N",BOM!$M513=""),BOM!$L513,0),0)</f>
        <v>0</v>
      </c>
      <c r="S515" s="117">
        <f>if(BOM!$C513=R$2,if(BOM!$M513="Y",BOM!$L513,0),0)</f>
        <v>0</v>
      </c>
      <c r="T515" s="117">
        <f>if(BOM!$C513=T$2,if(OR(BOM!$M513="N",BOM!$M513=""),BOM!$L513,0),0)</f>
        <v>0</v>
      </c>
      <c r="U515" s="117">
        <f>if(BOM!$C513=T$2,if(BOM!$M513="Y",BOM!$L513,0),0)</f>
        <v>0</v>
      </c>
      <c r="V515" s="117">
        <f>if(BOM!$C513=V$2,if(OR(BOM!$M513="N",BOM!$M513=""),BOM!$L513,0),0)</f>
        <v>0</v>
      </c>
      <c r="W515" s="117">
        <f>if(BOM!$C513=V$2,if(BOM!$M513="Y",BOM!$L513,0),0)</f>
        <v>0</v>
      </c>
      <c r="X515" s="117">
        <f>if(BOM!$C513=X$2,if(OR(BOM!$M513="N",BOM!$M513=""),BOM!$L513,0),0)</f>
        <v>0</v>
      </c>
      <c r="Y515" s="117">
        <f>if(BOM!$C513=X$2,if(BOM!$M513="Y",BOM!$L513,0),0)</f>
        <v>0</v>
      </c>
      <c r="Z515" s="117">
        <f>if(BOM!$C513=Z$2,if(OR(BOM!$M513="N",BOM!$M513=""),BOM!$L513,0),0)</f>
        <v>0</v>
      </c>
      <c r="AA515" s="117">
        <f>if(BOM!$C513=Z$2,if(BOM!$M513="Y",BOM!$L513,0),0)</f>
        <v>0</v>
      </c>
      <c r="AB515" s="117">
        <f>if(BOM!$C513=AB$2,if(OR(BOM!$M513="N",BOM!$M513=""),BOM!$L513,0),0)</f>
        <v>0</v>
      </c>
      <c r="AC515" s="117">
        <f>if(BOM!$C513=AB$2,if(BOM!$M513="Y",BOM!$L513,0),0)</f>
        <v>0</v>
      </c>
      <c r="AD515" s="117">
        <f>if(BOM!$C513=AD$2,if(OR(BOM!$M513="N",BOM!$M513=""),BOM!$L513,0),0)</f>
        <v>0</v>
      </c>
      <c r="AE515" s="117">
        <f>if(BOM!$C513=AD$2,if(BOM!$M513="Y",BOM!$L513,0),0)</f>
        <v>0</v>
      </c>
      <c r="AF515" s="117">
        <f>if(BOM!$C513=AF$2,if(OR(BOM!$M513="N",BOM!$M513=""),BOM!$L513,0),0)</f>
        <v>0</v>
      </c>
      <c r="AG515" s="117">
        <f>if(BOM!$C513=AF$2,if(BOM!$M513="Y",BOM!$L513,0),0)</f>
        <v>0</v>
      </c>
      <c r="AH515" s="117">
        <f>if(BOM!$C513=AH$2,if(OR(BOM!$M513="N",BOM!$M513=""),BOM!$L513,0),0)</f>
        <v>0</v>
      </c>
      <c r="AI515" s="117">
        <f>if(BOM!$C513=AH$2,if(BOM!$M513="Y",BOM!$L513,0),0)</f>
        <v>0</v>
      </c>
      <c r="AJ515" s="117">
        <f>if(BOM!$C513=AJ$2,if(OR(BOM!$M513="N",BOM!$M513=""),BOM!$L513,0),0)</f>
        <v>0</v>
      </c>
      <c r="AK515" s="117">
        <f>if(BOM!$C513=AJ$2,if(BOM!$M513="Y",BOM!$L513,0),0)</f>
        <v>0</v>
      </c>
      <c r="AL515" s="117">
        <f>if(BOM!$C513=AL$2,if(OR(BOM!$M513="N",BOM!$M513=""),BOM!$L513,0),0)</f>
        <v>0</v>
      </c>
      <c r="AM515" s="117">
        <f>if(BOM!$C513=AL$2,if(BOM!$M513="Y",BOM!$L513,0),0)</f>
        <v>0</v>
      </c>
    </row>
    <row r="516" hidden="1" outlineLevel="1">
      <c r="A516" s="117">
        <f>if(OR(BOM!$M514="N",BOM!$M514=""),BOM!$L514,0)</f>
        <v>0</v>
      </c>
      <c r="B516" s="117">
        <f>if(BOM!$M514="Y",BOM!$L514,0)</f>
        <v>0</v>
      </c>
      <c r="E516" s="117">
        <f>if(BOM!$B514=E$2,if(OR(BOM!$M514="N",BOM!$M514=""),BOM!$L514,0),0)</f>
        <v>0</v>
      </c>
      <c r="F516" s="117">
        <f>if(BOM!$B514=E$2,if(BOM!$M514="Y",BOM!$L514,0),0)</f>
        <v>0</v>
      </c>
      <c r="G516" s="117">
        <f>if(BOM!$B514=G$2,if(OR(BOM!$M514="N",BOM!$M514=""),BOM!$L514,0),0)</f>
        <v>0</v>
      </c>
      <c r="H516" s="117">
        <f>if(BOM!$B514=G$2,if(BOM!$M514="Y",BOM!$L514,0),0)</f>
        <v>0</v>
      </c>
      <c r="I516" s="117">
        <f>if(BOM!$B514=I$2,if(OR(BOM!$M514="N",BOM!$M514=""),BOM!$L514,0),0)</f>
        <v>0</v>
      </c>
      <c r="J516" s="117">
        <f>if(BOM!$B514=I$2,if(BOM!$M514="Y",BOM!$L514,0),0)</f>
        <v>0</v>
      </c>
      <c r="K516" s="117">
        <f>if(BOM!$B514=K$2,if(OR(BOM!$M514="N",BOM!$M514=""),BOM!$L514,0),0)</f>
        <v>0</v>
      </c>
      <c r="L516" s="117">
        <f>if(BOM!$B514=K$2,if(BOM!$M514="Y",BOM!$L514,0),0)</f>
        <v>0</v>
      </c>
      <c r="M516" s="117">
        <f>if(BOM!$B514=M$2,if(OR(BOM!$M514="N",BOM!$M514=""),BOM!$L514,0),0)</f>
        <v>0</v>
      </c>
      <c r="N516" s="117">
        <f>if(BOM!$B514=M$2,if(BOM!$M514="Y",BOM!$L514,0),0)</f>
        <v>0</v>
      </c>
      <c r="P516" s="117">
        <f>if(BOM!$C514=P$2,if(OR(BOM!$M514="N",BOM!$M514=""),BOM!$L514,0),0)</f>
        <v>0</v>
      </c>
      <c r="Q516" s="117">
        <f>if(BOM!$C514=P$2,if(BOM!$M514="Y",BOM!$L514,0),0)</f>
        <v>0</v>
      </c>
      <c r="R516" s="117">
        <f>if(BOM!$C514=R$2,if(OR(BOM!$M514="N",BOM!$M514=""),BOM!$L514,0),0)</f>
        <v>0</v>
      </c>
      <c r="S516" s="117">
        <f>if(BOM!$C514=R$2,if(BOM!$M514="Y",BOM!$L514,0),0)</f>
        <v>0</v>
      </c>
      <c r="T516" s="117">
        <f>if(BOM!$C514=T$2,if(OR(BOM!$M514="N",BOM!$M514=""),BOM!$L514,0),0)</f>
        <v>0</v>
      </c>
      <c r="U516" s="117">
        <f>if(BOM!$C514=T$2,if(BOM!$M514="Y",BOM!$L514,0),0)</f>
        <v>0</v>
      </c>
      <c r="V516" s="117">
        <f>if(BOM!$C514=V$2,if(OR(BOM!$M514="N",BOM!$M514=""),BOM!$L514,0),0)</f>
        <v>0</v>
      </c>
      <c r="W516" s="117">
        <f>if(BOM!$C514=V$2,if(BOM!$M514="Y",BOM!$L514,0),0)</f>
        <v>0</v>
      </c>
      <c r="X516" s="117">
        <f>if(BOM!$C514=X$2,if(OR(BOM!$M514="N",BOM!$M514=""),BOM!$L514,0),0)</f>
        <v>0</v>
      </c>
      <c r="Y516" s="117">
        <f>if(BOM!$C514=X$2,if(BOM!$M514="Y",BOM!$L514,0),0)</f>
        <v>0</v>
      </c>
      <c r="Z516" s="117">
        <f>if(BOM!$C514=Z$2,if(OR(BOM!$M514="N",BOM!$M514=""),BOM!$L514,0),0)</f>
        <v>0</v>
      </c>
      <c r="AA516" s="117">
        <f>if(BOM!$C514=Z$2,if(BOM!$M514="Y",BOM!$L514,0),0)</f>
        <v>0</v>
      </c>
      <c r="AB516" s="117">
        <f>if(BOM!$C514=AB$2,if(OR(BOM!$M514="N",BOM!$M514=""),BOM!$L514,0),0)</f>
        <v>0</v>
      </c>
      <c r="AC516" s="117">
        <f>if(BOM!$C514=AB$2,if(BOM!$M514="Y",BOM!$L514,0),0)</f>
        <v>0</v>
      </c>
      <c r="AD516" s="117">
        <f>if(BOM!$C514=AD$2,if(OR(BOM!$M514="N",BOM!$M514=""),BOM!$L514,0),0)</f>
        <v>0</v>
      </c>
      <c r="AE516" s="117">
        <f>if(BOM!$C514=AD$2,if(BOM!$M514="Y",BOM!$L514,0),0)</f>
        <v>0</v>
      </c>
      <c r="AF516" s="117">
        <f>if(BOM!$C514=AF$2,if(OR(BOM!$M514="N",BOM!$M514=""),BOM!$L514,0),0)</f>
        <v>0</v>
      </c>
      <c r="AG516" s="117">
        <f>if(BOM!$C514=AF$2,if(BOM!$M514="Y",BOM!$L514,0),0)</f>
        <v>0</v>
      </c>
      <c r="AH516" s="117">
        <f>if(BOM!$C514=AH$2,if(OR(BOM!$M514="N",BOM!$M514=""),BOM!$L514,0),0)</f>
        <v>0</v>
      </c>
      <c r="AI516" s="117">
        <f>if(BOM!$C514=AH$2,if(BOM!$M514="Y",BOM!$L514,0),0)</f>
        <v>0</v>
      </c>
      <c r="AJ516" s="117">
        <f>if(BOM!$C514=AJ$2,if(OR(BOM!$M514="N",BOM!$M514=""),BOM!$L514,0),0)</f>
        <v>0</v>
      </c>
      <c r="AK516" s="117">
        <f>if(BOM!$C514=AJ$2,if(BOM!$M514="Y",BOM!$L514,0),0)</f>
        <v>0</v>
      </c>
      <c r="AL516" s="117">
        <f>if(BOM!$C514=AL$2,if(OR(BOM!$M514="N",BOM!$M514=""),BOM!$L514,0),0)</f>
        <v>0</v>
      </c>
      <c r="AM516" s="117">
        <f>if(BOM!$C514=AL$2,if(BOM!$M514="Y",BOM!$L514,0),0)</f>
        <v>0</v>
      </c>
    </row>
    <row r="517" hidden="1" outlineLevel="1">
      <c r="A517" s="117">
        <f>if(OR(BOM!$M515="N",BOM!$M515=""),BOM!$L515,0)</f>
        <v>0</v>
      </c>
      <c r="B517" s="117">
        <f>if(BOM!$M515="Y",BOM!$L515,0)</f>
        <v>0</v>
      </c>
      <c r="E517" s="117">
        <f>if(BOM!$B515=E$2,if(OR(BOM!$M515="N",BOM!$M515=""),BOM!$L515,0),0)</f>
        <v>0</v>
      </c>
      <c r="F517" s="117">
        <f>if(BOM!$B515=E$2,if(BOM!$M515="Y",BOM!$L515,0),0)</f>
        <v>0</v>
      </c>
      <c r="G517" s="117">
        <f>if(BOM!$B515=G$2,if(OR(BOM!$M515="N",BOM!$M515=""),BOM!$L515,0),0)</f>
        <v>0</v>
      </c>
      <c r="H517" s="117">
        <f>if(BOM!$B515=G$2,if(BOM!$M515="Y",BOM!$L515,0),0)</f>
        <v>0</v>
      </c>
      <c r="I517" s="117">
        <f>if(BOM!$B515=I$2,if(OR(BOM!$M515="N",BOM!$M515=""),BOM!$L515,0),0)</f>
        <v>0</v>
      </c>
      <c r="J517" s="117">
        <f>if(BOM!$B515=I$2,if(BOM!$M515="Y",BOM!$L515,0),0)</f>
        <v>0</v>
      </c>
      <c r="K517" s="117">
        <f>if(BOM!$B515=K$2,if(OR(BOM!$M515="N",BOM!$M515=""),BOM!$L515,0),0)</f>
        <v>0</v>
      </c>
      <c r="L517" s="117">
        <f>if(BOM!$B515=K$2,if(BOM!$M515="Y",BOM!$L515,0),0)</f>
        <v>0</v>
      </c>
      <c r="M517" s="117">
        <f>if(BOM!$B515=M$2,if(OR(BOM!$M515="N",BOM!$M515=""),BOM!$L515,0),0)</f>
        <v>0</v>
      </c>
      <c r="N517" s="117">
        <f>if(BOM!$B515=M$2,if(BOM!$M515="Y",BOM!$L515,0),0)</f>
        <v>0</v>
      </c>
      <c r="P517" s="117">
        <f>if(BOM!$C515=P$2,if(OR(BOM!$M515="N",BOM!$M515=""),BOM!$L515,0),0)</f>
        <v>0</v>
      </c>
      <c r="Q517" s="117">
        <f>if(BOM!$C515=P$2,if(BOM!$M515="Y",BOM!$L515,0),0)</f>
        <v>0</v>
      </c>
      <c r="R517" s="117">
        <f>if(BOM!$C515=R$2,if(OR(BOM!$M515="N",BOM!$M515=""),BOM!$L515,0),0)</f>
        <v>0</v>
      </c>
      <c r="S517" s="117">
        <f>if(BOM!$C515=R$2,if(BOM!$M515="Y",BOM!$L515,0),0)</f>
        <v>0</v>
      </c>
      <c r="T517" s="117">
        <f>if(BOM!$C515=T$2,if(OR(BOM!$M515="N",BOM!$M515=""),BOM!$L515,0),0)</f>
        <v>0</v>
      </c>
      <c r="U517" s="117">
        <f>if(BOM!$C515=T$2,if(BOM!$M515="Y",BOM!$L515,0),0)</f>
        <v>0</v>
      </c>
      <c r="V517" s="117">
        <f>if(BOM!$C515=V$2,if(OR(BOM!$M515="N",BOM!$M515=""),BOM!$L515,0),0)</f>
        <v>0</v>
      </c>
      <c r="W517" s="117">
        <f>if(BOM!$C515=V$2,if(BOM!$M515="Y",BOM!$L515,0),0)</f>
        <v>0</v>
      </c>
      <c r="X517" s="117">
        <f>if(BOM!$C515=X$2,if(OR(BOM!$M515="N",BOM!$M515=""),BOM!$L515,0),0)</f>
        <v>0</v>
      </c>
      <c r="Y517" s="117">
        <f>if(BOM!$C515=X$2,if(BOM!$M515="Y",BOM!$L515,0),0)</f>
        <v>0</v>
      </c>
      <c r="Z517" s="117">
        <f>if(BOM!$C515=Z$2,if(OR(BOM!$M515="N",BOM!$M515=""),BOM!$L515,0),0)</f>
        <v>0</v>
      </c>
      <c r="AA517" s="117">
        <f>if(BOM!$C515=Z$2,if(BOM!$M515="Y",BOM!$L515,0),0)</f>
        <v>0</v>
      </c>
      <c r="AB517" s="117">
        <f>if(BOM!$C515=AB$2,if(OR(BOM!$M515="N",BOM!$M515=""),BOM!$L515,0),0)</f>
        <v>0</v>
      </c>
      <c r="AC517" s="117">
        <f>if(BOM!$C515=AB$2,if(BOM!$M515="Y",BOM!$L515,0),0)</f>
        <v>0</v>
      </c>
      <c r="AD517" s="117">
        <f>if(BOM!$C515=AD$2,if(OR(BOM!$M515="N",BOM!$M515=""),BOM!$L515,0),0)</f>
        <v>0</v>
      </c>
      <c r="AE517" s="117">
        <f>if(BOM!$C515=AD$2,if(BOM!$M515="Y",BOM!$L515,0),0)</f>
        <v>0</v>
      </c>
      <c r="AF517" s="117">
        <f>if(BOM!$C515=AF$2,if(OR(BOM!$M515="N",BOM!$M515=""),BOM!$L515,0),0)</f>
        <v>0</v>
      </c>
      <c r="AG517" s="117">
        <f>if(BOM!$C515=AF$2,if(BOM!$M515="Y",BOM!$L515,0),0)</f>
        <v>0</v>
      </c>
      <c r="AH517" s="117">
        <f>if(BOM!$C515=AH$2,if(OR(BOM!$M515="N",BOM!$M515=""),BOM!$L515,0),0)</f>
        <v>0</v>
      </c>
      <c r="AI517" s="117">
        <f>if(BOM!$C515=AH$2,if(BOM!$M515="Y",BOM!$L515,0),0)</f>
        <v>0</v>
      </c>
      <c r="AJ517" s="117">
        <f>if(BOM!$C515=AJ$2,if(OR(BOM!$M515="N",BOM!$M515=""),BOM!$L515,0),0)</f>
        <v>0</v>
      </c>
      <c r="AK517" s="117">
        <f>if(BOM!$C515=AJ$2,if(BOM!$M515="Y",BOM!$L515,0),0)</f>
        <v>0</v>
      </c>
      <c r="AL517" s="117">
        <f>if(BOM!$C515=AL$2,if(OR(BOM!$M515="N",BOM!$M515=""),BOM!$L515,0),0)</f>
        <v>0</v>
      </c>
      <c r="AM517" s="117">
        <f>if(BOM!$C515=AL$2,if(BOM!$M515="Y",BOM!$L515,0),0)</f>
        <v>0</v>
      </c>
    </row>
    <row r="518" hidden="1" outlineLevel="1">
      <c r="A518" s="117">
        <f>if(OR(BOM!$M516="N",BOM!$M516=""),BOM!$L516,0)</f>
        <v>0</v>
      </c>
      <c r="B518" s="117">
        <f>if(BOM!$M516="Y",BOM!$L516,0)</f>
        <v>0</v>
      </c>
      <c r="E518" s="117">
        <f>if(BOM!$B516=E$2,if(OR(BOM!$M516="N",BOM!$M516=""),BOM!$L516,0),0)</f>
        <v>0</v>
      </c>
      <c r="F518" s="117">
        <f>if(BOM!$B516=E$2,if(BOM!$M516="Y",BOM!$L516,0),0)</f>
        <v>0</v>
      </c>
      <c r="G518" s="117">
        <f>if(BOM!$B516=G$2,if(OR(BOM!$M516="N",BOM!$M516=""),BOM!$L516,0),0)</f>
        <v>0</v>
      </c>
      <c r="H518" s="117">
        <f>if(BOM!$B516=G$2,if(BOM!$M516="Y",BOM!$L516,0),0)</f>
        <v>0</v>
      </c>
      <c r="I518" s="117">
        <f>if(BOM!$B516=I$2,if(OR(BOM!$M516="N",BOM!$M516=""),BOM!$L516,0),0)</f>
        <v>0</v>
      </c>
      <c r="J518" s="117">
        <f>if(BOM!$B516=I$2,if(BOM!$M516="Y",BOM!$L516,0),0)</f>
        <v>0</v>
      </c>
      <c r="K518" s="117">
        <f>if(BOM!$B516=K$2,if(OR(BOM!$M516="N",BOM!$M516=""),BOM!$L516,0),0)</f>
        <v>0</v>
      </c>
      <c r="L518" s="117">
        <f>if(BOM!$B516=K$2,if(BOM!$M516="Y",BOM!$L516,0),0)</f>
        <v>0</v>
      </c>
      <c r="M518" s="117">
        <f>if(BOM!$B516=M$2,if(OR(BOM!$M516="N",BOM!$M516=""),BOM!$L516,0),0)</f>
        <v>0</v>
      </c>
      <c r="N518" s="117">
        <f>if(BOM!$B516=M$2,if(BOM!$M516="Y",BOM!$L516,0),0)</f>
        <v>0</v>
      </c>
      <c r="P518" s="117">
        <f>if(BOM!$C516=P$2,if(OR(BOM!$M516="N",BOM!$M516=""),BOM!$L516,0),0)</f>
        <v>0</v>
      </c>
      <c r="Q518" s="117">
        <f>if(BOM!$C516=P$2,if(BOM!$M516="Y",BOM!$L516,0),0)</f>
        <v>0</v>
      </c>
      <c r="R518" s="117">
        <f>if(BOM!$C516=R$2,if(OR(BOM!$M516="N",BOM!$M516=""),BOM!$L516,0),0)</f>
        <v>0</v>
      </c>
      <c r="S518" s="117">
        <f>if(BOM!$C516=R$2,if(BOM!$M516="Y",BOM!$L516,0),0)</f>
        <v>0</v>
      </c>
      <c r="T518" s="117">
        <f>if(BOM!$C516=T$2,if(OR(BOM!$M516="N",BOM!$M516=""),BOM!$L516,0),0)</f>
        <v>0</v>
      </c>
      <c r="U518" s="117">
        <f>if(BOM!$C516=T$2,if(BOM!$M516="Y",BOM!$L516,0),0)</f>
        <v>0</v>
      </c>
      <c r="V518" s="117">
        <f>if(BOM!$C516=V$2,if(OR(BOM!$M516="N",BOM!$M516=""),BOM!$L516,0),0)</f>
        <v>0</v>
      </c>
      <c r="W518" s="117">
        <f>if(BOM!$C516=V$2,if(BOM!$M516="Y",BOM!$L516,0),0)</f>
        <v>0</v>
      </c>
      <c r="X518" s="117">
        <f>if(BOM!$C516=X$2,if(OR(BOM!$M516="N",BOM!$M516=""),BOM!$L516,0),0)</f>
        <v>0</v>
      </c>
      <c r="Y518" s="117">
        <f>if(BOM!$C516=X$2,if(BOM!$M516="Y",BOM!$L516,0),0)</f>
        <v>0</v>
      </c>
      <c r="Z518" s="117">
        <f>if(BOM!$C516=Z$2,if(OR(BOM!$M516="N",BOM!$M516=""),BOM!$L516,0),0)</f>
        <v>0</v>
      </c>
      <c r="AA518" s="117">
        <f>if(BOM!$C516=Z$2,if(BOM!$M516="Y",BOM!$L516,0),0)</f>
        <v>0</v>
      </c>
      <c r="AB518" s="117">
        <f>if(BOM!$C516=AB$2,if(OR(BOM!$M516="N",BOM!$M516=""),BOM!$L516,0),0)</f>
        <v>0</v>
      </c>
      <c r="AC518" s="117">
        <f>if(BOM!$C516=AB$2,if(BOM!$M516="Y",BOM!$L516,0),0)</f>
        <v>0</v>
      </c>
      <c r="AD518" s="117">
        <f>if(BOM!$C516=AD$2,if(OR(BOM!$M516="N",BOM!$M516=""),BOM!$L516,0),0)</f>
        <v>0</v>
      </c>
      <c r="AE518" s="117">
        <f>if(BOM!$C516=AD$2,if(BOM!$M516="Y",BOM!$L516,0),0)</f>
        <v>0</v>
      </c>
      <c r="AF518" s="117">
        <f>if(BOM!$C516=AF$2,if(OR(BOM!$M516="N",BOM!$M516=""),BOM!$L516,0),0)</f>
        <v>0</v>
      </c>
      <c r="AG518" s="117">
        <f>if(BOM!$C516=AF$2,if(BOM!$M516="Y",BOM!$L516,0),0)</f>
        <v>0</v>
      </c>
      <c r="AH518" s="117">
        <f>if(BOM!$C516=AH$2,if(OR(BOM!$M516="N",BOM!$M516=""),BOM!$L516,0),0)</f>
        <v>0</v>
      </c>
      <c r="AI518" s="117">
        <f>if(BOM!$C516=AH$2,if(BOM!$M516="Y",BOM!$L516,0),0)</f>
        <v>0</v>
      </c>
      <c r="AJ518" s="117">
        <f>if(BOM!$C516=AJ$2,if(OR(BOM!$M516="N",BOM!$M516=""),BOM!$L516,0),0)</f>
        <v>0</v>
      </c>
      <c r="AK518" s="117">
        <f>if(BOM!$C516=AJ$2,if(BOM!$M516="Y",BOM!$L516,0),0)</f>
        <v>0</v>
      </c>
      <c r="AL518" s="117">
        <f>if(BOM!$C516=AL$2,if(OR(BOM!$M516="N",BOM!$M516=""),BOM!$L516,0),0)</f>
        <v>0</v>
      </c>
      <c r="AM518" s="117">
        <f>if(BOM!$C516=AL$2,if(BOM!$M516="Y",BOM!$L516,0),0)</f>
        <v>0</v>
      </c>
    </row>
    <row r="519" hidden="1" outlineLevel="1">
      <c r="A519" s="117">
        <f>if(OR(BOM!$M517="N",BOM!$M517=""),BOM!$L517,0)</f>
        <v>0</v>
      </c>
      <c r="B519" s="117">
        <f>if(BOM!$M517="Y",BOM!$L517,0)</f>
        <v>0</v>
      </c>
      <c r="E519" s="117">
        <f>if(BOM!$B517=E$2,if(OR(BOM!$M517="N",BOM!$M517=""),BOM!$L517,0),0)</f>
        <v>0</v>
      </c>
      <c r="F519" s="117">
        <f>if(BOM!$B517=E$2,if(BOM!$M517="Y",BOM!$L517,0),0)</f>
        <v>0</v>
      </c>
      <c r="G519" s="117">
        <f>if(BOM!$B517=G$2,if(OR(BOM!$M517="N",BOM!$M517=""),BOM!$L517,0),0)</f>
        <v>0</v>
      </c>
      <c r="H519" s="117">
        <f>if(BOM!$B517=G$2,if(BOM!$M517="Y",BOM!$L517,0),0)</f>
        <v>0</v>
      </c>
      <c r="I519" s="117">
        <f>if(BOM!$B517=I$2,if(OR(BOM!$M517="N",BOM!$M517=""),BOM!$L517,0),0)</f>
        <v>0</v>
      </c>
      <c r="J519" s="117">
        <f>if(BOM!$B517=I$2,if(BOM!$M517="Y",BOM!$L517,0),0)</f>
        <v>0</v>
      </c>
      <c r="K519" s="117">
        <f>if(BOM!$B517=K$2,if(OR(BOM!$M517="N",BOM!$M517=""),BOM!$L517,0),0)</f>
        <v>0</v>
      </c>
      <c r="L519" s="117">
        <f>if(BOM!$B517=K$2,if(BOM!$M517="Y",BOM!$L517,0),0)</f>
        <v>0</v>
      </c>
      <c r="M519" s="117">
        <f>if(BOM!$B517=M$2,if(OR(BOM!$M517="N",BOM!$M517=""),BOM!$L517,0),0)</f>
        <v>0</v>
      </c>
      <c r="N519" s="117">
        <f>if(BOM!$B517=M$2,if(BOM!$M517="Y",BOM!$L517,0),0)</f>
        <v>0</v>
      </c>
      <c r="P519" s="117">
        <f>if(BOM!$C517=P$2,if(OR(BOM!$M517="N",BOM!$M517=""),BOM!$L517,0),0)</f>
        <v>0</v>
      </c>
      <c r="Q519" s="117">
        <f>if(BOM!$C517=P$2,if(BOM!$M517="Y",BOM!$L517,0),0)</f>
        <v>0</v>
      </c>
      <c r="R519" s="117">
        <f>if(BOM!$C517=R$2,if(OR(BOM!$M517="N",BOM!$M517=""),BOM!$L517,0),0)</f>
        <v>0</v>
      </c>
      <c r="S519" s="117">
        <f>if(BOM!$C517=R$2,if(BOM!$M517="Y",BOM!$L517,0),0)</f>
        <v>0</v>
      </c>
      <c r="T519" s="117">
        <f>if(BOM!$C517=T$2,if(OR(BOM!$M517="N",BOM!$M517=""),BOM!$L517,0),0)</f>
        <v>0</v>
      </c>
      <c r="U519" s="117">
        <f>if(BOM!$C517=T$2,if(BOM!$M517="Y",BOM!$L517,0),0)</f>
        <v>0</v>
      </c>
      <c r="V519" s="117">
        <f>if(BOM!$C517=V$2,if(OR(BOM!$M517="N",BOM!$M517=""),BOM!$L517,0),0)</f>
        <v>0</v>
      </c>
      <c r="W519" s="117">
        <f>if(BOM!$C517=V$2,if(BOM!$M517="Y",BOM!$L517,0),0)</f>
        <v>0</v>
      </c>
      <c r="X519" s="117">
        <f>if(BOM!$C517=X$2,if(OR(BOM!$M517="N",BOM!$M517=""),BOM!$L517,0),0)</f>
        <v>0</v>
      </c>
      <c r="Y519" s="117">
        <f>if(BOM!$C517=X$2,if(BOM!$M517="Y",BOM!$L517,0),0)</f>
        <v>0</v>
      </c>
      <c r="Z519" s="117">
        <f>if(BOM!$C517=Z$2,if(OR(BOM!$M517="N",BOM!$M517=""),BOM!$L517,0),0)</f>
        <v>0</v>
      </c>
      <c r="AA519" s="117">
        <f>if(BOM!$C517=Z$2,if(BOM!$M517="Y",BOM!$L517,0),0)</f>
        <v>0</v>
      </c>
      <c r="AB519" s="117">
        <f>if(BOM!$C517=AB$2,if(OR(BOM!$M517="N",BOM!$M517=""),BOM!$L517,0),0)</f>
        <v>0</v>
      </c>
      <c r="AC519" s="117">
        <f>if(BOM!$C517=AB$2,if(BOM!$M517="Y",BOM!$L517,0),0)</f>
        <v>0</v>
      </c>
      <c r="AD519" s="117">
        <f>if(BOM!$C517=AD$2,if(OR(BOM!$M517="N",BOM!$M517=""),BOM!$L517,0),0)</f>
        <v>0</v>
      </c>
      <c r="AE519" s="117">
        <f>if(BOM!$C517=AD$2,if(BOM!$M517="Y",BOM!$L517,0),0)</f>
        <v>0</v>
      </c>
      <c r="AF519" s="117">
        <f>if(BOM!$C517=AF$2,if(OR(BOM!$M517="N",BOM!$M517=""),BOM!$L517,0),0)</f>
        <v>0</v>
      </c>
      <c r="AG519" s="117">
        <f>if(BOM!$C517=AF$2,if(BOM!$M517="Y",BOM!$L517,0),0)</f>
        <v>0</v>
      </c>
      <c r="AH519" s="117">
        <f>if(BOM!$C517=AH$2,if(OR(BOM!$M517="N",BOM!$M517=""),BOM!$L517,0),0)</f>
        <v>0</v>
      </c>
      <c r="AI519" s="117">
        <f>if(BOM!$C517=AH$2,if(BOM!$M517="Y",BOM!$L517,0),0)</f>
        <v>0</v>
      </c>
      <c r="AJ519" s="117">
        <f>if(BOM!$C517=AJ$2,if(OR(BOM!$M517="N",BOM!$M517=""),BOM!$L517,0),0)</f>
        <v>0</v>
      </c>
      <c r="AK519" s="117">
        <f>if(BOM!$C517=AJ$2,if(BOM!$M517="Y",BOM!$L517,0),0)</f>
        <v>0</v>
      </c>
      <c r="AL519" s="117">
        <f>if(BOM!$C517=AL$2,if(OR(BOM!$M517="N",BOM!$M517=""),BOM!$L517,0),0)</f>
        <v>0</v>
      </c>
      <c r="AM519" s="117">
        <f>if(BOM!$C517=AL$2,if(BOM!$M517="Y",BOM!$L517,0),0)</f>
        <v>0</v>
      </c>
    </row>
    <row r="520" hidden="1" outlineLevel="1">
      <c r="A520" s="117">
        <f>if(OR(BOM!$M518="N",BOM!$M518=""),BOM!$L518,0)</f>
        <v>0</v>
      </c>
      <c r="B520" s="117">
        <f>if(BOM!$M518="Y",BOM!$L518,0)</f>
        <v>0</v>
      </c>
      <c r="E520" s="117">
        <f>if(BOM!$B518=E$2,if(OR(BOM!$M518="N",BOM!$M518=""),BOM!$L518,0),0)</f>
        <v>0</v>
      </c>
      <c r="F520" s="117">
        <f>if(BOM!$B518=E$2,if(BOM!$M518="Y",BOM!$L518,0),0)</f>
        <v>0</v>
      </c>
      <c r="G520" s="117">
        <f>if(BOM!$B518=G$2,if(OR(BOM!$M518="N",BOM!$M518=""),BOM!$L518,0),0)</f>
        <v>0</v>
      </c>
      <c r="H520" s="117">
        <f>if(BOM!$B518=G$2,if(BOM!$M518="Y",BOM!$L518,0),0)</f>
        <v>0</v>
      </c>
      <c r="I520" s="117">
        <f>if(BOM!$B518=I$2,if(OR(BOM!$M518="N",BOM!$M518=""),BOM!$L518,0),0)</f>
        <v>0</v>
      </c>
      <c r="J520" s="117">
        <f>if(BOM!$B518=I$2,if(BOM!$M518="Y",BOM!$L518,0),0)</f>
        <v>0</v>
      </c>
      <c r="K520" s="117">
        <f>if(BOM!$B518=K$2,if(OR(BOM!$M518="N",BOM!$M518=""),BOM!$L518,0),0)</f>
        <v>0</v>
      </c>
      <c r="L520" s="117">
        <f>if(BOM!$B518=K$2,if(BOM!$M518="Y",BOM!$L518,0),0)</f>
        <v>0</v>
      </c>
      <c r="M520" s="117">
        <f>if(BOM!$B518=M$2,if(OR(BOM!$M518="N",BOM!$M518=""),BOM!$L518,0),0)</f>
        <v>0</v>
      </c>
      <c r="N520" s="117">
        <f>if(BOM!$B518=M$2,if(BOM!$M518="Y",BOM!$L518,0),0)</f>
        <v>0</v>
      </c>
      <c r="P520" s="117">
        <f>if(BOM!$C518=P$2,if(OR(BOM!$M518="N",BOM!$M518=""),BOM!$L518,0),0)</f>
        <v>0</v>
      </c>
      <c r="Q520" s="117">
        <f>if(BOM!$C518=P$2,if(BOM!$M518="Y",BOM!$L518,0),0)</f>
        <v>0</v>
      </c>
      <c r="R520" s="117">
        <f>if(BOM!$C518=R$2,if(OR(BOM!$M518="N",BOM!$M518=""),BOM!$L518,0),0)</f>
        <v>0</v>
      </c>
      <c r="S520" s="117">
        <f>if(BOM!$C518=R$2,if(BOM!$M518="Y",BOM!$L518,0),0)</f>
        <v>0</v>
      </c>
      <c r="T520" s="117">
        <f>if(BOM!$C518=T$2,if(OR(BOM!$M518="N",BOM!$M518=""),BOM!$L518,0),0)</f>
        <v>0</v>
      </c>
      <c r="U520" s="117">
        <f>if(BOM!$C518=T$2,if(BOM!$M518="Y",BOM!$L518,0),0)</f>
        <v>0</v>
      </c>
      <c r="V520" s="117">
        <f>if(BOM!$C518=V$2,if(OR(BOM!$M518="N",BOM!$M518=""),BOM!$L518,0),0)</f>
        <v>0</v>
      </c>
      <c r="W520" s="117">
        <f>if(BOM!$C518=V$2,if(BOM!$M518="Y",BOM!$L518,0),0)</f>
        <v>0</v>
      </c>
      <c r="X520" s="117">
        <f>if(BOM!$C518=X$2,if(OR(BOM!$M518="N",BOM!$M518=""),BOM!$L518,0),0)</f>
        <v>0</v>
      </c>
      <c r="Y520" s="117">
        <f>if(BOM!$C518=X$2,if(BOM!$M518="Y",BOM!$L518,0),0)</f>
        <v>0</v>
      </c>
      <c r="Z520" s="117">
        <f>if(BOM!$C518=Z$2,if(OR(BOM!$M518="N",BOM!$M518=""),BOM!$L518,0),0)</f>
        <v>0</v>
      </c>
      <c r="AA520" s="117">
        <f>if(BOM!$C518=Z$2,if(BOM!$M518="Y",BOM!$L518,0),0)</f>
        <v>0</v>
      </c>
      <c r="AB520" s="117">
        <f>if(BOM!$C518=AB$2,if(OR(BOM!$M518="N",BOM!$M518=""),BOM!$L518,0),0)</f>
        <v>0</v>
      </c>
      <c r="AC520" s="117">
        <f>if(BOM!$C518=AB$2,if(BOM!$M518="Y",BOM!$L518,0),0)</f>
        <v>0</v>
      </c>
      <c r="AD520" s="117">
        <f>if(BOM!$C518=AD$2,if(OR(BOM!$M518="N",BOM!$M518=""),BOM!$L518,0),0)</f>
        <v>0</v>
      </c>
      <c r="AE520" s="117">
        <f>if(BOM!$C518=AD$2,if(BOM!$M518="Y",BOM!$L518,0),0)</f>
        <v>0</v>
      </c>
      <c r="AF520" s="117">
        <f>if(BOM!$C518=AF$2,if(OR(BOM!$M518="N",BOM!$M518=""),BOM!$L518,0),0)</f>
        <v>0</v>
      </c>
      <c r="AG520" s="117">
        <f>if(BOM!$C518=AF$2,if(BOM!$M518="Y",BOM!$L518,0),0)</f>
        <v>0</v>
      </c>
      <c r="AH520" s="117">
        <f>if(BOM!$C518=AH$2,if(OR(BOM!$M518="N",BOM!$M518=""),BOM!$L518,0),0)</f>
        <v>0</v>
      </c>
      <c r="AI520" s="117">
        <f>if(BOM!$C518=AH$2,if(BOM!$M518="Y",BOM!$L518,0),0)</f>
        <v>0</v>
      </c>
      <c r="AJ520" s="117">
        <f>if(BOM!$C518=AJ$2,if(OR(BOM!$M518="N",BOM!$M518=""),BOM!$L518,0),0)</f>
        <v>0</v>
      </c>
      <c r="AK520" s="117">
        <f>if(BOM!$C518=AJ$2,if(BOM!$M518="Y",BOM!$L518,0),0)</f>
        <v>0</v>
      </c>
      <c r="AL520" s="117">
        <f>if(BOM!$C518=AL$2,if(OR(BOM!$M518="N",BOM!$M518=""),BOM!$L518,0),0)</f>
        <v>0</v>
      </c>
      <c r="AM520" s="117">
        <f>if(BOM!$C518=AL$2,if(BOM!$M518="Y",BOM!$L518,0),0)</f>
        <v>0</v>
      </c>
    </row>
    <row r="521" hidden="1" outlineLevel="1">
      <c r="A521" s="117">
        <f>if(OR(BOM!$M519="N",BOM!$M519=""),BOM!$L519,0)</f>
        <v>0</v>
      </c>
      <c r="B521" s="117">
        <f>if(BOM!$M519="Y",BOM!$L519,0)</f>
        <v>0</v>
      </c>
      <c r="E521" s="117">
        <f>if(BOM!$B519=E$2,if(OR(BOM!$M519="N",BOM!$M519=""),BOM!$L519,0),0)</f>
        <v>0</v>
      </c>
      <c r="F521" s="117">
        <f>if(BOM!$B519=E$2,if(BOM!$M519="Y",BOM!$L519,0),0)</f>
        <v>0</v>
      </c>
      <c r="G521" s="117">
        <f>if(BOM!$B519=G$2,if(OR(BOM!$M519="N",BOM!$M519=""),BOM!$L519,0),0)</f>
        <v>0</v>
      </c>
      <c r="H521" s="117">
        <f>if(BOM!$B519=G$2,if(BOM!$M519="Y",BOM!$L519,0),0)</f>
        <v>0</v>
      </c>
      <c r="I521" s="117">
        <f>if(BOM!$B519=I$2,if(OR(BOM!$M519="N",BOM!$M519=""),BOM!$L519,0),0)</f>
        <v>0</v>
      </c>
      <c r="J521" s="117">
        <f>if(BOM!$B519=I$2,if(BOM!$M519="Y",BOM!$L519,0),0)</f>
        <v>0</v>
      </c>
      <c r="K521" s="117">
        <f>if(BOM!$B519=K$2,if(OR(BOM!$M519="N",BOM!$M519=""),BOM!$L519,0),0)</f>
        <v>0</v>
      </c>
      <c r="L521" s="117">
        <f>if(BOM!$B519=K$2,if(BOM!$M519="Y",BOM!$L519,0),0)</f>
        <v>0</v>
      </c>
      <c r="M521" s="117">
        <f>if(BOM!$B519=M$2,if(OR(BOM!$M519="N",BOM!$M519=""),BOM!$L519,0),0)</f>
        <v>0</v>
      </c>
      <c r="N521" s="117">
        <f>if(BOM!$B519=M$2,if(BOM!$M519="Y",BOM!$L519,0),0)</f>
        <v>0</v>
      </c>
      <c r="P521" s="117">
        <f>if(BOM!$C519=P$2,if(OR(BOM!$M519="N",BOM!$M519=""),BOM!$L519,0),0)</f>
        <v>0</v>
      </c>
      <c r="Q521" s="117">
        <f>if(BOM!$C519=P$2,if(BOM!$M519="Y",BOM!$L519,0),0)</f>
        <v>0</v>
      </c>
      <c r="R521" s="117">
        <f>if(BOM!$C519=R$2,if(OR(BOM!$M519="N",BOM!$M519=""),BOM!$L519,0),0)</f>
        <v>0</v>
      </c>
      <c r="S521" s="117">
        <f>if(BOM!$C519=R$2,if(BOM!$M519="Y",BOM!$L519,0),0)</f>
        <v>0</v>
      </c>
      <c r="T521" s="117">
        <f>if(BOM!$C519=T$2,if(OR(BOM!$M519="N",BOM!$M519=""),BOM!$L519,0),0)</f>
        <v>0</v>
      </c>
      <c r="U521" s="117">
        <f>if(BOM!$C519=T$2,if(BOM!$M519="Y",BOM!$L519,0),0)</f>
        <v>0</v>
      </c>
      <c r="V521" s="117">
        <f>if(BOM!$C519=V$2,if(OR(BOM!$M519="N",BOM!$M519=""),BOM!$L519,0),0)</f>
        <v>0</v>
      </c>
      <c r="W521" s="117">
        <f>if(BOM!$C519=V$2,if(BOM!$M519="Y",BOM!$L519,0),0)</f>
        <v>0</v>
      </c>
      <c r="X521" s="117">
        <f>if(BOM!$C519=X$2,if(OR(BOM!$M519="N",BOM!$M519=""),BOM!$L519,0),0)</f>
        <v>0</v>
      </c>
      <c r="Y521" s="117">
        <f>if(BOM!$C519=X$2,if(BOM!$M519="Y",BOM!$L519,0),0)</f>
        <v>0</v>
      </c>
      <c r="Z521" s="117">
        <f>if(BOM!$C519=Z$2,if(OR(BOM!$M519="N",BOM!$M519=""),BOM!$L519,0),0)</f>
        <v>0</v>
      </c>
      <c r="AA521" s="117">
        <f>if(BOM!$C519=Z$2,if(BOM!$M519="Y",BOM!$L519,0),0)</f>
        <v>0</v>
      </c>
      <c r="AB521" s="117">
        <f>if(BOM!$C519=AB$2,if(OR(BOM!$M519="N",BOM!$M519=""),BOM!$L519,0),0)</f>
        <v>0</v>
      </c>
      <c r="AC521" s="117">
        <f>if(BOM!$C519=AB$2,if(BOM!$M519="Y",BOM!$L519,0),0)</f>
        <v>0</v>
      </c>
      <c r="AD521" s="117">
        <f>if(BOM!$C519=AD$2,if(OR(BOM!$M519="N",BOM!$M519=""),BOM!$L519,0),0)</f>
        <v>0</v>
      </c>
      <c r="AE521" s="117">
        <f>if(BOM!$C519=AD$2,if(BOM!$M519="Y",BOM!$L519,0),0)</f>
        <v>0</v>
      </c>
      <c r="AF521" s="117">
        <f>if(BOM!$C519=AF$2,if(OR(BOM!$M519="N",BOM!$M519=""),BOM!$L519,0),0)</f>
        <v>0</v>
      </c>
      <c r="AG521" s="117">
        <f>if(BOM!$C519=AF$2,if(BOM!$M519="Y",BOM!$L519,0),0)</f>
        <v>0</v>
      </c>
      <c r="AH521" s="117">
        <f>if(BOM!$C519=AH$2,if(OR(BOM!$M519="N",BOM!$M519=""),BOM!$L519,0),0)</f>
        <v>0</v>
      </c>
      <c r="AI521" s="117">
        <f>if(BOM!$C519=AH$2,if(BOM!$M519="Y",BOM!$L519,0),0)</f>
        <v>0</v>
      </c>
      <c r="AJ521" s="117">
        <f>if(BOM!$C519=AJ$2,if(OR(BOM!$M519="N",BOM!$M519=""),BOM!$L519,0),0)</f>
        <v>0</v>
      </c>
      <c r="AK521" s="117">
        <f>if(BOM!$C519=AJ$2,if(BOM!$M519="Y",BOM!$L519,0),0)</f>
        <v>0</v>
      </c>
      <c r="AL521" s="117">
        <f>if(BOM!$C519=AL$2,if(OR(BOM!$M519="N",BOM!$M519=""),BOM!$L519,0),0)</f>
        <v>0</v>
      </c>
      <c r="AM521" s="117">
        <f>if(BOM!$C519=AL$2,if(BOM!$M519="Y",BOM!$L519,0),0)</f>
        <v>0</v>
      </c>
    </row>
    <row r="522" hidden="1" outlineLevel="1">
      <c r="A522" s="117">
        <f>if(OR(BOM!$M520="N",BOM!$M520=""),BOM!$L520,0)</f>
        <v>0</v>
      </c>
      <c r="B522" s="117">
        <f>if(BOM!$M520="Y",BOM!$L520,0)</f>
        <v>0</v>
      </c>
      <c r="E522" s="117">
        <f>if(BOM!$B520=E$2,if(OR(BOM!$M520="N",BOM!$M520=""),BOM!$L520,0),0)</f>
        <v>0</v>
      </c>
      <c r="F522" s="117">
        <f>if(BOM!$B520=E$2,if(BOM!$M520="Y",BOM!$L520,0),0)</f>
        <v>0</v>
      </c>
      <c r="G522" s="117">
        <f>if(BOM!$B520=G$2,if(OR(BOM!$M520="N",BOM!$M520=""),BOM!$L520,0),0)</f>
        <v>0</v>
      </c>
      <c r="H522" s="117">
        <f>if(BOM!$B520=G$2,if(BOM!$M520="Y",BOM!$L520,0),0)</f>
        <v>0</v>
      </c>
      <c r="I522" s="117">
        <f>if(BOM!$B520=I$2,if(OR(BOM!$M520="N",BOM!$M520=""),BOM!$L520,0),0)</f>
        <v>0</v>
      </c>
      <c r="J522" s="117">
        <f>if(BOM!$B520=I$2,if(BOM!$M520="Y",BOM!$L520,0),0)</f>
        <v>0</v>
      </c>
      <c r="K522" s="117">
        <f>if(BOM!$B520=K$2,if(OR(BOM!$M520="N",BOM!$M520=""),BOM!$L520,0),0)</f>
        <v>0</v>
      </c>
      <c r="L522" s="117">
        <f>if(BOM!$B520=K$2,if(BOM!$M520="Y",BOM!$L520,0),0)</f>
        <v>0</v>
      </c>
      <c r="M522" s="117">
        <f>if(BOM!$B520=M$2,if(OR(BOM!$M520="N",BOM!$M520=""),BOM!$L520,0),0)</f>
        <v>0</v>
      </c>
      <c r="N522" s="117">
        <f>if(BOM!$B520=M$2,if(BOM!$M520="Y",BOM!$L520,0),0)</f>
        <v>0</v>
      </c>
      <c r="P522" s="117">
        <f>if(BOM!$C520=P$2,if(OR(BOM!$M520="N",BOM!$M520=""),BOM!$L520,0),0)</f>
        <v>0</v>
      </c>
      <c r="Q522" s="117">
        <f>if(BOM!$C520=P$2,if(BOM!$M520="Y",BOM!$L520,0),0)</f>
        <v>0</v>
      </c>
      <c r="R522" s="117">
        <f>if(BOM!$C520=R$2,if(OR(BOM!$M520="N",BOM!$M520=""),BOM!$L520,0),0)</f>
        <v>0</v>
      </c>
      <c r="S522" s="117">
        <f>if(BOM!$C520=R$2,if(BOM!$M520="Y",BOM!$L520,0),0)</f>
        <v>0</v>
      </c>
      <c r="T522" s="117">
        <f>if(BOM!$C520=T$2,if(OR(BOM!$M520="N",BOM!$M520=""),BOM!$L520,0),0)</f>
        <v>0</v>
      </c>
      <c r="U522" s="117">
        <f>if(BOM!$C520=T$2,if(BOM!$M520="Y",BOM!$L520,0),0)</f>
        <v>0</v>
      </c>
      <c r="V522" s="117">
        <f>if(BOM!$C520=V$2,if(OR(BOM!$M520="N",BOM!$M520=""),BOM!$L520,0),0)</f>
        <v>0</v>
      </c>
      <c r="W522" s="117">
        <f>if(BOM!$C520=V$2,if(BOM!$M520="Y",BOM!$L520,0),0)</f>
        <v>0</v>
      </c>
      <c r="X522" s="117">
        <f>if(BOM!$C520=X$2,if(OR(BOM!$M520="N",BOM!$M520=""),BOM!$L520,0),0)</f>
        <v>0</v>
      </c>
      <c r="Y522" s="117">
        <f>if(BOM!$C520=X$2,if(BOM!$M520="Y",BOM!$L520,0),0)</f>
        <v>0</v>
      </c>
      <c r="Z522" s="117">
        <f>if(BOM!$C520=Z$2,if(OR(BOM!$M520="N",BOM!$M520=""),BOM!$L520,0),0)</f>
        <v>0</v>
      </c>
      <c r="AA522" s="117">
        <f>if(BOM!$C520=Z$2,if(BOM!$M520="Y",BOM!$L520,0),0)</f>
        <v>0</v>
      </c>
      <c r="AB522" s="117">
        <f>if(BOM!$C520=AB$2,if(OR(BOM!$M520="N",BOM!$M520=""),BOM!$L520,0),0)</f>
        <v>0</v>
      </c>
      <c r="AC522" s="117">
        <f>if(BOM!$C520=AB$2,if(BOM!$M520="Y",BOM!$L520,0),0)</f>
        <v>0</v>
      </c>
      <c r="AD522" s="117">
        <f>if(BOM!$C520=AD$2,if(OR(BOM!$M520="N",BOM!$M520=""),BOM!$L520,0),0)</f>
        <v>0</v>
      </c>
      <c r="AE522" s="117">
        <f>if(BOM!$C520=AD$2,if(BOM!$M520="Y",BOM!$L520,0),0)</f>
        <v>0</v>
      </c>
      <c r="AF522" s="117">
        <f>if(BOM!$C520=AF$2,if(OR(BOM!$M520="N",BOM!$M520=""),BOM!$L520,0),0)</f>
        <v>0</v>
      </c>
      <c r="AG522" s="117">
        <f>if(BOM!$C520=AF$2,if(BOM!$M520="Y",BOM!$L520,0),0)</f>
        <v>0</v>
      </c>
      <c r="AH522" s="117">
        <f>if(BOM!$C520=AH$2,if(OR(BOM!$M520="N",BOM!$M520=""),BOM!$L520,0),0)</f>
        <v>0</v>
      </c>
      <c r="AI522" s="117">
        <f>if(BOM!$C520=AH$2,if(BOM!$M520="Y",BOM!$L520,0),0)</f>
        <v>0</v>
      </c>
      <c r="AJ522" s="117">
        <f>if(BOM!$C520=AJ$2,if(OR(BOM!$M520="N",BOM!$M520=""),BOM!$L520,0),0)</f>
        <v>0</v>
      </c>
      <c r="AK522" s="117">
        <f>if(BOM!$C520=AJ$2,if(BOM!$M520="Y",BOM!$L520,0),0)</f>
        <v>0</v>
      </c>
      <c r="AL522" s="117">
        <f>if(BOM!$C520=AL$2,if(OR(BOM!$M520="N",BOM!$M520=""),BOM!$L520,0),0)</f>
        <v>0</v>
      </c>
      <c r="AM522" s="117">
        <f>if(BOM!$C520=AL$2,if(BOM!$M520="Y",BOM!$L520,0),0)</f>
        <v>0</v>
      </c>
    </row>
    <row r="523" hidden="1" outlineLevel="1">
      <c r="A523" s="117">
        <f>if(OR(BOM!$M521="N",BOM!$M521=""),BOM!$L521,0)</f>
        <v>0</v>
      </c>
      <c r="B523" s="117">
        <f>if(BOM!$M521="Y",BOM!$L521,0)</f>
        <v>0</v>
      </c>
      <c r="E523" s="117">
        <f>if(BOM!$B521=E$2,if(OR(BOM!$M521="N",BOM!$M521=""),BOM!$L521,0),0)</f>
        <v>0</v>
      </c>
      <c r="F523" s="117">
        <f>if(BOM!$B521=E$2,if(BOM!$M521="Y",BOM!$L521,0),0)</f>
        <v>0</v>
      </c>
      <c r="G523" s="117">
        <f>if(BOM!$B521=G$2,if(OR(BOM!$M521="N",BOM!$M521=""),BOM!$L521,0),0)</f>
        <v>0</v>
      </c>
      <c r="H523" s="117">
        <f>if(BOM!$B521=G$2,if(BOM!$M521="Y",BOM!$L521,0),0)</f>
        <v>0</v>
      </c>
      <c r="I523" s="117">
        <f>if(BOM!$B521=I$2,if(OR(BOM!$M521="N",BOM!$M521=""),BOM!$L521,0),0)</f>
        <v>0</v>
      </c>
      <c r="J523" s="117">
        <f>if(BOM!$B521=I$2,if(BOM!$M521="Y",BOM!$L521,0),0)</f>
        <v>0</v>
      </c>
      <c r="K523" s="117">
        <f>if(BOM!$B521=K$2,if(OR(BOM!$M521="N",BOM!$M521=""),BOM!$L521,0),0)</f>
        <v>0</v>
      </c>
      <c r="L523" s="117">
        <f>if(BOM!$B521=K$2,if(BOM!$M521="Y",BOM!$L521,0),0)</f>
        <v>0</v>
      </c>
      <c r="M523" s="117">
        <f>if(BOM!$B521=M$2,if(OR(BOM!$M521="N",BOM!$M521=""),BOM!$L521,0),0)</f>
        <v>0</v>
      </c>
      <c r="N523" s="117">
        <f>if(BOM!$B521=M$2,if(BOM!$M521="Y",BOM!$L521,0),0)</f>
        <v>0</v>
      </c>
      <c r="P523" s="117">
        <f>if(BOM!$C521=P$2,if(OR(BOM!$M521="N",BOM!$M521=""),BOM!$L521,0),0)</f>
        <v>0</v>
      </c>
      <c r="Q523" s="117">
        <f>if(BOM!$C521=P$2,if(BOM!$M521="Y",BOM!$L521,0),0)</f>
        <v>0</v>
      </c>
      <c r="R523" s="117">
        <f>if(BOM!$C521=R$2,if(OR(BOM!$M521="N",BOM!$M521=""),BOM!$L521,0),0)</f>
        <v>0</v>
      </c>
      <c r="S523" s="117">
        <f>if(BOM!$C521=R$2,if(BOM!$M521="Y",BOM!$L521,0),0)</f>
        <v>0</v>
      </c>
      <c r="T523" s="117">
        <f>if(BOM!$C521=T$2,if(OR(BOM!$M521="N",BOM!$M521=""),BOM!$L521,0),0)</f>
        <v>0</v>
      </c>
      <c r="U523" s="117">
        <f>if(BOM!$C521=T$2,if(BOM!$M521="Y",BOM!$L521,0),0)</f>
        <v>0</v>
      </c>
      <c r="V523" s="117">
        <f>if(BOM!$C521=V$2,if(OR(BOM!$M521="N",BOM!$M521=""),BOM!$L521,0),0)</f>
        <v>0</v>
      </c>
      <c r="W523" s="117">
        <f>if(BOM!$C521=V$2,if(BOM!$M521="Y",BOM!$L521,0),0)</f>
        <v>0</v>
      </c>
      <c r="X523" s="117">
        <f>if(BOM!$C521=X$2,if(OR(BOM!$M521="N",BOM!$M521=""),BOM!$L521,0),0)</f>
        <v>0</v>
      </c>
      <c r="Y523" s="117">
        <f>if(BOM!$C521=X$2,if(BOM!$M521="Y",BOM!$L521,0),0)</f>
        <v>0</v>
      </c>
      <c r="Z523" s="117">
        <f>if(BOM!$C521=Z$2,if(OR(BOM!$M521="N",BOM!$M521=""),BOM!$L521,0),0)</f>
        <v>0</v>
      </c>
      <c r="AA523" s="117">
        <f>if(BOM!$C521=Z$2,if(BOM!$M521="Y",BOM!$L521,0),0)</f>
        <v>0</v>
      </c>
      <c r="AB523" s="117">
        <f>if(BOM!$C521=AB$2,if(OR(BOM!$M521="N",BOM!$M521=""),BOM!$L521,0),0)</f>
        <v>0</v>
      </c>
      <c r="AC523" s="117">
        <f>if(BOM!$C521=AB$2,if(BOM!$M521="Y",BOM!$L521,0),0)</f>
        <v>0</v>
      </c>
      <c r="AD523" s="117">
        <f>if(BOM!$C521=AD$2,if(OR(BOM!$M521="N",BOM!$M521=""),BOM!$L521,0),0)</f>
        <v>0</v>
      </c>
      <c r="AE523" s="117">
        <f>if(BOM!$C521=AD$2,if(BOM!$M521="Y",BOM!$L521,0),0)</f>
        <v>0</v>
      </c>
      <c r="AF523" s="117">
        <f>if(BOM!$C521=AF$2,if(OR(BOM!$M521="N",BOM!$M521=""),BOM!$L521,0),0)</f>
        <v>0</v>
      </c>
      <c r="AG523" s="117">
        <f>if(BOM!$C521=AF$2,if(BOM!$M521="Y",BOM!$L521,0),0)</f>
        <v>0</v>
      </c>
      <c r="AH523" s="117">
        <f>if(BOM!$C521=AH$2,if(OR(BOM!$M521="N",BOM!$M521=""),BOM!$L521,0),0)</f>
        <v>0</v>
      </c>
      <c r="AI523" s="117">
        <f>if(BOM!$C521=AH$2,if(BOM!$M521="Y",BOM!$L521,0),0)</f>
        <v>0</v>
      </c>
      <c r="AJ523" s="117">
        <f>if(BOM!$C521=AJ$2,if(OR(BOM!$M521="N",BOM!$M521=""),BOM!$L521,0),0)</f>
        <v>0</v>
      </c>
      <c r="AK523" s="117">
        <f>if(BOM!$C521=AJ$2,if(BOM!$M521="Y",BOM!$L521,0),0)</f>
        <v>0</v>
      </c>
      <c r="AL523" s="117">
        <f>if(BOM!$C521=AL$2,if(OR(BOM!$M521="N",BOM!$M521=""),BOM!$L521,0),0)</f>
        <v>0</v>
      </c>
      <c r="AM523" s="117">
        <f>if(BOM!$C521=AL$2,if(BOM!$M521="Y",BOM!$L521,0),0)</f>
        <v>0</v>
      </c>
    </row>
    <row r="524" hidden="1" outlineLevel="1">
      <c r="A524" s="117">
        <f>if(OR(BOM!$M522="N",BOM!$M522=""),BOM!$L522,0)</f>
        <v>0</v>
      </c>
      <c r="B524" s="117">
        <f>if(BOM!$M522="Y",BOM!$L522,0)</f>
        <v>0</v>
      </c>
      <c r="E524" s="117">
        <f>if(BOM!$B522=E$2,if(OR(BOM!$M522="N",BOM!$M522=""),BOM!$L522,0),0)</f>
        <v>0</v>
      </c>
      <c r="F524" s="117">
        <f>if(BOM!$B522=E$2,if(BOM!$M522="Y",BOM!$L522,0),0)</f>
        <v>0</v>
      </c>
      <c r="G524" s="117">
        <f>if(BOM!$B522=G$2,if(OR(BOM!$M522="N",BOM!$M522=""),BOM!$L522,0),0)</f>
        <v>0</v>
      </c>
      <c r="H524" s="117">
        <f>if(BOM!$B522=G$2,if(BOM!$M522="Y",BOM!$L522,0),0)</f>
        <v>0</v>
      </c>
      <c r="I524" s="117">
        <f>if(BOM!$B522=I$2,if(OR(BOM!$M522="N",BOM!$M522=""),BOM!$L522,0),0)</f>
        <v>0</v>
      </c>
      <c r="J524" s="117">
        <f>if(BOM!$B522=I$2,if(BOM!$M522="Y",BOM!$L522,0),0)</f>
        <v>0</v>
      </c>
      <c r="K524" s="117">
        <f>if(BOM!$B522=K$2,if(OR(BOM!$M522="N",BOM!$M522=""),BOM!$L522,0),0)</f>
        <v>0</v>
      </c>
      <c r="L524" s="117">
        <f>if(BOM!$B522=K$2,if(BOM!$M522="Y",BOM!$L522,0),0)</f>
        <v>0</v>
      </c>
      <c r="M524" s="117">
        <f>if(BOM!$B522=M$2,if(OR(BOM!$M522="N",BOM!$M522=""),BOM!$L522,0),0)</f>
        <v>0</v>
      </c>
      <c r="N524" s="117">
        <f>if(BOM!$B522=M$2,if(BOM!$M522="Y",BOM!$L522,0),0)</f>
        <v>0</v>
      </c>
      <c r="P524" s="117">
        <f>if(BOM!$C522=P$2,if(OR(BOM!$M522="N",BOM!$M522=""),BOM!$L522,0),0)</f>
        <v>0</v>
      </c>
      <c r="Q524" s="117">
        <f>if(BOM!$C522=P$2,if(BOM!$M522="Y",BOM!$L522,0),0)</f>
        <v>0</v>
      </c>
      <c r="R524" s="117">
        <f>if(BOM!$C522=R$2,if(OR(BOM!$M522="N",BOM!$M522=""),BOM!$L522,0),0)</f>
        <v>0</v>
      </c>
      <c r="S524" s="117">
        <f>if(BOM!$C522=R$2,if(BOM!$M522="Y",BOM!$L522,0),0)</f>
        <v>0</v>
      </c>
      <c r="T524" s="117">
        <f>if(BOM!$C522=T$2,if(OR(BOM!$M522="N",BOM!$M522=""),BOM!$L522,0),0)</f>
        <v>0</v>
      </c>
      <c r="U524" s="117">
        <f>if(BOM!$C522=T$2,if(BOM!$M522="Y",BOM!$L522,0),0)</f>
        <v>0</v>
      </c>
      <c r="V524" s="117">
        <f>if(BOM!$C522=V$2,if(OR(BOM!$M522="N",BOM!$M522=""),BOM!$L522,0),0)</f>
        <v>0</v>
      </c>
      <c r="W524" s="117">
        <f>if(BOM!$C522=V$2,if(BOM!$M522="Y",BOM!$L522,0),0)</f>
        <v>0</v>
      </c>
      <c r="X524" s="117">
        <f>if(BOM!$C522=X$2,if(OR(BOM!$M522="N",BOM!$M522=""),BOM!$L522,0),0)</f>
        <v>0</v>
      </c>
      <c r="Y524" s="117">
        <f>if(BOM!$C522=X$2,if(BOM!$M522="Y",BOM!$L522,0),0)</f>
        <v>0</v>
      </c>
      <c r="Z524" s="117">
        <f>if(BOM!$C522=Z$2,if(OR(BOM!$M522="N",BOM!$M522=""),BOM!$L522,0),0)</f>
        <v>0</v>
      </c>
      <c r="AA524" s="117">
        <f>if(BOM!$C522=Z$2,if(BOM!$M522="Y",BOM!$L522,0),0)</f>
        <v>0</v>
      </c>
      <c r="AB524" s="117">
        <f>if(BOM!$C522=AB$2,if(OR(BOM!$M522="N",BOM!$M522=""),BOM!$L522,0),0)</f>
        <v>0</v>
      </c>
      <c r="AC524" s="117">
        <f>if(BOM!$C522=AB$2,if(BOM!$M522="Y",BOM!$L522,0),0)</f>
        <v>0</v>
      </c>
      <c r="AD524" s="117">
        <f>if(BOM!$C522=AD$2,if(OR(BOM!$M522="N",BOM!$M522=""),BOM!$L522,0),0)</f>
        <v>0</v>
      </c>
      <c r="AE524" s="117">
        <f>if(BOM!$C522=AD$2,if(BOM!$M522="Y",BOM!$L522,0),0)</f>
        <v>0</v>
      </c>
      <c r="AF524" s="117">
        <f>if(BOM!$C522=AF$2,if(OR(BOM!$M522="N",BOM!$M522=""),BOM!$L522,0),0)</f>
        <v>0</v>
      </c>
      <c r="AG524" s="117">
        <f>if(BOM!$C522=AF$2,if(BOM!$M522="Y",BOM!$L522,0),0)</f>
        <v>0</v>
      </c>
      <c r="AH524" s="117">
        <f>if(BOM!$C522=AH$2,if(OR(BOM!$M522="N",BOM!$M522=""),BOM!$L522,0),0)</f>
        <v>0</v>
      </c>
      <c r="AI524" s="117">
        <f>if(BOM!$C522=AH$2,if(BOM!$M522="Y",BOM!$L522,0),0)</f>
        <v>0</v>
      </c>
      <c r="AJ524" s="117">
        <f>if(BOM!$C522=AJ$2,if(OR(BOM!$M522="N",BOM!$M522=""),BOM!$L522,0),0)</f>
        <v>0</v>
      </c>
      <c r="AK524" s="117">
        <f>if(BOM!$C522=AJ$2,if(BOM!$M522="Y",BOM!$L522,0),0)</f>
        <v>0</v>
      </c>
      <c r="AL524" s="117">
        <f>if(BOM!$C522=AL$2,if(OR(BOM!$M522="N",BOM!$M522=""),BOM!$L522,0),0)</f>
        <v>0</v>
      </c>
      <c r="AM524" s="117">
        <f>if(BOM!$C522=AL$2,if(BOM!$M522="Y",BOM!$L522,0),0)</f>
        <v>0</v>
      </c>
    </row>
    <row r="525" hidden="1" outlineLevel="1">
      <c r="A525" s="117">
        <f>if(OR(BOM!$M523="N",BOM!$M523=""),BOM!$L523,0)</f>
        <v>0</v>
      </c>
      <c r="B525" s="117">
        <f>if(BOM!$M523="Y",BOM!$L523,0)</f>
        <v>0</v>
      </c>
      <c r="E525" s="117">
        <f>if(BOM!$B523=E$2,if(OR(BOM!$M523="N",BOM!$M523=""),BOM!$L523,0),0)</f>
        <v>0</v>
      </c>
      <c r="F525" s="117">
        <f>if(BOM!$B523=E$2,if(BOM!$M523="Y",BOM!$L523,0),0)</f>
        <v>0</v>
      </c>
      <c r="G525" s="117">
        <f>if(BOM!$B523=G$2,if(OR(BOM!$M523="N",BOM!$M523=""),BOM!$L523,0),0)</f>
        <v>0</v>
      </c>
      <c r="H525" s="117">
        <f>if(BOM!$B523=G$2,if(BOM!$M523="Y",BOM!$L523,0),0)</f>
        <v>0</v>
      </c>
      <c r="I525" s="117">
        <f>if(BOM!$B523=I$2,if(OR(BOM!$M523="N",BOM!$M523=""),BOM!$L523,0),0)</f>
        <v>0</v>
      </c>
      <c r="J525" s="117">
        <f>if(BOM!$B523=I$2,if(BOM!$M523="Y",BOM!$L523,0),0)</f>
        <v>0</v>
      </c>
      <c r="K525" s="117">
        <f>if(BOM!$B523=K$2,if(OR(BOM!$M523="N",BOM!$M523=""),BOM!$L523,0),0)</f>
        <v>0</v>
      </c>
      <c r="L525" s="117">
        <f>if(BOM!$B523=K$2,if(BOM!$M523="Y",BOM!$L523,0),0)</f>
        <v>0</v>
      </c>
      <c r="M525" s="117">
        <f>if(BOM!$B523=M$2,if(OR(BOM!$M523="N",BOM!$M523=""),BOM!$L523,0),0)</f>
        <v>0</v>
      </c>
      <c r="N525" s="117">
        <f>if(BOM!$B523=M$2,if(BOM!$M523="Y",BOM!$L523,0),0)</f>
        <v>0</v>
      </c>
      <c r="P525" s="117">
        <f>if(BOM!$C523=P$2,if(OR(BOM!$M523="N",BOM!$M523=""),BOM!$L523,0),0)</f>
        <v>0</v>
      </c>
      <c r="Q525" s="117">
        <f>if(BOM!$C523=P$2,if(BOM!$M523="Y",BOM!$L523,0),0)</f>
        <v>0</v>
      </c>
      <c r="R525" s="117">
        <f>if(BOM!$C523=R$2,if(OR(BOM!$M523="N",BOM!$M523=""),BOM!$L523,0),0)</f>
        <v>0</v>
      </c>
      <c r="S525" s="117">
        <f>if(BOM!$C523=R$2,if(BOM!$M523="Y",BOM!$L523,0),0)</f>
        <v>0</v>
      </c>
      <c r="T525" s="117">
        <f>if(BOM!$C523=T$2,if(OR(BOM!$M523="N",BOM!$M523=""),BOM!$L523,0),0)</f>
        <v>0</v>
      </c>
      <c r="U525" s="117">
        <f>if(BOM!$C523=T$2,if(BOM!$M523="Y",BOM!$L523,0),0)</f>
        <v>0</v>
      </c>
      <c r="V525" s="117">
        <f>if(BOM!$C523=V$2,if(OR(BOM!$M523="N",BOM!$M523=""),BOM!$L523,0),0)</f>
        <v>0</v>
      </c>
      <c r="W525" s="117">
        <f>if(BOM!$C523=V$2,if(BOM!$M523="Y",BOM!$L523,0),0)</f>
        <v>0</v>
      </c>
      <c r="X525" s="117">
        <f>if(BOM!$C523=X$2,if(OR(BOM!$M523="N",BOM!$M523=""),BOM!$L523,0),0)</f>
        <v>0</v>
      </c>
      <c r="Y525" s="117">
        <f>if(BOM!$C523=X$2,if(BOM!$M523="Y",BOM!$L523,0),0)</f>
        <v>0</v>
      </c>
      <c r="Z525" s="117">
        <f>if(BOM!$C523=Z$2,if(OR(BOM!$M523="N",BOM!$M523=""),BOM!$L523,0),0)</f>
        <v>0</v>
      </c>
      <c r="AA525" s="117">
        <f>if(BOM!$C523=Z$2,if(BOM!$M523="Y",BOM!$L523,0),0)</f>
        <v>0</v>
      </c>
      <c r="AB525" s="117">
        <f>if(BOM!$C523=AB$2,if(OR(BOM!$M523="N",BOM!$M523=""),BOM!$L523,0),0)</f>
        <v>0</v>
      </c>
      <c r="AC525" s="117">
        <f>if(BOM!$C523=AB$2,if(BOM!$M523="Y",BOM!$L523,0),0)</f>
        <v>0</v>
      </c>
      <c r="AD525" s="117">
        <f>if(BOM!$C523=AD$2,if(OR(BOM!$M523="N",BOM!$M523=""),BOM!$L523,0),0)</f>
        <v>0</v>
      </c>
      <c r="AE525" s="117">
        <f>if(BOM!$C523=AD$2,if(BOM!$M523="Y",BOM!$L523,0),0)</f>
        <v>0</v>
      </c>
      <c r="AF525" s="117">
        <f>if(BOM!$C523=AF$2,if(OR(BOM!$M523="N",BOM!$M523=""),BOM!$L523,0),0)</f>
        <v>0</v>
      </c>
      <c r="AG525" s="117">
        <f>if(BOM!$C523=AF$2,if(BOM!$M523="Y",BOM!$L523,0),0)</f>
        <v>0</v>
      </c>
      <c r="AH525" s="117">
        <f>if(BOM!$C523=AH$2,if(OR(BOM!$M523="N",BOM!$M523=""),BOM!$L523,0),0)</f>
        <v>0</v>
      </c>
      <c r="AI525" s="117">
        <f>if(BOM!$C523=AH$2,if(BOM!$M523="Y",BOM!$L523,0),0)</f>
        <v>0</v>
      </c>
      <c r="AJ525" s="117">
        <f>if(BOM!$C523=AJ$2,if(OR(BOM!$M523="N",BOM!$M523=""),BOM!$L523,0),0)</f>
        <v>0</v>
      </c>
      <c r="AK525" s="117">
        <f>if(BOM!$C523=AJ$2,if(BOM!$M523="Y",BOM!$L523,0),0)</f>
        <v>0</v>
      </c>
      <c r="AL525" s="117">
        <f>if(BOM!$C523=AL$2,if(OR(BOM!$M523="N",BOM!$M523=""),BOM!$L523,0),0)</f>
        <v>0</v>
      </c>
      <c r="AM525" s="117">
        <f>if(BOM!$C523=AL$2,if(BOM!$M523="Y",BOM!$L523,0),0)</f>
        <v>0</v>
      </c>
    </row>
    <row r="526" hidden="1" outlineLevel="1">
      <c r="A526" s="117">
        <f>if(OR(BOM!$M524="N",BOM!$M524=""),BOM!$L524,0)</f>
        <v>0</v>
      </c>
      <c r="B526" s="117">
        <f>if(BOM!$M524="Y",BOM!$L524,0)</f>
        <v>0</v>
      </c>
      <c r="E526" s="117">
        <f>if(BOM!$B524=E$2,if(OR(BOM!$M524="N",BOM!$M524=""),BOM!$L524,0),0)</f>
        <v>0</v>
      </c>
      <c r="F526" s="117">
        <f>if(BOM!$B524=E$2,if(BOM!$M524="Y",BOM!$L524,0),0)</f>
        <v>0</v>
      </c>
      <c r="G526" s="117">
        <f>if(BOM!$B524=G$2,if(OR(BOM!$M524="N",BOM!$M524=""),BOM!$L524,0),0)</f>
        <v>0</v>
      </c>
      <c r="H526" s="117">
        <f>if(BOM!$B524=G$2,if(BOM!$M524="Y",BOM!$L524,0),0)</f>
        <v>0</v>
      </c>
      <c r="I526" s="117">
        <f>if(BOM!$B524=I$2,if(OR(BOM!$M524="N",BOM!$M524=""),BOM!$L524,0),0)</f>
        <v>0</v>
      </c>
      <c r="J526" s="117">
        <f>if(BOM!$B524=I$2,if(BOM!$M524="Y",BOM!$L524,0),0)</f>
        <v>0</v>
      </c>
      <c r="K526" s="117">
        <f>if(BOM!$B524=K$2,if(OR(BOM!$M524="N",BOM!$M524=""),BOM!$L524,0),0)</f>
        <v>0</v>
      </c>
      <c r="L526" s="117">
        <f>if(BOM!$B524=K$2,if(BOM!$M524="Y",BOM!$L524,0),0)</f>
        <v>0</v>
      </c>
      <c r="M526" s="117">
        <f>if(BOM!$B524=M$2,if(OR(BOM!$M524="N",BOM!$M524=""),BOM!$L524,0),0)</f>
        <v>0</v>
      </c>
      <c r="N526" s="117">
        <f>if(BOM!$B524=M$2,if(BOM!$M524="Y",BOM!$L524,0),0)</f>
        <v>0</v>
      </c>
      <c r="P526" s="117">
        <f>if(BOM!$C524=P$2,if(OR(BOM!$M524="N",BOM!$M524=""),BOM!$L524,0),0)</f>
        <v>0</v>
      </c>
      <c r="Q526" s="117">
        <f>if(BOM!$C524=P$2,if(BOM!$M524="Y",BOM!$L524,0),0)</f>
        <v>0</v>
      </c>
      <c r="R526" s="117">
        <f>if(BOM!$C524=R$2,if(OR(BOM!$M524="N",BOM!$M524=""),BOM!$L524,0),0)</f>
        <v>0</v>
      </c>
      <c r="S526" s="117">
        <f>if(BOM!$C524=R$2,if(BOM!$M524="Y",BOM!$L524,0),0)</f>
        <v>0</v>
      </c>
      <c r="T526" s="117">
        <f>if(BOM!$C524=T$2,if(OR(BOM!$M524="N",BOM!$M524=""),BOM!$L524,0),0)</f>
        <v>0</v>
      </c>
      <c r="U526" s="117">
        <f>if(BOM!$C524=T$2,if(BOM!$M524="Y",BOM!$L524,0),0)</f>
        <v>0</v>
      </c>
      <c r="V526" s="117">
        <f>if(BOM!$C524=V$2,if(OR(BOM!$M524="N",BOM!$M524=""),BOM!$L524,0),0)</f>
        <v>0</v>
      </c>
      <c r="W526" s="117">
        <f>if(BOM!$C524=V$2,if(BOM!$M524="Y",BOM!$L524,0),0)</f>
        <v>0</v>
      </c>
      <c r="X526" s="117">
        <f>if(BOM!$C524=X$2,if(OR(BOM!$M524="N",BOM!$M524=""),BOM!$L524,0),0)</f>
        <v>0</v>
      </c>
      <c r="Y526" s="117">
        <f>if(BOM!$C524=X$2,if(BOM!$M524="Y",BOM!$L524,0),0)</f>
        <v>0</v>
      </c>
      <c r="Z526" s="117">
        <f>if(BOM!$C524=Z$2,if(OR(BOM!$M524="N",BOM!$M524=""),BOM!$L524,0),0)</f>
        <v>0</v>
      </c>
      <c r="AA526" s="117">
        <f>if(BOM!$C524=Z$2,if(BOM!$M524="Y",BOM!$L524,0),0)</f>
        <v>0</v>
      </c>
      <c r="AB526" s="117">
        <f>if(BOM!$C524=AB$2,if(OR(BOM!$M524="N",BOM!$M524=""),BOM!$L524,0),0)</f>
        <v>0</v>
      </c>
      <c r="AC526" s="117">
        <f>if(BOM!$C524=AB$2,if(BOM!$M524="Y",BOM!$L524,0),0)</f>
        <v>0</v>
      </c>
      <c r="AD526" s="117">
        <f>if(BOM!$C524=AD$2,if(OR(BOM!$M524="N",BOM!$M524=""),BOM!$L524,0),0)</f>
        <v>0</v>
      </c>
      <c r="AE526" s="117">
        <f>if(BOM!$C524=AD$2,if(BOM!$M524="Y",BOM!$L524,0),0)</f>
        <v>0</v>
      </c>
      <c r="AF526" s="117">
        <f>if(BOM!$C524=AF$2,if(OR(BOM!$M524="N",BOM!$M524=""),BOM!$L524,0),0)</f>
        <v>0</v>
      </c>
      <c r="AG526" s="117">
        <f>if(BOM!$C524=AF$2,if(BOM!$M524="Y",BOM!$L524,0),0)</f>
        <v>0</v>
      </c>
      <c r="AH526" s="117">
        <f>if(BOM!$C524=AH$2,if(OR(BOM!$M524="N",BOM!$M524=""),BOM!$L524,0),0)</f>
        <v>0</v>
      </c>
      <c r="AI526" s="117">
        <f>if(BOM!$C524=AH$2,if(BOM!$M524="Y",BOM!$L524,0),0)</f>
        <v>0</v>
      </c>
      <c r="AJ526" s="117">
        <f>if(BOM!$C524=AJ$2,if(OR(BOM!$M524="N",BOM!$M524=""),BOM!$L524,0),0)</f>
        <v>0</v>
      </c>
      <c r="AK526" s="117">
        <f>if(BOM!$C524=AJ$2,if(BOM!$M524="Y",BOM!$L524,0),0)</f>
        <v>0</v>
      </c>
      <c r="AL526" s="117">
        <f>if(BOM!$C524=AL$2,if(OR(BOM!$M524="N",BOM!$M524=""),BOM!$L524,0),0)</f>
        <v>0</v>
      </c>
      <c r="AM526" s="117">
        <f>if(BOM!$C524=AL$2,if(BOM!$M524="Y",BOM!$L524,0),0)</f>
        <v>0</v>
      </c>
    </row>
    <row r="527" hidden="1" outlineLevel="1">
      <c r="A527" s="117">
        <f>if(OR(BOM!$M525="N",BOM!$M525=""),BOM!$L525,0)</f>
        <v>0</v>
      </c>
      <c r="B527" s="117">
        <f>if(BOM!$M525="Y",BOM!$L525,0)</f>
        <v>0</v>
      </c>
      <c r="E527" s="117">
        <f>if(BOM!$B525=E$2,if(OR(BOM!$M525="N",BOM!$M525=""),BOM!$L525,0),0)</f>
        <v>0</v>
      </c>
      <c r="F527" s="117">
        <f>if(BOM!$B525=E$2,if(BOM!$M525="Y",BOM!$L525,0),0)</f>
        <v>0</v>
      </c>
      <c r="G527" s="117">
        <f>if(BOM!$B525=G$2,if(OR(BOM!$M525="N",BOM!$M525=""),BOM!$L525,0),0)</f>
        <v>0</v>
      </c>
      <c r="H527" s="117">
        <f>if(BOM!$B525=G$2,if(BOM!$M525="Y",BOM!$L525,0),0)</f>
        <v>0</v>
      </c>
      <c r="I527" s="117">
        <f>if(BOM!$B525=I$2,if(OR(BOM!$M525="N",BOM!$M525=""),BOM!$L525,0),0)</f>
        <v>0</v>
      </c>
      <c r="J527" s="117">
        <f>if(BOM!$B525=I$2,if(BOM!$M525="Y",BOM!$L525,0),0)</f>
        <v>0</v>
      </c>
      <c r="K527" s="117">
        <f>if(BOM!$B525=K$2,if(OR(BOM!$M525="N",BOM!$M525=""),BOM!$L525,0),0)</f>
        <v>0</v>
      </c>
      <c r="L527" s="117">
        <f>if(BOM!$B525=K$2,if(BOM!$M525="Y",BOM!$L525,0),0)</f>
        <v>0</v>
      </c>
      <c r="M527" s="117">
        <f>if(BOM!$B525=M$2,if(OR(BOM!$M525="N",BOM!$M525=""),BOM!$L525,0),0)</f>
        <v>0</v>
      </c>
      <c r="N527" s="117">
        <f>if(BOM!$B525=M$2,if(BOM!$M525="Y",BOM!$L525,0),0)</f>
        <v>0</v>
      </c>
      <c r="P527" s="117">
        <f>if(BOM!$C525=P$2,if(OR(BOM!$M525="N",BOM!$M525=""),BOM!$L525,0),0)</f>
        <v>0</v>
      </c>
      <c r="Q527" s="117">
        <f>if(BOM!$C525=P$2,if(BOM!$M525="Y",BOM!$L525,0),0)</f>
        <v>0</v>
      </c>
      <c r="R527" s="117">
        <f>if(BOM!$C525=R$2,if(OR(BOM!$M525="N",BOM!$M525=""),BOM!$L525,0),0)</f>
        <v>0</v>
      </c>
      <c r="S527" s="117">
        <f>if(BOM!$C525=R$2,if(BOM!$M525="Y",BOM!$L525,0),0)</f>
        <v>0</v>
      </c>
      <c r="T527" s="117">
        <f>if(BOM!$C525=T$2,if(OR(BOM!$M525="N",BOM!$M525=""),BOM!$L525,0),0)</f>
        <v>0</v>
      </c>
      <c r="U527" s="117">
        <f>if(BOM!$C525=T$2,if(BOM!$M525="Y",BOM!$L525,0),0)</f>
        <v>0</v>
      </c>
      <c r="V527" s="117">
        <f>if(BOM!$C525=V$2,if(OR(BOM!$M525="N",BOM!$M525=""),BOM!$L525,0),0)</f>
        <v>0</v>
      </c>
      <c r="W527" s="117">
        <f>if(BOM!$C525=V$2,if(BOM!$M525="Y",BOM!$L525,0),0)</f>
        <v>0</v>
      </c>
      <c r="X527" s="117">
        <f>if(BOM!$C525=X$2,if(OR(BOM!$M525="N",BOM!$M525=""),BOM!$L525,0),0)</f>
        <v>0</v>
      </c>
      <c r="Y527" s="117">
        <f>if(BOM!$C525=X$2,if(BOM!$M525="Y",BOM!$L525,0),0)</f>
        <v>0</v>
      </c>
      <c r="Z527" s="117">
        <f>if(BOM!$C525=Z$2,if(OR(BOM!$M525="N",BOM!$M525=""),BOM!$L525,0),0)</f>
        <v>0</v>
      </c>
      <c r="AA527" s="117">
        <f>if(BOM!$C525=Z$2,if(BOM!$M525="Y",BOM!$L525,0),0)</f>
        <v>0</v>
      </c>
      <c r="AB527" s="117">
        <f>if(BOM!$C525=AB$2,if(OR(BOM!$M525="N",BOM!$M525=""),BOM!$L525,0),0)</f>
        <v>0</v>
      </c>
      <c r="AC527" s="117">
        <f>if(BOM!$C525=AB$2,if(BOM!$M525="Y",BOM!$L525,0),0)</f>
        <v>0</v>
      </c>
      <c r="AD527" s="117">
        <f>if(BOM!$C525=AD$2,if(OR(BOM!$M525="N",BOM!$M525=""),BOM!$L525,0),0)</f>
        <v>0</v>
      </c>
      <c r="AE527" s="117">
        <f>if(BOM!$C525=AD$2,if(BOM!$M525="Y",BOM!$L525,0),0)</f>
        <v>0</v>
      </c>
      <c r="AF527" s="117">
        <f>if(BOM!$C525=AF$2,if(OR(BOM!$M525="N",BOM!$M525=""),BOM!$L525,0),0)</f>
        <v>0</v>
      </c>
      <c r="AG527" s="117">
        <f>if(BOM!$C525=AF$2,if(BOM!$M525="Y",BOM!$L525,0),0)</f>
        <v>0</v>
      </c>
      <c r="AH527" s="117">
        <f>if(BOM!$C525=AH$2,if(OR(BOM!$M525="N",BOM!$M525=""),BOM!$L525,0),0)</f>
        <v>0</v>
      </c>
      <c r="AI527" s="117">
        <f>if(BOM!$C525=AH$2,if(BOM!$M525="Y",BOM!$L525,0),0)</f>
        <v>0</v>
      </c>
      <c r="AJ527" s="117">
        <f>if(BOM!$C525=AJ$2,if(OR(BOM!$M525="N",BOM!$M525=""),BOM!$L525,0),0)</f>
        <v>0</v>
      </c>
      <c r="AK527" s="117">
        <f>if(BOM!$C525=AJ$2,if(BOM!$M525="Y",BOM!$L525,0),0)</f>
        <v>0</v>
      </c>
      <c r="AL527" s="117">
        <f>if(BOM!$C525=AL$2,if(OR(BOM!$M525="N",BOM!$M525=""),BOM!$L525,0),0)</f>
        <v>0</v>
      </c>
      <c r="AM527" s="117">
        <f>if(BOM!$C525=AL$2,if(BOM!$M525="Y",BOM!$L525,0),0)</f>
        <v>0</v>
      </c>
    </row>
    <row r="528" hidden="1" outlineLevel="1">
      <c r="A528" s="117">
        <f>if(OR(BOM!$M526="N",BOM!$M526=""),BOM!$L526,0)</f>
        <v>0</v>
      </c>
      <c r="B528" s="117">
        <f>if(BOM!$M526="Y",BOM!$L526,0)</f>
        <v>0</v>
      </c>
      <c r="E528" s="117">
        <f>if(BOM!$B526=E$2,if(OR(BOM!$M526="N",BOM!$M526=""),BOM!$L526,0),0)</f>
        <v>0</v>
      </c>
      <c r="F528" s="117">
        <f>if(BOM!$B526=E$2,if(BOM!$M526="Y",BOM!$L526,0),0)</f>
        <v>0</v>
      </c>
      <c r="G528" s="117">
        <f>if(BOM!$B526=G$2,if(OR(BOM!$M526="N",BOM!$M526=""),BOM!$L526,0),0)</f>
        <v>0</v>
      </c>
      <c r="H528" s="117">
        <f>if(BOM!$B526=G$2,if(BOM!$M526="Y",BOM!$L526,0),0)</f>
        <v>0</v>
      </c>
      <c r="I528" s="117">
        <f>if(BOM!$B526=I$2,if(OR(BOM!$M526="N",BOM!$M526=""),BOM!$L526,0),0)</f>
        <v>0</v>
      </c>
      <c r="J528" s="117">
        <f>if(BOM!$B526=I$2,if(BOM!$M526="Y",BOM!$L526,0),0)</f>
        <v>0</v>
      </c>
      <c r="K528" s="117">
        <f>if(BOM!$B526=K$2,if(OR(BOM!$M526="N",BOM!$M526=""),BOM!$L526,0),0)</f>
        <v>0</v>
      </c>
      <c r="L528" s="117">
        <f>if(BOM!$B526=K$2,if(BOM!$M526="Y",BOM!$L526,0),0)</f>
        <v>0</v>
      </c>
      <c r="M528" s="117">
        <f>if(BOM!$B526=M$2,if(OR(BOM!$M526="N",BOM!$M526=""),BOM!$L526,0),0)</f>
        <v>0</v>
      </c>
      <c r="N528" s="117">
        <f>if(BOM!$B526=M$2,if(BOM!$M526="Y",BOM!$L526,0),0)</f>
        <v>0</v>
      </c>
      <c r="P528" s="117">
        <f>if(BOM!$C526=P$2,if(OR(BOM!$M526="N",BOM!$M526=""),BOM!$L526,0),0)</f>
        <v>0</v>
      </c>
      <c r="Q528" s="117">
        <f>if(BOM!$C526=P$2,if(BOM!$M526="Y",BOM!$L526,0),0)</f>
        <v>0</v>
      </c>
      <c r="R528" s="117">
        <f>if(BOM!$C526=R$2,if(OR(BOM!$M526="N",BOM!$M526=""),BOM!$L526,0),0)</f>
        <v>0</v>
      </c>
      <c r="S528" s="117">
        <f>if(BOM!$C526=R$2,if(BOM!$M526="Y",BOM!$L526,0),0)</f>
        <v>0</v>
      </c>
      <c r="T528" s="117">
        <f>if(BOM!$C526=T$2,if(OR(BOM!$M526="N",BOM!$M526=""),BOM!$L526,0),0)</f>
        <v>0</v>
      </c>
      <c r="U528" s="117">
        <f>if(BOM!$C526=T$2,if(BOM!$M526="Y",BOM!$L526,0),0)</f>
        <v>0</v>
      </c>
      <c r="V528" s="117">
        <f>if(BOM!$C526=V$2,if(OR(BOM!$M526="N",BOM!$M526=""),BOM!$L526,0),0)</f>
        <v>0</v>
      </c>
      <c r="W528" s="117">
        <f>if(BOM!$C526=V$2,if(BOM!$M526="Y",BOM!$L526,0),0)</f>
        <v>0</v>
      </c>
      <c r="X528" s="117">
        <f>if(BOM!$C526=X$2,if(OR(BOM!$M526="N",BOM!$M526=""),BOM!$L526,0),0)</f>
        <v>0</v>
      </c>
      <c r="Y528" s="117">
        <f>if(BOM!$C526=X$2,if(BOM!$M526="Y",BOM!$L526,0),0)</f>
        <v>0</v>
      </c>
      <c r="Z528" s="117">
        <f>if(BOM!$C526=Z$2,if(OR(BOM!$M526="N",BOM!$M526=""),BOM!$L526,0),0)</f>
        <v>0</v>
      </c>
      <c r="AA528" s="117">
        <f>if(BOM!$C526=Z$2,if(BOM!$M526="Y",BOM!$L526,0),0)</f>
        <v>0</v>
      </c>
      <c r="AB528" s="117">
        <f>if(BOM!$C526=AB$2,if(OR(BOM!$M526="N",BOM!$M526=""),BOM!$L526,0),0)</f>
        <v>0</v>
      </c>
      <c r="AC528" s="117">
        <f>if(BOM!$C526=AB$2,if(BOM!$M526="Y",BOM!$L526,0),0)</f>
        <v>0</v>
      </c>
      <c r="AD528" s="117">
        <f>if(BOM!$C526=AD$2,if(OR(BOM!$M526="N",BOM!$M526=""),BOM!$L526,0),0)</f>
        <v>0</v>
      </c>
      <c r="AE528" s="117">
        <f>if(BOM!$C526=AD$2,if(BOM!$M526="Y",BOM!$L526,0),0)</f>
        <v>0</v>
      </c>
      <c r="AF528" s="117">
        <f>if(BOM!$C526=AF$2,if(OR(BOM!$M526="N",BOM!$M526=""),BOM!$L526,0),0)</f>
        <v>0</v>
      </c>
      <c r="AG528" s="117">
        <f>if(BOM!$C526=AF$2,if(BOM!$M526="Y",BOM!$L526,0),0)</f>
        <v>0</v>
      </c>
      <c r="AH528" s="117">
        <f>if(BOM!$C526=AH$2,if(OR(BOM!$M526="N",BOM!$M526=""),BOM!$L526,0),0)</f>
        <v>0</v>
      </c>
      <c r="AI528" s="117">
        <f>if(BOM!$C526=AH$2,if(BOM!$M526="Y",BOM!$L526,0),0)</f>
        <v>0</v>
      </c>
      <c r="AJ528" s="117">
        <f>if(BOM!$C526=AJ$2,if(OR(BOM!$M526="N",BOM!$M526=""),BOM!$L526,0),0)</f>
        <v>0</v>
      </c>
      <c r="AK528" s="117">
        <f>if(BOM!$C526=AJ$2,if(BOM!$M526="Y",BOM!$L526,0),0)</f>
        <v>0</v>
      </c>
      <c r="AL528" s="117">
        <f>if(BOM!$C526=AL$2,if(OR(BOM!$M526="N",BOM!$M526=""),BOM!$L526,0),0)</f>
        <v>0</v>
      </c>
      <c r="AM528" s="117">
        <f>if(BOM!$C526=AL$2,if(BOM!$M526="Y",BOM!$L526,0),0)</f>
        <v>0</v>
      </c>
    </row>
    <row r="529" hidden="1" outlineLevel="1">
      <c r="A529" s="117">
        <f>if(OR(BOM!$M527="N",BOM!$M527=""),BOM!$L527,0)</f>
        <v>0</v>
      </c>
      <c r="B529" s="117">
        <f>if(BOM!$M527="Y",BOM!$L527,0)</f>
        <v>0</v>
      </c>
      <c r="E529" s="117">
        <f>if(BOM!$B527=E$2,if(OR(BOM!$M527="N",BOM!$M527=""),BOM!$L527,0),0)</f>
        <v>0</v>
      </c>
      <c r="F529" s="117">
        <f>if(BOM!$B527=E$2,if(BOM!$M527="Y",BOM!$L527,0),0)</f>
        <v>0</v>
      </c>
      <c r="G529" s="117">
        <f>if(BOM!$B527=G$2,if(OR(BOM!$M527="N",BOM!$M527=""),BOM!$L527,0),0)</f>
        <v>0</v>
      </c>
      <c r="H529" s="117">
        <f>if(BOM!$B527=G$2,if(BOM!$M527="Y",BOM!$L527,0),0)</f>
        <v>0</v>
      </c>
      <c r="I529" s="117">
        <f>if(BOM!$B527=I$2,if(OR(BOM!$M527="N",BOM!$M527=""),BOM!$L527,0),0)</f>
        <v>0</v>
      </c>
      <c r="J529" s="117">
        <f>if(BOM!$B527=I$2,if(BOM!$M527="Y",BOM!$L527,0),0)</f>
        <v>0</v>
      </c>
      <c r="K529" s="117">
        <f>if(BOM!$B527=K$2,if(OR(BOM!$M527="N",BOM!$M527=""),BOM!$L527,0),0)</f>
        <v>0</v>
      </c>
      <c r="L529" s="117">
        <f>if(BOM!$B527=K$2,if(BOM!$M527="Y",BOM!$L527,0),0)</f>
        <v>0</v>
      </c>
      <c r="M529" s="117">
        <f>if(BOM!$B527=M$2,if(OR(BOM!$M527="N",BOM!$M527=""),BOM!$L527,0),0)</f>
        <v>0</v>
      </c>
      <c r="N529" s="117">
        <f>if(BOM!$B527=M$2,if(BOM!$M527="Y",BOM!$L527,0),0)</f>
        <v>0</v>
      </c>
      <c r="P529" s="117">
        <f>if(BOM!$C527=P$2,if(OR(BOM!$M527="N",BOM!$M527=""),BOM!$L527,0),0)</f>
        <v>0</v>
      </c>
      <c r="Q529" s="117">
        <f>if(BOM!$C527=P$2,if(BOM!$M527="Y",BOM!$L527,0),0)</f>
        <v>0</v>
      </c>
      <c r="R529" s="117">
        <f>if(BOM!$C527=R$2,if(OR(BOM!$M527="N",BOM!$M527=""),BOM!$L527,0),0)</f>
        <v>0</v>
      </c>
      <c r="S529" s="117">
        <f>if(BOM!$C527=R$2,if(BOM!$M527="Y",BOM!$L527,0),0)</f>
        <v>0</v>
      </c>
      <c r="T529" s="117">
        <f>if(BOM!$C527=T$2,if(OR(BOM!$M527="N",BOM!$M527=""),BOM!$L527,0),0)</f>
        <v>0</v>
      </c>
      <c r="U529" s="117">
        <f>if(BOM!$C527=T$2,if(BOM!$M527="Y",BOM!$L527,0),0)</f>
        <v>0</v>
      </c>
      <c r="V529" s="117">
        <f>if(BOM!$C527=V$2,if(OR(BOM!$M527="N",BOM!$M527=""),BOM!$L527,0),0)</f>
        <v>0</v>
      </c>
      <c r="W529" s="117">
        <f>if(BOM!$C527=V$2,if(BOM!$M527="Y",BOM!$L527,0),0)</f>
        <v>0</v>
      </c>
      <c r="X529" s="117">
        <f>if(BOM!$C527=X$2,if(OR(BOM!$M527="N",BOM!$M527=""),BOM!$L527,0),0)</f>
        <v>0</v>
      </c>
      <c r="Y529" s="117">
        <f>if(BOM!$C527=X$2,if(BOM!$M527="Y",BOM!$L527,0),0)</f>
        <v>0</v>
      </c>
      <c r="Z529" s="117">
        <f>if(BOM!$C527=Z$2,if(OR(BOM!$M527="N",BOM!$M527=""),BOM!$L527,0),0)</f>
        <v>0</v>
      </c>
      <c r="AA529" s="117">
        <f>if(BOM!$C527=Z$2,if(BOM!$M527="Y",BOM!$L527,0),0)</f>
        <v>0</v>
      </c>
      <c r="AB529" s="117">
        <f>if(BOM!$C527=AB$2,if(OR(BOM!$M527="N",BOM!$M527=""),BOM!$L527,0),0)</f>
        <v>0</v>
      </c>
      <c r="AC529" s="117">
        <f>if(BOM!$C527=AB$2,if(BOM!$M527="Y",BOM!$L527,0),0)</f>
        <v>0</v>
      </c>
      <c r="AD529" s="117">
        <f>if(BOM!$C527=AD$2,if(OR(BOM!$M527="N",BOM!$M527=""),BOM!$L527,0),0)</f>
        <v>0</v>
      </c>
      <c r="AE529" s="117">
        <f>if(BOM!$C527=AD$2,if(BOM!$M527="Y",BOM!$L527,0),0)</f>
        <v>0</v>
      </c>
      <c r="AF529" s="117">
        <f>if(BOM!$C527=AF$2,if(OR(BOM!$M527="N",BOM!$M527=""),BOM!$L527,0),0)</f>
        <v>0</v>
      </c>
      <c r="AG529" s="117">
        <f>if(BOM!$C527=AF$2,if(BOM!$M527="Y",BOM!$L527,0),0)</f>
        <v>0</v>
      </c>
      <c r="AH529" s="117">
        <f>if(BOM!$C527=AH$2,if(OR(BOM!$M527="N",BOM!$M527=""),BOM!$L527,0),0)</f>
        <v>0</v>
      </c>
      <c r="AI529" s="117">
        <f>if(BOM!$C527=AH$2,if(BOM!$M527="Y",BOM!$L527,0),0)</f>
        <v>0</v>
      </c>
      <c r="AJ529" s="117">
        <f>if(BOM!$C527=AJ$2,if(OR(BOM!$M527="N",BOM!$M527=""),BOM!$L527,0),0)</f>
        <v>0</v>
      </c>
      <c r="AK529" s="117">
        <f>if(BOM!$C527=AJ$2,if(BOM!$M527="Y",BOM!$L527,0),0)</f>
        <v>0</v>
      </c>
      <c r="AL529" s="117">
        <f>if(BOM!$C527=AL$2,if(OR(BOM!$M527="N",BOM!$M527=""),BOM!$L527,0),0)</f>
        <v>0</v>
      </c>
      <c r="AM529" s="117">
        <f>if(BOM!$C527=AL$2,if(BOM!$M527="Y",BOM!$L527,0),0)</f>
        <v>0</v>
      </c>
    </row>
    <row r="530" hidden="1" outlineLevel="1">
      <c r="A530" s="117">
        <f>if(OR(BOM!$M528="N",BOM!$M528=""),BOM!$L528,0)</f>
        <v>0</v>
      </c>
      <c r="B530" s="117">
        <f>if(BOM!$M528="Y",BOM!$L528,0)</f>
        <v>0</v>
      </c>
      <c r="E530" s="117">
        <f>if(BOM!$B528=E$2,if(OR(BOM!$M528="N",BOM!$M528=""),BOM!$L528,0),0)</f>
        <v>0</v>
      </c>
      <c r="F530" s="117">
        <f>if(BOM!$B528=E$2,if(BOM!$M528="Y",BOM!$L528,0),0)</f>
        <v>0</v>
      </c>
      <c r="G530" s="117">
        <f>if(BOM!$B528=G$2,if(OR(BOM!$M528="N",BOM!$M528=""),BOM!$L528,0),0)</f>
        <v>0</v>
      </c>
      <c r="H530" s="117">
        <f>if(BOM!$B528=G$2,if(BOM!$M528="Y",BOM!$L528,0),0)</f>
        <v>0</v>
      </c>
      <c r="I530" s="117">
        <f>if(BOM!$B528=I$2,if(OR(BOM!$M528="N",BOM!$M528=""),BOM!$L528,0),0)</f>
        <v>0</v>
      </c>
      <c r="J530" s="117">
        <f>if(BOM!$B528=I$2,if(BOM!$M528="Y",BOM!$L528,0),0)</f>
        <v>0</v>
      </c>
      <c r="K530" s="117">
        <f>if(BOM!$B528=K$2,if(OR(BOM!$M528="N",BOM!$M528=""),BOM!$L528,0),0)</f>
        <v>0</v>
      </c>
      <c r="L530" s="117">
        <f>if(BOM!$B528=K$2,if(BOM!$M528="Y",BOM!$L528,0),0)</f>
        <v>0</v>
      </c>
      <c r="M530" s="117">
        <f>if(BOM!$B528=M$2,if(OR(BOM!$M528="N",BOM!$M528=""),BOM!$L528,0),0)</f>
        <v>0</v>
      </c>
      <c r="N530" s="117">
        <f>if(BOM!$B528=M$2,if(BOM!$M528="Y",BOM!$L528,0),0)</f>
        <v>0</v>
      </c>
      <c r="P530" s="117">
        <f>if(BOM!$C528=P$2,if(OR(BOM!$M528="N",BOM!$M528=""),BOM!$L528,0),0)</f>
        <v>0</v>
      </c>
      <c r="Q530" s="117">
        <f>if(BOM!$C528=P$2,if(BOM!$M528="Y",BOM!$L528,0),0)</f>
        <v>0</v>
      </c>
      <c r="R530" s="117">
        <f>if(BOM!$C528=R$2,if(OR(BOM!$M528="N",BOM!$M528=""),BOM!$L528,0),0)</f>
        <v>0</v>
      </c>
      <c r="S530" s="117">
        <f>if(BOM!$C528=R$2,if(BOM!$M528="Y",BOM!$L528,0),0)</f>
        <v>0</v>
      </c>
      <c r="T530" s="117">
        <f>if(BOM!$C528=T$2,if(OR(BOM!$M528="N",BOM!$M528=""),BOM!$L528,0),0)</f>
        <v>0</v>
      </c>
      <c r="U530" s="117">
        <f>if(BOM!$C528=T$2,if(BOM!$M528="Y",BOM!$L528,0),0)</f>
        <v>0</v>
      </c>
      <c r="V530" s="117">
        <f>if(BOM!$C528=V$2,if(OR(BOM!$M528="N",BOM!$M528=""),BOM!$L528,0),0)</f>
        <v>0</v>
      </c>
      <c r="W530" s="117">
        <f>if(BOM!$C528=V$2,if(BOM!$M528="Y",BOM!$L528,0),0)</f>
        <v>0</v>
      </c>
      <c r="X530" s="117">
        <f>if(BOM!$C528=X$2,if(OR(BOM!$M528="N",BOM!$M528=""),BOM!$L528,0),0)</f>
        <v>0</v>
      </c>
      <c r="Y530" s="117">
        <f>if(BOM!$C528=X$2,if(BOM!$M528="Y",BOM!$L528,0),0)</f>
        <v>0</v>
      </c>
      <c r="Z530" s="117">
        <f>if(BOM!$C528=Z$2,if(OR(BOM!$M528="N",BOM!$M528=""),BOM!$L528,0),0)</f>
        <v>0</v>
      </c>
      <c r="AA530" s="117">
        <f>if(BOM!$C528=Z$2,if(BOM!$M528="Y",BOM!$L528,0),0)</f>
        <v>0</v>
      </c>
      <c r="AB530" s="117">
        <f>if(BOM!$C528=AB$2,if(OR(BOM!$M528="N",BOM!$M528=""),BOM!$L528,0),0)</f>
        <v>0</v>
      </c>
      <c r="AC530" s="117">
        <f>if(BOM!$C528=AB$2,if(BOM!$M528="Y",BOM!$L528,0),0)</f>
        <v>0</v>
      </c>
      <c r="AD530" s="117">
        <f>if(BOM!$C528=AD$2,if(OR(BOM!$M528="N",BOM!$M528=""),BOM!$L528,0),0)</f>
        <v>0</v>
      </c>
      <c r="AE530" s="117">
        <f>if(BOM!$C528=AD$2,if(BOM!$M528="Y",BOM!$L528,0),0)</f>
        <v>0</v>
      </c>
      <c r="AF530" s="117">
        <f>if(BOM!$C528=AF$2,if(OR(BOM!$M528="N",BOM!$M528=""),BOM!$L528,0),0)</f>
        <v>0</v>
      </c>
      <c r="AG530" s="117">
        <f>if(BOM!$C528=AF$2,if(BOM!$M528="Y",BOM!$L528,0),0)</f>
        <v>0</v>
      </c>
      <c r="AH530" s="117">
        <f>if(BOM!$C528=AH$2,if(OR(BOM!$M528="N",BOM!$M528=""),BOM!$L528,0),0)</f>
        <v>0</v>
      </c>
      <c r="AI530" s="117">
        <f>if(BOM!$C528=AH$2,if(BOM!$M528="Y",BOM!$L528,0),0)</f>
        <v>0</v>
      </c>
      <c r="AJ530" s="117">
        <f>if(BOM!$C528=AJ$2,if(OR(BOM!$M528="N",BOM!$M528=""),BOM!$L528,0),0)</f>
        <v>0</v>
      </c>
      <c r="AK530" s="117">
        <f>if(BOM!$C528=AJ$2,if(BOM!$M528="Y",BOM!$L528,0),0)</f>
        <v>0</v>
      </c>
      <c r="AL530" s="117">
        <f>if(BOM!$C528=AL$2,if(OR(BOM!$M528="N",BOM!$M528=""),BOM!$L528,0),0)</f>
        <v>0</v>
      </c>
      <c r="AM530" s="117">
        <f>if(BOM!$C528=AL$2,if(BOM!$M528="Y",BOM!$L528,0),0)</f>
        <v>0</v>
      </c>
    </row>
    <row r="531" hidden="1" outlineLevel="1">
      <c r="A531" s="117">
        <f>if(OR(BOM!$M529="N",BOM!$M529=""),BOM!$L529,0)</f>
        <v>0</v>
      </c>
      <c r="B531" s="117">
        <f>if(BOM!$M529="Y",BOM!$L529,0)</f>
        <v>0</v>
      </c>
      <c r="E531" s="117">
        <f>if(BOM!$B529=E$2,if(OR(BOM!$M529="N",BOM!$M529=""),BOM!$L529,0),0)</f>
        <v>0</v>
      </c>
      <c r="F531" s="117">
        <f>if(BOM!$B529=E$2,if(BOM!$M529="Y",BOM!$L529,0),0)</f>
        <v>0</v>
      </c>
      <c r="G531" s="117">
        <f>if(BOM!$B529=G$2,if(OR(BOM!$M529="N",BOM!$M529=""),BOM!$L529,0),0)</f>
        <v>0</v>
      </c>
      <c r="H531" s="117">
        <f>if(BOM!$B529=G$2,if(BOM!$M529="Y",BOM!$L529,0),0)</f>
        <v>0</v>
      </c>
      <c r="I531" s="117">
        <f>if(BOM!$B529=I$2,if(OR(BOM!$M529="N",BOM!$M529=""),BOM!$L529,0),0)</f>
        <v>0</v>
      </c>
      <c r="J531" s="117">
        <f>if(BOM!$B529=I$2,if(BOM!$M529="Y",BOM!$L529,0),0)</f>
        <v>0</v>
      </c>
      <c r="K531" s="117">
        <f>if(BOM!$B529=K$2,if(OR(BOM!$M529="N",BOM!$M529=""),BOM!$L529,0),0)</f>
        <v>0</v>
      </c>
      <c r="L531" s="117">
        <f>if(BOM!$B529=K$2,if(BOM!$M529="Y",BOM!$L529,0),0)</f>
        <v>0</v>
      </c>
      <c r="M531" s="117">
        <f>if(BOM!$B529=M$2,if(OR(BOM!$M529="N",BOM!$M529=""),BOM!$L529,0),0)</f>
        <v>0</v>
      </c>
      <c r="N531" s="117">
        <f>if(BOM!$B529=M$2,if(BOM!$M529="Y",BOM!$L529,0),0)</f>
        <v>0</v>
      </c>
      <c r="P531" s="117">
        <f>if(BOM!$C529=P$2,if(OR(BOM!$M529="N",BOM!$M529=""),BOM!$L529,0),0)</f>
        <v>0</v>
      </c>
      <c r="Q531" s="117">
        <f>if(BOM!$C529=P$2,if(BOM!$M529="Y",BOM!$L529,0),0)</f>
        <v>0</v>
      </c>
      <c r="R531" s="117">
        <f>if(BOM!$C529=R$2,if(OR(BOM!$M529="N",BOM!$M529=""),BOM!$L529,0),0)</f>
        <v>0</v>
      </c>
      <c r="S531" s="117">
        <f>if(BOM!$C529=R$2,if(BOM!$M529="Y",BOM!$L529,0),0)</f>
        <v>0</v>
      </c>
      <c r="T531" s="117">
        <f>if(BOM!$C529=T$2,if(OR(BOM!$M529="N",BOM!$M529=""),BOM!$L529,0),0)</f>
        <v>0</v>
      </c>
      <c r="U531" s="117">
        <f>if(BOM!$C529=T$2,if(BOM!$M529="Y",BOM!$L529,0),0)</f>
        <v>0</v>
      </c>
      <c r="V531" s="117">
        <f>if(BOM!$C529=V$2,if(OR(BOM!$M529="N",BOM!$M529=""),BOM!$L529,0),0)</f>
        <v>0</v>
      </c>
      <c r="W531" s="117">
        <f>if(BOM!$C529=V$2,if(BOM!$M529="Y",BOM!$L529,0),0)</f>
        <v>0</v>
      </c>
      <c r="X531" s="117">
        <f>if(BOM!$C529=X$2,if(OR(BOM!$M529="N",BOM!$M529=""),BOM!$L529,0),0)</f>
        <v>0</v>
      </c>
      <c r="Y531" s="117">
        <f>if(BOM!$C529=X$2,if(BOM!$M529="Y",BOM!$L529,0),0)</f>
        <v>0</v>
      </c>
      <c r="Z531" s="117">
        <f>if(BOM!$C529=Z$2,if(OR(BOM!$M529="N",BOM!$M529=""),BOM!$L529,0),0)</f>
        <v>0</v>
      </c>
      <c r="AA531" s="117">
        <f>if(BOM!$C529=Z$2,if(BOM!$M529="Y",BOM!$L529,0),0)</f>
        <v>0</v>
      </c>
      <c r="AB531" s="117">
        <f>if(BOM!$C529=AB$2,if(OR(BOM!$M529="N",BOM!$M529=""),BOM!$L529,0),0)</f>
        <v>0</v>
      </c>
      <c r="AC531" s="117">
        <f>if(BOM!$C529=AB$2,if(BOM!$M529="Y",BOM!$L529,0),0)</f>
        <v>0</v>
      </c>
      <c r="AD531" s="117">
        <f>if(BOM!$C529=AD$2,if(OR(BOM!$M529="N",BOM!$M529=""),BOM!$L529,0),0)</f>
        <v>0</v>
      </c>
      <c r="AE531" s="117">
        <f>if(BOM!$C529=AD$2,if(BOM!$M529="Y",BOM!$L529,0),0)</f>
        <v>0</v>
      </c>
      <c r="AF531" s="117">
        <f>if(BOM!$C529=AF$2,if(OR(BOM!$M529="N",BOM!$M529=""),BOM!$L529,0),0)</f>
        <v>0</v>
      </c>
      <c r="AG531" s="117">
        <f>if(BOM!$C529=AF$2,if(BOM!$M529="Y",BOM!$L529,0),0)</f>
        <v>0</v>
      </c>
      <c r="AH531" s="117">
        <f>if(BOM!$C529=AH$2,if(OR(BOM!$M529="N",BOM!$M529=""),BOM!$L529,0),0)</f>
        <v>0</v>
      </c>
      <c r="AI531" s="117">
        <f>if(BOM!$C529=AH$2,if(BOM!$M529="Y",BOM!$L529,0),0)</f>
        <v>0</v>
      </c>
      <c r="AJ531" s="117">
        <f>if(BOM!$C529=AJ$2,if(OR(BOM!$M529="N",BOM!$M529=""),BOM!$L529,0),0)</f>
        <v>0</v>
      </c>
      <c r="AK531" s="117">
        <f>if(BOM!$C529=AJ$2,if(BOM!$M529="Y",BOM!$L529,0),0)</f>
        <v>0</v>
      </c>
      <c r="AL531" s="117">
        <f>if(BOM!$C529=AL$2,if(OR(BOM!$M529="N",BOM!$M529=""),BOM!$L529,0),0)</f>
        <v>0</v>
      </c>
      <c r="AM531" s="117">
        <f>if(BOM!$C529=AL$2,if(BOM!$M529="Y",BOM!$L529,0),0)</f>
        <v>0</v>
      </c>
    </row>
    <row r="532" hidden="1" outlineLevel="1">
      <c r="A532" s="117">
        <f>if(OR(BOM!$M530="N",BOM!$M530=""),BOM!$L530,0)</f>
        <v>0</v>
      </c>
      <c r="B532" s="117">
        <f>if(BOM!$M530="Y",BOM!$L530,0)</f>
        <v>0</v>
      </c>
      <c r="E532" s="117">
        <f>if(BOM!$B530=E$2,if(OR(BOM!$M530="N",BOM!$M530=""),BOM!$L530,0),0)</f>
        <v>0</v>
      </c>
      <c r="F532" s="117">
        <f>if(BOM!$B530=E$2,if(BOM!$M530="Y",BOM!$L530,0),0)</f>
        <v>0</v>
      </c>
      <c r="G532" s="117">
        <f>if(BOM!$B530=G$2,if(OR(BOM!$M530="N",BOM!$M530=""),BOM!$L530,0),0)</f>
        <v>0</v>
      </c>
      <c r="H532" s="117">
        <f>if(BOM!$B530=G$2,if(BOM!$M530="Y",BOM!$L530,0),0)</f>
        <v>0</v>
      </c>
      <c r="I532" s="117">
        <f>if(BOM!$B530=I$2,if(OR(BOM!$M530="N",BOM!$M530=""),BOM!$L530,0),0)</f>
        <v>0</v>
      </c>
      <c r="J532" s="117">
        <f>if(BOM!$B530=I$2,if(BOM!$M530="Y",BOM!$L530,0),0)</f>
        <v>0</v>
      </c>
      <c r="K532" s="117">
        <f>if(BOM!$B530=K$2,if(OR(BOM!$M530="N",BOM!$M530=""),BOM!$L530,0),0)</f>
        <v>0</v>
      </c>
      <c r="L532" s="117">
        <f>if(BOM!$B530=K$2,if(BOM!$M530="Y",BOM!$L530,0),0)</f>
        <v>0</v>
      </c>
      <c r="M532" s="117">
        <f>if(BOM!$B530=M$2,if(OR(BOM!$M530="N",BOM!$M530=""),BOM!$L530,0),0)</f>
        <v>0</v>
      </c>
      <c r="N532" s="117">
        <f>if(BOM!$B530=M$2,if(BOM!$M530="Y",BOM!$L530,0),0)</f>
        <v>0</v>
      </c>
      <c r="P532" s="117">
        <f>if(BOM!$C530=P$2,if(OR(BOM!$M530="N",BOM!$M530=""),BOM!$L530,0),0)</f>
        <v>0</v>
      </c>
      <c r="Q532" s="117">
        <f>if(BOM!$C530=P$2,if(BOM!$M530="Y",BOM!$L530,0),0)</f>
        <v>0</v>
      </c>
      <c r="R532" s="117">
        <f>if(BOM!$C530=R$2,if(OR(BOM!$M530="N",BOM!$M530=""),BOM!$L530,0),0)</f>
        <v>0</v>
      </c>
      <c r="S532" s="117">
        <f>if(BOM!$C530=R$2,if(BOM!$M530="Y",BOM!$L530,0),0)</f>
        <v>0</v>
      </c>
      <c r="T532" s="117">
        <f>if(BOM!$C530=T$2,if(OR(BOM!$M530="N",BOM!$M530=""),BOM!$L530,0),0)</f>
        <v>0</v>
      </c>
      <c r="U532" s="117">
        <f>if(BOM!$C530=T$2,if(BOM!$M530="Y",BOM!$L530,0),0)</f>
        <v>0</v>
      </c>
      <c r="V532" s="117">
        <f>if(BOM!$C530=V$2,if(OR(BOM!$M530="N",BOM!$M530=""),BOM!$L530,0),0)</f>
        <v>0</v>
      </c>
      <c r="W532" s="117">
        <f>if(BOM!$C530=V$2,if(BOM!$M530="Y",BOM!$L530,0),0)</f>
        <v>0</v>
      </c>
      <c r="X532" s="117">
        <f>if(BOM!$C530=X$2,if(OR(BOM!$M530="N",BOM!$M530=""),BOM!$L530,0),0)</f>
        <v>0</v>
      </c>
      <c r="Y532" s="117">
        <f>if(BOM!$C530=X$2,if(BOM!$M530="Y",BOM!$L530,0),0)</f>
        <v>0</v>
      </c>
      <c r="Z532" s="117">
        <f>if(BOM!$C530=Z$2,if(OR(BOM!$M530="N",BOM!$M530=""),BOM!$L530,0),0)</f>
        <v>0</v>
      </c>
      <c r="AA532" s="117">
        <f>if(BOM!$C530=Z$2,if(BOM!$M530="Y",BOM!$L530,0),0)</f>
        <v>0</v>
      </c>
      <c r="AB532" s="117">
        <f>if(BOM!$C530=AB$2,if(OR(BOM!$M530="N",BOM!$M530=""),BOM!$L530,0),0)</f>
        <v>0</v>
      </c>
      <c r="AC532" s="117">
        <f>if(BOM!$C530=AB$2,if(BOM!$M530="Y",BOM!$L530,0),0)</f>
        <v>0</v>
      </c>
      <c r="AD532" s="117">
        <f>if(BOM!$C530=AD$2,if(OR(BOM!$M530="N",BOM!$M530=""),BOM!$L530,0),0)</f>
        <v>0</v>
      </c>
      <c r="AE532" s="117">
        <f>if(BOM!$C530=AD$2,if(BOM!$M530="Y",BOM!$L530,0),0)</f>
        <v>0</v>
      </c>
      <c r="AF532" s="117">
        <f>if(BOM!$C530=AF$2,if(OR(BOM!$M530="N",BOM!$M530=""),BOM!$L530,0),0)</f>
        <v>0</v>
      </c>
      <c r="AG532" s="117">
        <f>if(BOM!$C530=AF$2,if(BOM!$M530="Y",BOM!$L530,0),0)</f>
        <v>0</v>
      </c>
      <c r="AH532" s="117">
        <f>if(BOM!$C530=AH$2,if(OR(BOM!$M530="N",BOM!$M530=""),BOM!$L530,0),0)</f>
        <v>0</v>
      </c>
      <c r="AI532" s="117">
        <f>if(BOM!$C530=AH$2,if(BOM!$M530="Y",BOM!$L530,0),0)</f>
        <v>0</v>
      </c>
      <c r="AJ532" s="117">
        <f>if(BOM!$C530=AJ$2,if(OR(BOM!$M530="N",BOM!$M530=""),BOM!$L530,0),0)</f>
        <v>0</v>
      </c>
      <c r="AK532" s="117">
        <f>if(BOM!$C530=AJ$2,if(BOM!$M530="Y",BOM!$L530,0),0)</f>
        <v>0</v>
      </c>
      <c r="AL532" s="117">
        <f>if(BOM!$C530=AL$2,if(OR(BOM!$M530="N",BOM!$M530=""),BOM!$L530,0),0)</f>
        <v>0</v>
      </c>
      <c r="AM532" s="117">
        <f>if(BOM!$C530=AL$2,if(BOM!$M530="Y",BOM!$L530,0),0)</f>
        <v>0</v>
      </c>
    </row>
    <row r="533" hidden="1" outlineLevel="1">
      <c r="A533" s="117">
        <f>if(OR(BOM!$M531="N",BOM!$M531=""),BOM!$L531,0)</f>
        <v>0</v>
      </c>
      <c r="B533" s="117">
        <f>if(BOM!$M531="Y",BOM!$L531,0)</f>
        <v>0</v>
      </c>
      <c r="E533" s="117">
        <f>if(BOM!$B531=E$2,if(OR(BOM!$M531="N",BOM!$M531=""),BOM!$L531,0),0)</f>
        <v>0</v>
      </c>
      <c r="F533" s="117">
        <f>if(BOM!$B531=E$2,if(BOM!$M531="Y",BOM!$L531,0),0)</f>
        <v>0</v>
      </c>
      <c r="G533" s="117">
        <f>if(BOM!$B531=G$2,if(OR(BOM!$M531="N",BOM!$M531=""),BOM!$L531,0),0)</f>
        <v>0</v>
      </c>
      <c r="H533" s="117">
        <f>if(BOM!$B531=G$2,if(BOM!$M531="Y",BOM!$L531,0),0)</f>
        <v>0</v>
      </c>
      <c r="I533" s="117">
        <f>if(BOM!$B531=I$2,if(OR(BOM!$M531="N",BOM!$M531=""),BOM!$L531,0),0)</f>
        <v>0</v>
      </c>
      <c r="J533" s="117">
        <f>if(BOM!$B531=I$2,if(BOM!$M531="Y",BOM!$L531,0),0)</f>
        <v>0</v>
      </c>
      <c r="K533" s="117">
        <f>if(BOM!$B531=K$2,if(OR(BOM!$M531="N",BOM!$M531=""),BOM!$L531,0),0)</f>
        <v>0</v>
      </c>
      <c r="L533" s="117">
        <f>if(BOM!$B531=K$2,if(BOM!$M531="Y",BOM!$L531,0),0)</f>
        <v>0</v>
      </c>
      <c r="M533" s="117">
        <f>if(BOM!$B531=M$2,if(OR(BOM!$M531="N",BOM!$M531=""),BOM!$L531,0),0)</f>
        <v>0</v>
      </c>
      <c r="N533" s="117">
        <f>if(BOM!$B531=M$2,if(BOM!$M531="Y",BOM!$L531,0),0)</f>
        <v>0</v>
      </c>
      <c r="P533" s="117">
        <f>if(BOM!$C531=P$2,if(OR(BOM!$M531="N",BOM!$M531=""),BOM!$L531,0),0)</f>
        <v>0</v>
      </c>
      <c r="Q533" s="117">
        <f>if(BOM!$C531=P$2,if(BOM!$M531="Y",BOM!$L531,0),0)</f>
        <v>0</v>
      </c>
      <c r="R533" s="117">
        <f>if(BOM!$C531=R$2,if(OR(BOM!$M531="N",BOM!$M531=""),BOM!$L531,0),0)</f>
        <v>0</v>
      </c>
      <c r="S533" s="117">
        <f>if(BOM!$C531=R$2,if(BOM!$M531="Y",BOM!$L531,0),0)</f>
        <v>0</v>
      </c>
      <c r="T533" s="117">
        <f>if(BOM!$C531=T$2,if(OR(BOM!$M531="N",BOM!$M531=""),BOM!$L531,0),0)</f>
        <v>0</v>
      </c>
      <c r="U533" s="117">
        <f>if(BOM!$C531=T$2,if(BOM!$M531="Y",BOM!$L531,0),0)</f>
        <v>0</v>
      </c>
      <c r="V533" s="117">
        <f>if(BOM!$C531=V$2,if(OR(BOM!$M531="N",BOM!$M531=""),BOM!$L531,0),0)</f>
        <v>0</v>
      </c>
      <c r="W533" s="117">
        <f>if(BOM!$C531=V$2,if(BOM!$M531="Y",BOM!$L531,0),0)</f>
        <v>0</v>
      </c>
      <c r="X533" s="117">
        <f>if(BOM!$C531=X$2,if(OR(BOM!$M531="N",BOM!$M531=""),BOM!$L531,0),0)</f>
        <v>0</v>
      </c>
      <c r="Y533" s="117">
        <f>if(BOM!$C531=X$2,if(BOM!$M531="Y",BOM!$L531,0),0)</f>
        <v>0</v>
      </c>
      <c r="Z533" s="117">
        <f>if(BOM!$C531=Z$2,if(OR(BOM!$M531="N",BOM!$M531=""),BOM!$L531,0),0)</f>
        <v>0</v>
      </c>
      <c r="AA533" s="117">
        <f>if(BOM!$C531=Z$2,if(BOM!$M531="Y",BOM!$L531,0),0)</f>
        <v>0</v>
      </c>
      <c r="AB533" s="117">
        <f>if(BOM!$C531=AB$2,if(OR(BOM!$M531="N",BOM!$M531=""),BOM!$L531,0),0)</f>
        <v>0</v>
      </c>
      <c r="AC533" s="117">
        <f>if(BOM!$C531=AB$2,if(BOM!$M531="Y",BOM!$L531,0),0)</f>
        <v>0</v>
      </c>
      <c r="AD533" s="117">
        <f>if(BOM!$C531=AD$2,if(OR(BOM!$M531="N",BOM!$M531=""),BOM!$L531,0),0)</f>
        <v>0</v>
      </c>
      <c r="AE533" s="117">
        <f>if(BOM!$C531=AD$2,if(BOM!$M531="Y",BOM!$L531,0),0)</f>
        <v>0</v>
      </c>
      <c r="AF533" s="117">
        <f>if(BOM!$C531=AF$2,if(OR(BOM!$M531="N",BOM!$M531=""),BOM!$L531,0),0)</f>
        <v>0</v>
      </c>
      <c r="AG533" s="117">
        <f>if(BOM!$C531=AF$2,if(BOM!$M531="Y",BOM!$L531,0),0)</f>
        <v>0</v>
      </c>
      <c r="AH533" s="117">
        <f>if(BOM!$C531=AH$2,if(OR(BOM!$M531="N",BOM!$M531=""),BOM!$L531,0),0)</f>
        <v>0</v>
      </c>
      <c r="AI533" s="117">
        <f>if(BOM!$C531=AH$2,if(BOM!$M531="Y",BOM!$L531,0),0)</f>
        <v>0</v>
      </c>
      <c r="AJ533" s="117">
        <f>if(BOM!$C531=AJ$2,if(OR(BOM!$M531="N",BOM!$M531=""),BOM!$L531,0),0)</f>
        <v>0</v>
      </c>
      <c r="AK533" s="117">
        <f>if(BOM!$C531=AJ$2,if(BOM!$M531="Y",BOM!$L531,0),0)</f>
        <v>0</v>
      </c>
      <c r="AL533" s="117">
        <f>if(BOM!$C531=AL$2,if(OR(BOM!$M531="N",BOM!$M531=""),BOM!$L531,0),0)</f>
        <v>0</v>
      </c>
      <c r="AM533" s="117">
        <f>if(BOM!$C531=AL$2,if(BOM!$M531="Y",BOM!$L531,0),0)</f>
        <v>0</v>
      </c>
    </row>
    <row r="534" hidden="1" outlineLevel="1">
      <c r="A534" s="117">
        <f>if(OR(BOM!$M532="N",BOM!$M532=""),BOM!$L532,0)</f>
        <v>0</v>
      </c>
      <c r="B534" s="117">
        <f>if(BOM!$M532="Y",BOM!$L532,0)</f>
        <v>0</v>
      </c>
      <c r="E534" s="117">
        <f>if(BOM!$B532=E$2,if(OR(BOM!$M532="N",BOM!$M532=""),BOM!$L532,0),0)</f>
        <v>0</v>
      </c>
      <c r="F534" s="117">
        <f>if(BOM!$B532=E$2,if(BOM!$M532="Y",BOM!$L532,0),0)</f>
        <v>0</v>
      </c>
      <c r="G534" s="117">
        <f>if(BOM!$B532=G$2,if(OR(BOM!$M532="N",BOM!$M532=""),BOM!$L532,0),0)</f>
        <v>0</v>
      </c>
      <c r="H534" s="117">
        <f>if(BOM!$B532=G$2,if(BOM!$M532="Y",BOM!$L532,0),0)</f>
        <v>0</v>
      </c>
      <c r="I534" s="117">
        <f>if(BOM!$B532=I$2,if(OR(BOM!$M532="N",BOM!$M532=""),BOM!$L532,0),0)</f>
        <v>0</v>
      </c>
      <c r="J534" s="117">
        <f>if(BOM!$B532=I$2,if(BOM!$M532="Y",BOM!$L532,0),0)</f>
        <v>0</v>
      </c>
      <c r="K534" s="117">
        <f>if(BOM!$B532=K$2,if(OR(BOM!$M532="N",BOM!$M532=""),BOM!$L532,0),0)</f>
        <v>0</v>
      </c>
      <c r="L534" s="117">
        <f>if(BOM!$B532=K$2,if(BOM!$M532="Y",BOM!$L532,0),0)</f>
        <v>0</v>
      </c>
      <c r="M534" s="117">
        <f>if(BOM!$B532=M$2,if(OR(BOM!$M532="N",BOM!$M532=""),BOM!$L532,0),0)</f>
        <v>0</v>
      </c>
      <c r="N534" s="117">
        <f>if(BOM!$B532=M$2,if(BOM!$M532="Y",BOM!$L532,0),0)</f>
        <v>0</v>
      </c>
      <c r="P534" s="117">
        <f>if(BOM!$C532=P$2,if(OR(BOM!$M532="N",BOM!$M532=""),BOM!$L532,0),0)</f>
        <v>0</v>
      </c>
      <c r="Q534" s="117">
        <f>if(BOM!$C532=P$2,if(BOM!$M532="Y",BOM!$L532,0),0)</f>
        <v>0</v>
      </c>
      <c r="R534" s="117">
        <f>if(BOM!$C532=R$2,if(OR(BOM!$M532="N",BOM!$M532=""),BOM!$L532,0),0)</f>
        <v>0</v>
      </c>
      <c r="S534" s="117">
        <f>if(BOM!$C532=R$2,if(BOM!$M532="Y",BOM!$L532,0),0)</f>
        <v>0</v>
      </c>
      <c r="T534" s="117">
        <f>if(BOM!$C532=T$2,if(OR(BOM!$M532="N",BOM!$M532=""),BOM!$L532,0),0)</f>
        <v>0</v>
      </c>
      <c r="U534" s="117">
        <f>if(BOM!$C532=T$2,if(BOM!$M532="Y",BOM!$L532,0),0)</f>
        <v>0</v>
      </c>
      <c r="V534" s="117">
        <f>if(BOM!$C532=V$2,if(OR(BOM!$M532="N",BOM!$M532=""),BOM!$L532,0),0)</f>
        <v>0</v>
      </c>
      <c r="W534" s="117">
        <f>if(BOM!$C532=V$2,if(BOM!$M532="Y",BOM!$L532,0),0)</f>
        <v>0</v>
      </c>
      <c r="X534" s="117">
        <f>if(BOM!$C532=X$2,if(OR(BOM!$M532="N",BOM!$M532=""),BOM!$L532,0),0)</f>
        <v>0</v>
      </c>
      <c r="Y534" s="117">
        <f>if(BOM!$C532=X$2,if(BOM!$M532="Y",BOM!$L532,0),0)</f>
        <v>0</v>
      </c>
      <c r="Z534" s="117">
        <f>if(BOM!$C532=Z$2,if(OR(BOM!$M532="N",BOM!$M532=""),BOM!$L532,0),0)</f>
        <v>0</v>
      </c>
      <c r="AA534" s="117">
        <f>if(BOM!$C532=Z$2,if(BOM!$M532="Y",BOM!$L532,0),0)</f>
        <v>0</v>
      </c>
      <c r="AB534" s="117">
        <f>if(BOM!$C532=AB$2,if(OR(BOM!$M532="N",BOM!$M532=""),BOM!$L532,0),0)</f>
        <v>0</v>
      </c>
      <c r="AC534" s="117">
        <f>if(BOM!$C532=AB$2,if(BOM!$M532="Y",BOM!$L532,0),0)</f>
        <v>0</v>
      </c>
      <c r="AD534" s="117">
        <f>if(BOM!$C532=AD$2,if(OR(BOM!$M532="N",BOM!$M532=""),BOM!$L532,0),0)</f>
        <v>0</v>
      </c>
      <c r="AE534" s="117">
        <f>if(BOM!$C532=AD$2,if(BOM!$M532="Y",BOM!$L532,0),0)</f>
        <v>0</v>
      </c>
      <c r="AF534" s="117">
        <f>if(BOM!$C532=AF$2,if(OR(BOM!$M532="N",BOM!$M532=""),BOM!$L532,0),0)</f>
        <v>0</v>
      </c>
      <c r="AG534" s="117">
        <f>if(BOM!$C532=AF$2,if(BOM!$M532="Y",BOM!$L532,0),0)</f>
        <v>0</v>
      </c>
      <c r="AH534" s="117">
        <f>if(BOM!$C532=AH$2,if(OR(BOM!$M532="N",BOM!$M532=""),BOM!$L532,0),0)</f>
        <v>0</v>
      </c>
      <c r="AI534" s="117">
        <f>if(BOM!$C532=AH$2,if(BOM!$M532="Y",BOM!$L532,0),0)</f>
        <v>0</v>
      </c>
      <c r="AJ534" s="117">
        <f>if(BOM!$C532=AJ$2,if(OR(BOM!$M532="N",BOM!$M532=""),BOM!$L532,0),0)</f>
        <v>0</v>
      </c>
      <c r="AK534" s="117">
        <f>if(BOM!$C532=AJ$2,if(BOM!$M532="Y",BOM!$L532,0),0)</f>
        <v>0</v>
      </c>
      <c r="AL534" s="117">
        <f>if(BOM!$C532=AL$2,if(OR(BOM!$M532="N",BOM!$M532=""),BOM!$L532,0),0)</f>
        <v>0</v>
      </c>
      <c r="AM534" s="117">
        <f>if(BOM!$C532=AL$2,if(BOM!$M532="Y",BOM!$L532,0),0)</f>
        <v>0</v>
      </c>
    </row>
    <row r="535" hidden="1" outlineLevel="1">
      <c r="A535" s="117">
        <f>if(OR(BOM!$M533="N",BOM!$M533=""),BOM!$L533,0)</f>
        <v>0</v>
      </c>
      <c r="B535" s="117">
        <f>if(BOM!$M533="Y",BOM!$L533,0)</f>
        <v>0</v>
      </c>
      <c r="E535" s="117">
        <f>if(BOM!$B533=E$2,if(OR(BOM!$M533="N",BOM!$M533=""),BOM!$L533,0),0)</f>
        <v>0</v>
      </c>
      <c r="F535" s="117">
        <f>if(BOM!$B533=E$2,if(BOM!$M533="Y",BOM!$L533,0),0)</f>
        <v>0</v>
      </c>
      <c r="G535" s="117">
        <f>if(BOM!$B533=G$2,if(OR(BOM!$M533="N",BOM!$M533=""),BOM!$L533,0),0)</f>
        <v>0</v>
      </c>
      <c r="H535" s="117">
        <f>if(BOM!$B533=G$2,if(BOM!$M533="Y",BOM!$L533,0),0)</f>
        <v>0</v>
      </c>
      <c r="I535" s="117">
        <f>if(BOM!$B533=I$2,if(OR(BOM!$M533="N",BOM!$M533=""),BOM!$L533,0),0)</f>
        <v>0</v>
      </c>
      <c r="J535" s="117">
        <f>if(BOM!$B533=I$2,if(BOM!$M533="Y",BOM!$L533,0),0)</f>
        <v>0</v>
      </c>
      <c r="K535" s="117">
        <f>if(BOM!$B533=K$2,if(OR(BOM!$M533="N",BOM!$M533=""),BOM!$L533,0),0)</f>
        <v>0</v>
      </c>
      <c r="L535" s="117">
        <f>if(BOM!$B533=K$2,if(BOM!$M533="Y",BOM!$L533,0),0)</f>
        <v>0</v>
      </c>
      <c r="M535" s="117">
        <f>if(BOM!$B533=M$2,if(OR(BOM!$M533="N",BOM!$M533=""),BOM!$L533,0),0)</f>
        <v>0</v>
      </c>
      <c r="N535" s="117">
        <f>if(BOM!$B533=M$2,if(BOM!$M533="Y",BOM!$L533,0),0)</f>
        <v>0</v>
      </c>
      <c r="P535" s="117">
        <f>if(BOM!$C533=P$2,if(OR(BOM!$M533="N",BOM!$M533=""),BOM!$L533,0),0)</f>
        <v>0</v>
      </c>
      <c r="Q535" s="117">
        <f>if(BOM!$C533=P$2,if(BOM!$M533="Y",BOM!$L533,0),0)</f>
        <v>0</v>
      </c>
      <c r="R535" s="117">
        <f>if(BOM!$C533=R$2,if(OR(BOM!$M533="N",BOM!$M533=""),BOM!$L533,0),0)</f>
        <v>0</v>
      </c>
      <c r="S535" s="117">
        <f>if(BOM!$C533=R$2,if(BOM!$M533="Y",BOM!$L533,0),0)</f>
        <v>0</v>
      </c>
      <c r="T535" s="117">
        <f>if(BOM!$C533=T$2,if(OR(BOM!$M533="N",BOM!$M533=""),BOM!$L533,0),0)</f>
        <v>0</v>
      </c>
      <c r="U535" s="117">
        <f>if(BOM!$C533=T$2,if(BOM!$M533="Y",BOM!$L533,0),0)</f>
        <v>0</v>
      </c>
      <c r="V535" s="117">
        <f>if(BOM!$C533=V$2,if(OR(BOM!$M533="N",BOM!$M533=""),BOM!$L533,0),0)</f>
        <v>0</v>
      </c>
      <c r="W535" s="117">
        <f>if(BOM!$C533=V$2,if(BOM!$M533="Y",BOM!$L533,0),0)</f>
        <v>0</v>
      </c>
      <c r="X535" s="117">
        <f>if(BOM!$C533=X$2,if(OR(BOM!$M533="N",BOM!$M533=""),BOM!$L533,0),0)</f>
        <v>0</v>
      </c>
      <c r="Y535" s="117">
        <f>if(BOM!$C533=X$2,if(BOM!$M533="Y",BOM!$L533,0),0)</f>
        <v>0</v>
      </c>
      <c r="Z535" s="117">
        <f>if(BOM!$C533=Z$2,if(OR(BOM!$M533="N",BOM!$M533=""),BOM!$L533,0),0)</f>
        <v>0</v>
      </c>
      <c r="AA535" s="117">
        <f>if(BOM!$C533=Z$2,if(BOM!$M533="Y",BOM!$L533,0),0)</f>
        <v>0</v>
      </c>
      <c r="AB535" s="117">
        <f>if(BOM!$C533=AB$2,if(OR(BOM!$M533="N",BOM!$M533=""),BOM!$L533,0),0)</f>
        <v>0</v>
      </c>
      <c r="AC535" s="117">
        <f>if(BOM!$C533=AB$2,if(BOM!$M533="Y",BOM!$L533,0),0)</f>
        <v>0</v>
      </c>
      <c r="AD535" s="117">
        <f>if(BOM!$C533=AD$2,if(OR(BOM!$M533="N",BOM!$M533=""),BOM!$L533,0),0)</f>
        <v>0</v>
      </c>
      <c r="AE535" s="117">
        <f>if(BOM!$C533=AD$2,if(BOM!$M533="Y",BOM!$L533,0),0)</f>
        <v>0</v>
      </c>
      <c r="AF535" s="117">
        <f>if(BOM!$C533=AF$2,if(OR(BOM!$M533="N",BOM!$M533=""),BOM!$L533,0),0)</f>
        <v>0</v>
      </c>
      <c r="AG535" s="117">
        <f>if(BOM!$C533=AF$2,if(BOM!$M533="Y",BOM!$L533,0),0)</f>
        <v>0</v>
      </c>
      <c r="AH535" s="117">
        <f>if(BOM!$C533=AH$2,if(OR(BOM!$M533="N",BOM!$M533=""),BOM!$L533,0),0)</f>
        <v>0</v>
      </c>
      <c r="AI535" s="117">
        <f>if(BOM!$C533=AH$2,if(BOM!$M533="Y",BOM!$L533,0),0)</f>
        <v>0</v>
      </c>
      <c r="AJ535" s="117">
        <f>if(BOM!$C533=AJ$2,if(OR(BOM!$M533="N",BOM!$M533=""),BOM!$L533,0),0)</f>
        <v>0</v>
      </c>
      <c r="AK535" s="117">
        <f>if(BOM!$C533=AJ$2,if(BOM!$M533="Y",BOM!$L533,0),0)</f>
        <v>0</v>
      </c>
      <c r="AL535" s="117">
        <f>if(BOM!$C533=AL$2,if(OR(BOM!$M533="N",BOM!$M533=""),BOM!$L533,0),0)</f>
        <v>0</v>
      </c>
      <c r="AM535" s="117">
        <f>if(BOM!$C533=AL$2,if(BOM!$M533="Y",BOM!$L533,0),0)</f>
        <v>0</v>
      </c>
    </row>
    <row r="536" hidden="1" outlineLevel="1">
      <c r="A536" s="117">
        <f>if(OR(BOM!$M534="N",BOM!$M534=""),BOM!$L534,0)</f>
        <v>0</v>
      </c>
      <c r="B536" s="117">
        <f>if(BOM!$M534="Y",BOM!$L534,0)</f>
        <v>0</v>
      </c>
      <c r="E536" s="117">
        <f>if(BOM!$B534=E$2,if(OR(BOM!$M534="N",BOM!$M534=""),BOM!$L534,0),0)</f>
        <v>0</v>
      </c>
      <c r="F536" s="117">
        <f>if(BOM!$B534=E$2,if(BOM!$M534="Y",BOM!$L534,0),0)</f>
        <v>0</v>
      </c>
      <c r="G536" s="117">
        <f>if(BOM!$B534=G$2,if(OR(BOM!$M534="N",BOM!$M534=""),BOM!$L534,0),0)</f>
        <v>0</v>
      </c>
      <c r="H536" s="117">
        <f>if(BOM!$B534=G$2,if(BOM!$M534="Y",BOM!$L534,0),0)</f>
        <v>0</v>
      </c>
      <c r="I536" s="117">
        <f>if(BOM!$B534=I$2,if(OR(BOM!$M534="N",BOM!$M534=""),BOM!$L534,0),0)</f>
        <v>0</v>
      </c>
      <c r="J536" s="117">
        <f>if(BOM!$B534=I$2,if(BOM!$M534="Y",BOM!$L534,0),0)</f>
        <v>0</v>
      </c>
      <c r="K536" s="117">
        <f>if(BOM!$B534=K$2,if(OR(BOM!$M534="N",BOM!$M534=""),BOM!$L534,0),0)</f>
        <v>0</v>
      </c>
      <c r="L536" s="117">
        <f>if(BOM!$B534=K$2,if(BOM!$M534="Y",BOM!$L534,0),0)</f>
        <v>0</v>
      </c>
      <c r="M536" s="117">
        <f>if(BOM!$B534=M$2,if(OR(BOM!$M534="N",BOM!$M534=""),BOM!$L534,0),0)</f>
        <v>0</v>
      </c>
      <c r="N536" s="117">
        <f>if(BOM!$B534=M$2,if(BOM!$M534="Y",BOM!$L534,0),0)</f>
        <v>0</v>
      </c>
      <c r="P536" s="117">
        <f>if(BOM!$C534=P$2,if(OR(BOM!$M534="N",BOM!$M534=""),BOM!$L534,0),0)</f>
        <v>0</v>
      </c>
      <c r="Q536" s="117">
        <f>if(BOM!$C534=P$2,if(BOM!$M534="Y",BOM!$L534,0),0)</f>
        <v>0</v>
      </c>
      <c r="R536" s="117">
        <f>if(BOM!$C534=R$2,if(OR(BOM!$M534="N",BOM!$M534=""),BOM!$L534,0),0)</f>
        <v>0</v>
      </c>
      <c r="S536" s="117">
        <f>if(BOM!$C534=R$2,if(BOM!$M534="Y",BOM!$L534,0),0)</f>
        <v>0</v>
      </c>
      <c r="T536" s="117">
        <f>if(BOM!$C534=T$2,if(OR(BOM!$M534="N",BOM!$M534=""),BOM!$L534,0),0)</f>
        <v>0</v>
      </c>
      <c r="U536" s="117">
        <f>if(BOM!$C534=T$2,if(BOM!$M534="Y",BOM!$L534,0),0)</f>
        <v>0</v>
      </c>
      <c r="V536" s="117">
        <f>if(BOM!$C534=V$2,if(OR(BOM!$M534="N",BOM!$M534=""),BOM!$L534,0),0)</f>
        <v>0</v>
      </c>
      <c r="W536" s="117">
        <f>if(BOM!$C534=V$2,if(BOM!$M534="Y",BOM!$L534,0),0)</f>
        <v>0</v>
      </c>
      <c r="X536" s="117">
        <f>if(BOM!$C534=X$2,if(OR(BOM!$M534="N",BOM!$M534=""),BOM!$L534,0),0)</f>
        <v>0</v>
      </c>
      <c r="Y536" s="117">
        <f>if(BOM!$C534=X$2,if(BOM!$M534="Y",BOM!$L534,0),0)</f>
        <v>0</v>
      </c>
      <c r="Z536" s="117">
        <f>if(BOM!$C534=Z$2,if(OR(BOM!$M534="N",BOM!$M534=""),BOM!$L534,0),0)</f>
        <v>0</v>
      </c>
      <c r="AA536" s="117">
        <f>if(BOM!$C534=Z$2,if(BOM!$M534="Y",BOM!$L534,0),0)</f>
        <v>0</v>
      </c>
      <c r="AB536" s="117">
        <f>if(BOM!$C534=AB$2,if(OR(BOM!$M534="N",BOM!$M534=""),BOM!$L534,0),0)</f>
        <v>0</v>
      </c>
      <c r="AC536" s="117">
        <f>if(BOM!$C534=AB$2,if(BOM!$M534="Y",BOM!$L534,0),0)</f>
        <v>0</v>
      </c>
      <c r="AD536" s="117">
        <f>if(BOM!$C534=AD$2,if(OR(BOM!$M534="N",BOM!$M534=""),BOM!$L534,0),0)</f>
        <v>0</v>
      </c>
      <c r="AE536" s="117">
        <f>if(BOM!$C534=AD$2,if(BOM!$M534="Y",BOM!$L534,0),0)</f>
        <v>0</v>
      </c>
      <c r="AF536" s="117">
        <f>if(BOM!$C534=AF$2,if(OR(BOM!$M534="N",BOM!$M534=""),BOM!$L534,0),0)</f>
        <v>0</v>
      </c>
      <c r="AG536" s="117">
        <f>if(BOM!$C534=AF$2,if(BOM!$M534="Y",BOM!$L534,0),0)</f>
        <v>0</v>
      </c>
      <c r="AH536" s="117">
        <f>if(BOM!$C534=AH$2,if(OR(BOM!$M534="N",BOM!$M534=""),BOM!$L534,0),0)</f>
        <v>0</v>
      </c>
      <c r="AI536" s="117">
        <f>if(BOM!$C534=AH$2,if(BOM!$M534="Y",BOM!$L534,0),0)</f>
        <v>0</v>
      </c>
      <c r="AJ536" s="117">
        <f>if(BOM!$C534=AJ$2,if(OR(BOM!$M534="N",BOM!$M534=""),BOM!$L534,0),0)</f>
        <v>0</v>
      </c>
      <c r="AK536" s="117">
        <f>if(BOM!$C534=AJ$2,if(BOM!$M534="Y",BOM!$L534,0),0)</f>
        <v>0</v>
      </c>
      <c r="AL536" s="117">
        <f>if(BOM!$C534=AL$2,if(OR(BOM!$M534="N",BOM!$M534=""),BOM!$L534,0),0)</f>
        <v>0</v>
      </c>
      <c r="AM536" s="117">
        <f>if(BOM!$C534=AL$2,if(BOM!$M534="Y",BOM!$L534,0),0)</f>
        <v>0</v>
      </c>
    </row>
    <row r="537" hidden="1" outlineLevel="1">
      <c r="A537" s="117">
        <f>if(OR(BOM!$M535="N",BOM!$M535=""),BOM!$L535,0)</f>
        <v>0</v>
      </c>
      <c r="B537" s="117">
        <f>if(BOM!$M535="Y",BOM!$L535,0)</f>
        <v>0</v>
      </c>
      <c r="E537" s="117">
        <f>if(BOM!$B535=E$2,if(OR(BOM!$M535="N",BOM!$M535=""),BOM!$L535,0),0)</f>
        <v>0</v>
      </c>
      <c r="F537" s="117">
        <f>if(BOM!$B535=E$2,if(BOM!$M535="Y",BOM!$L535,0),0)</f>
        <v>0</v>
      </c>
      <c r="G537" s="117">
        <f>if(BOM!$B535=G$2,if(OR(BOM!$M535="N",BOM!$M535=""),BOM!$L535,0),0)</f>
        <v>0</v>
      </c>
      <c r="H537" s="117">
        <f>if(BOM!$B535=G$2,if(BOM!$M535="Y",BOM!$L535,0),0)</f>
        <v>0</v>
      </c>
      <c r="I537" s="117">
        <f>if(BOM!$B535=I$2,if(OR(BOM!$M535="N",BOM!$M535=""),BOM!$L535,0),0)</f>
        <v>0</v>
      </c>
      <c r="J537" s="117">
        <f>if(BOM!$B535=I$2,if(BOM!$M535="Y",BOM!$L535,0),0)</f>
        <v>0</v>
      </c>
      <c r="K537" s="117">
        <f>if(BOM!$B535=K$2,if(OR(BOM!$M535="N",BOM!$M535=""),BOM!$L535,0),0)</f>
        <v>0</v>
      </c>
      <c r="L537" s="117">
        <f>if(BOM!$B535=K$2,if(BOM!$M535="Y",BOM!$L535,0),0)</f>
        <v>0</v>
      </c>
      <c r="M537" s="117">
        <f>if(BOM!$B535=M$2,if(OR(BOM!$M535="N",BOM!$M535=""),BOM!$L535,0),0)</f>
        <v>0</v>
      </c>
      <c r="N537" s="117">
        <f>if(BOM!$B535=M$2,if(BOM!$M535="Y",BOM!$L535,0),0)</f>
        <v>0</v>
      </c>
      <c r="P537" s="117">
        <f>if(BOM!$C535=P$2,if(OR(BOM!$M535="N",BOM!$M535=""),BOM!$L535,0),0)</f>
        <v>0</v>
      </c>
      <c r="Q537" s="117">
        <f>if(BOM!$C535=P$2,if(BOM!$M535="Y",BOM!$L535,0),0)</f>
        <v>0</v>
      </c>
      <c r="R537" s="117">
        <f>if(BOM!$C535=R$2,if(OR(BOM!$M535="N",BOM!$M535=""),BOM!$L535,0),0)</f>
        <v>0</v>
      </c>
      <c r="S537" s="117">
        <f>if(BOM!$C535=R$2,if(BOM!$M535="Y",BOM!$L535,0),0)</f>
        <v>0</v>
      </c>
      <c r="T537" s="117">
        <f>if(BOM!$C535=T$2,if(OR(BOM!$M535="N",BOM!$M535=""),BOM!$L535,0),0)</f>
        <v>0</v>
      </c>
      <c r="U537" s="117">
        <f>if(BOM!$C535=T$2,if(BOM!$M535="Y",BOM!$L535,0),0)</f>
        <v>0</v>
      </c>
      <c r="V537" s="117">
        <f>if(BOM!$C535=V$2,if(OR(BOM!$M535="N",BOM!$M535=""),BOM!$L535,0),0)</f>
        <v>0</v>
      </c>
      <c r="W537" s="117">
        <f>if(BOM!$C535=V$2,if(BOM!$M535="Y",BOM!$L535,0),0)</f>
        <v>0</v>
      </c>
      <c r="X537" s="117">
        <f>if(BOM!$C535=X$2,if(OR(BOM!$M535="N",BOM!$M535=""),BOM!$L535,0),0)</f>
        <v>0</v>
      </c>
      <c r="Y537" s="117">
        <f>if(BOM!$C535=X$2,if(BOM!$M535="Y",BOM!$L535,0),0)</f>
        <v>0</v>
      </c>
      <c r="Z537" s="117">
        <f>if(BOM!$C535=Z$2,if(OR(BOM!$M535="N",BOM!$M535=""),BOM!$L535,0),0)</f>
        <v>0</v>
      </c>
      <c r="AA537" s="117">
        <f>if(BOM!$C535=Z$2,if(BOM!$M535="Y",BOM!$L535,0),0)</f>
        <v>0</v>
      </c>
      <c r="AB537" s="117">
        <f>if(BOM!$C535=AB$2,if(OR(BOM!$M535="N",BOM!$M535=""),BOM!$L535,0),0)</f>
        <v>0</v>
      </c>
      <c r="AC537" s="117">
        <f>if(BOM!$C535=AB$2,if(BOM!$M535="Y",BOM!$L535,0),0)</f>
        <v>0</v>
      </c>
      <c r="AD537" s="117">
        <f>if(BOM!$C535=AD$2,if(OR(BOM!$M535="N",BOM!$M535=""),BOM!$L535,0),0)</f>
        <v>0</v>
      </c>
      <c r="AE537" s="117">
        <f>if(BOM!$C535=AD$2,if(BOM!$M535="Y",BOM!$L535,0),0)</f>
        <v>0</v>
      </c>
      <c r="AF537" s="117">
        <f>if(BOM!$C535=AF$2,if(OR(BOM!$M535="N",BOM!$M535=""),BOM!$L535,0),0)</f>
        <v>0</v>
      </c>
      <c r="AG537" s="117">
        <f>if(BOM!$C535=AF$2,if(BOM!$M535="Y",BOM!$L535,0),0)</f>
        <v>0</v>
      </c>
      <c r="AH537" s="117">
        <f>if(BOM!$C535=AH$2,if(OR(BOM!$M535="N",BOM!$M535=""),BOM!$L535,0),0)</f>
        <v>0</v>
      </c>
      <c r="AI537" s="117">
        <f>if(BOM!$C535=AH$2,if(BOM!$M535="Y",BOM!$L535,0),0)</f>
        <v>0</v>
      </c>
      <c r="AJ537" s="117">
        <f>if(BOM!$C535=AJ$2,if(OR(BOM!$M535="N",BOM!$M535=""),BOM!$L535,0),0)</f>
        <v>0</v>
      </c>
      <c r="AK537" s="117">
        <f>if(BOM!$C535=AJ$2,if(BOM!$M535="Y",BOM!$L535,0),0)</f>
        <v>0</v>
      </c>
      <c r="AL537" s="117">
        <f>if(BOM!$C535=AL$2,if(OR(BOM!$M535="N",BOM!$M535=""),BOM!$L535,0),0)</f>
        <v>0</v>
      </c>
      <c r="AM537" s="117">
        <f>if(BOM!$C535=AL$2,if(BOM!$M535="Y",BOM!$L535,0),0)</f>
        <v>0</v>
      </c>
    </row>
    <row r="538" hidden="1" outlineLevel="1">
      <c r="A538" s="117">
        <f>if(OR(BOM!$M536="N",BOM!$M536=""),BOM!$L536,0)</f>
        <v>0</v>
      </c>
      <c r="B538" s="117">
        <f>if(BOM!$M536="Y",BOM!$L536,0)</f>
        <v>0</v>
      </c>
      <c r="E538" s="117">
        <f>if(BOM!$B536=E$2,if(OR(BOM!$M536="N",BOM!$M536=""),BOM!$L536,0),0)</f>
        <v>0</v>
      </c>
      <c r="F538" s="117">
        <f>if(BOM!$B536=E$2,if(BOM!$M536="Y",BOM!$L536,0),0)</f>
        <v>0</v>
      </c>
      <c r="G538" s="117">
        <f>if(BOM!$B536=G$2,if(OR(BOM!$M536="N",BOM!$M536=""),BOM!$L536,0),0)</f>
        <v>0</v>
      </c>
      <c r="H538" s="117">
        <f>if(BOM!$B536=G$2,if(BOM!$M536="Y",BOM!$L536,0),0)</f>
        <v>0</v>
      </c>
      <c r="I538" s="117">
        <f>if(BOM!$B536=I$2,if(OR(BOM!$M536="N",BOM!$M536=""),BOM!$L536,0),0)</f>
        <v>0</v>
      </c>
      <c r="J538" s="117">
        <f>if(BOM!$B536=I$2,if(BOM!$M536="Y",BOM!$L536,0),0)</f>
        <v>0</v>
      </c>
      <c r="K538" s="117">
        <f>if(BOM!$B536=K$2,if(OR(BOM!$M536="N",BOM!$M536=""),BOM!$L536,0),0)</f>
        <v>0</v>
      </c>
      <c r="L538" s="117">
        <f>if(BOM!$B536=K$2,if(BOM!$M536="Y",BOM!$L536,0),0)</f>
        <v>0</v>
      </c>
      <c r="M538" s="117">
        <f>if(BOM!$B536=M$2,if(OR(BOM!$M536="N",BOM!$M536=""),BOM!$L536,0),0)</f>
        <v>0</v>
      </c>
      <c r="N538" s="117">
        <f>if(BOM!$B536=M$2,if(BOM!$M536="Y",BOM!$L536,0),0)</f>
        <v>0</v>
      </c>
      <c r="P538" s="117">
        <f>if(BOM!$C536=P$2,if(OR(BOM!$M536="N",BOM!$M536=""),BOM!$L536,0),0)</f>
        <v>0</v>
      </c>
      <c r="Q538" s="117">
        <f>if(BOM!$C536=P$2,if(BOM!$M536="Y",BOM!$L536,0),0)</f>
        <v>0</v>
      </c>
      <c r="R538" s="117">
        <f>if(BOM!$C536=R$2,if(OR(BOM!$M536="N",BOM!$M536=""),BOM!$L536,0),0)</f>
        <v>0</v>
      </c>
      <c r="S538" s="117">
        <f>if(BOM!$C536=R$2,if(BOM!$M536="Y",BOM!$L536,0),0)</f>
        <v>0</v>
      </c>
      <c r="T538" s="117">
        <f>if(BOM!$C536=T$2,if(OR(BOM!$M536="N",BOM!$M536=""),BOM!$L536,0),0)</f>
        <v>0</v>
      </c>
      <c r="U538" s="117">
        <f>if(BOM!$C536=T$2,if(BOM!$M536="Y",BOM!$L536,0),0)</f>
        <v>0</v>
      </c>
      <c r="V538" s="117">
        <f>if(BOM!$C536=V$2,if(OR(BOM!$M536="N",BOM!$M536=""),BOM!$L536,0),0)</f>
        <v>0</v>
      </c>
      <c r="W538" s="117">
        <f>if(BOM!$C536=V$2,if(BOM!$M536="Y",BOM!$L536,0),0)</f>
        <v>0</v>
      </c>
      <c r="X538" s="117">
        <f>if(BOM!$C536=X$2,if(OR(BOM!$M536="N",BOM!$M536=""),BOM!$L536,0),0)</f>
        <v>0</v>
      </c>
      <c r="Y538" s="117">
        <f>if(BOM!$C536=X$2,if(BOM!$M536="Y",BOM!$L536,0),0)</f>
        <v>0</v>
      </c>
      <c r="Z538" s="117">
        <f>if(BOM!$C536=Z$2,if(OR(BOM!$M536="N",BOM!$M536=""),BOM!$L536,0),0)</f>
        <v>0</v>
      </c>
      <c r="AA538" s="117">
        <f>if(BOM!$C536=Z$2,if(BOM!$M536="Y",BOM!$L536,0),0)</f>
        <v>0</v>
      </c>
      <c r="AB538" s="117">
        <f>if(BOM!$C536=AB$2,if(OR(BOM!$M536="N",BOM!$M536=""),BOM!$L536,0),0)</f>
        <v>0</v>
      </c>
      <c r="AC538" s="117">
        <f>if(BOM!$C536=AB$2,if(BOM!$M536="Y",BOM!$L536,0),0)</f>
        <v>0</v>
      </c>
      <c r="AD538" s="117">
        <f>if(BOM!$C536=AD$2,if(OR(BOM!$M536="N",BOM!$M536=""),BOM!$L536,0),0)</f>
        <v>0</v>
      </c>
      <c r="AE538" s="117">
        <f>if(BOM!$C536=AD$2,if(BOM!$M536="Y",BOM!$L536,0),0)</f>
        <v>0</v>
      </c>
      <c r="AF538" s="117">
        <f>if(BOM!$C536=AF$2,if(OR(BOM!$M536="N",BOM!$M536=""),BOM!$L536,0),0)</f>
        <v>0</v>
      </c>
      <c r="AG538" s="117">
        <f>if(BOM!$C536=AF$2,if(BOM!$M536="Y",BOM!$L536,0),0)</f>
        <v>0</v>
      </c>
      <c r="AH538" s="117">
        <f>if(BOM!$C536=AH$2,if(OR(BOM!$M536="N",BOM!$M536=""),BOM!$L536,0),0)</f>
        <v>0</v>
      </c>
      <c r="AI538" s="117">
        <f>if(BOM!$C536=AH$2,if(BOM!$M536="Y",BOM!$L536,0),0)</f>
        <v>0</v>
      </c>
      <c r="AJ538" s="117">
        <f>if(BOM!$C536=AJ$2,if(OR(BOM!$M536="N",BOM!$M536=""),BOM!$L536,0),0)</f>
        <v>0</v>
      </c>
      <c r="AK538" s="117">
        <f>if(BOM!$C536=AJ$2,if(BOM!$M536="Y",BOM!$L536,0),0)</f>
        <v>0</v>
      </c>
      <c r="AL538" s="117">
        <f>if(BOM!$C536=AL$2,if(OR(BOM!$M536="N",BOM!$M536=""),BOM!$L536,0),0)</f>
        <v>0</v>
      </c>
      <c r="AM538" s="117">
        <f>if(BOM!$C536=AL$2,if(BOM!$M536="Y",BOM!$L536,0),0)</f>
        <v>0</v>
      </c>
    </row>
    <row r="539" hidden="1" outlineLevel="1">
      <c r="A539" s="117">
        <f>if(OR(BOM!$M537="N",BOM!$M537=""),BOM!$L537,0)</f>
        <v>0</v>
      </c>
      <c r="B539" s="117">
        <f>if(BOM!$M537="Y",BOM!$L537,0)</f>
        <v>0</v>
      </c>
      <c r="E539" s="117">
        <f>if(BOM!$B537=E$2,if(OR(BOM!$M537="N",BOM!$M537=""),BOM!$L537,0),0)</f>
        <v>0</v>
      </c>
      <c r="F539" s="117">
        <f>if(BOM!$B537=E$2,if(BOM!$M537="Y",BOM!$L537,0),0)</f>
        <v>0</v>
      </c>
      <c r="G539" s="117">
        <f>if(BOM!$B537=G$2,if(OR(BOM!$M537="N",BOM!$M537=""),BOM!$L537,0),0)</f>
        <v>0</v>
      </c>
      <c r="H539" s="117">
        <f>if(BOM!$B537=G$2,if(BOM!$M537="Y",BOM!$L537,0),0)</f>
        <v>0</v>
      </c>
      <c r="I539" s="117">
        <f>if(BOM!$B537=I$2,if(OR(BOM!$M537="N",BOM!$M537=""),BOM!$L537,0),0)</f>
        <v>0</v>
      </c>
      <c r="J539" s="117">
        <f>if(BOM!$B537=I$2,if(BOM!$M537="Y",BOM!$L537,0),0)</f>
        <v>0</v>
      </c>
      <c r="K539" s="117">
        <f>if(BOM!$B537=K$2,if(OR(BOM!$M537="N",BOM!$M537=""),BOM!$L537,0),0)</f>
        <v>0</v>
      </c>
      <c r="L539" s="117">
        <f>if(BOM!$B537=K$2,if(BOM!$M537="Y",BOM!$L537,0),0)</f>
        <v>0</v>
      </c>
      <c r="M539" s="117">
        <f>if(BOM!$B537=M$2,if(OR(BOM!$M537="N",BOM!$M537=""),BOM!$L537,0),0)</f>
        <v>0</v>
      </c>
      <c r="N539" s="117">
        <f>if(BOM!$B537=M$2,if(BOM!$M537="Y",BOM!$L537,0),0)</f>
        <v>0</v>
      </c>
      <c r="P539" s="117">
        <f>if(BOM!$C537=P$2,if(OR(BOM!$M537="N",BOM!$M537=""),BOM!$L537,0),0)</f>
        <v>0</v>
      </c>
      <c r="Q539" s="117">
        <f>if(BOM!$C537=P$2,if(BOM!$M537="Y",BOM!$L537,0),0)</f>
        <v>0</v>
      </c>
      <c r="R539" s="117">
        <f>if(BOM!$C537=R$2,if(OR(BOM!$M537="N",BOM!$M537=""),BOM!$L537,0),0)</f>
        <v>0</v>
      </c>
      <c r="S539" s="117">
        <f>if(BOM!$C537=R$2,if(BOM!$M537="Y",BOM!$L537,0),0)</f>
        <v>0</v>
      </c>
      <c r="T539" s="117">
        <f>if(BOM!$C537=T$2,if(OR(BOM!$M537="N",BOM!$M537=""),BOM!$L537,0),0)</f>
        <v>0</v>
      </c>
      <c r="U539" s="117">
        <f>if(BOM!$C537=T$2,if(BOM!$M537="Y",BOM!$L537,0),0)</f>
        <v>0</v>
      </c>
      <c r="V539" s="117">
        <f>if(BOM!$C537=V$2,if(OR(BOM!$M537="N",BOM!$M537=""),BOM!$L537,0),0)</f>
        <v>0</v>
      </c>
      <c r="W539" s="117">
        <f>if(BOM!$C537=V$2,if(BOM!$M537="Y",BOM!$L537,0),0)</f>
        <v>0</v>
      </c>
      <c r="X539" s="117">
        <f>if(BOM!$C537=X$2,if(OR(BOM!$M537="N",BOM!$M537=""),BOM!$L537,0),0)</f>
        <v>0</v>
      </c>
      <c r="Y539" s="117">
        <f>if(BOM!$C537=X$2,if(BOM!$M537="Y",BOM!$L537,0),0)</f>
        <v>0</v>
      </c>
      <c r="Z539" s="117">
        <f>if(BOM!$C537=Z$2,if(OR(BOM!$M537="N",BOM!$M537=""),BOM!$L537,0),0)</f>
        <v>0</v>
      </c>
      <c r="AA539" s="117">
        <f>if(BOM!$C537=Z$2,if(BOM!$M537="Y",BOM!$L537,0),0)</f>
        <v>0</v>
      </c>
      <c r="AB539" s="117">
        <f>if(BOM!$C537=AB$2,if(OR(BOM!$M537="N",BOM!$M537=""),BOM!$L537,0),0)</f>
        <v>0</v>
      </c>
      <c r="AC539" s="117">
        <f>if(BOM!$C537=AB$2,if(BOM!$M537="Y",BOM!$L537,0),0)</f>
        <v>0</v>
      </c>
      <c r="AD539" s="117">
        <f>if(BOM!$C537=AD$2,if(OR(BOM!$M537="N",BOM!$M537=""),BOM!$L537,0),0)</f>
        <v>0</v>
      </c>
      <c r="AE539" s="117">
        <f>if(BOM!$C537=AD$2,if(BOM!$M537="Y",BOM!$L537,0),0)</f>
        <v>0</v>
      </c>
      <c r="AF539" s="117">
        <f>if(BOM!$C537=AF$2,if(OR(BOM!$M537="N",BOM!$M537=""),BOM!$L537,0),0)</f>
        <v>0</v>
      </c>
      <c r="AG539" s="117">
        <f>if(BOM!$C537=AF$2,if(BOM!$M537="Y",BOM!$L537,0),0)</f>
        <v>0</v>
      </c>
      <c r="AH539" s="117">
        <f>if(BOM!$C537=AH$2,if(OR(BOM!$M537="N",BOM!$M537=""),BOM!$L537,0),0)</f>
        <v>0</v>
      </c>
      <c r="AI539" s="117">
        <f>if(BOM!$C537=AH$2,if(BOM!$M537="Y",BOM!$L537,0),0)</f>
        <v>0</v>
      </c>
      <c r="AJ539" s="117">
        <f>if(BOM!$C537=AJ$2,if(OR(BOM!$M537="N",BOM!$M537=""),BOM!$L537,0),0)</f>
        <v>0</v>
      </c>
      <c r="AK539" s="117">
        <f>if(BOM!$C537=AJ$2,if(BOM!$M537="Y",BOM!$L537,0),0)</f>
        <v>0</v>
      </c>
      <c r="AL539" s="117">
        <f>if(BOM!$C537=AL$2,if(OR(BOM!$M537="N",BOM!$M537=""),BOM!$L537,0),0)</f>
        <v>0</v>
      </c>
      <c r="AM539" s="117">
        <f>if(BOM!$C537=AL$2,if(BOM!$M537="Y",BOM!$L537,0),0)</f>
        <v>0</v>
      </c>
    </row>
    <row r="540" hidden="1" outlineLevel="1">
      <c r="A540" s="117">
        <f>if(OR(BOM!$M538="N",BOM!$M538=""),BOM!$L538,0)</f>
        <v>0</v>
      </c>
      <c r="B540" s="117">
        <f>if(BOM!$M538="Y",BOM!$L538,0)</f>
        <v>0</v>
      </c>
      <c r="E540" s="117">
        <f>if(BOM!$B538=E$2,if(OR(BOM!$M538="N",BOM!$M538=""),BOM!$L538,0),0)</f>
        <v>0</v>
      </c>
      <c r="F540" s="117">
        <f>if(BOM!$B538=E$2,if(BOM!$M538="Y",BOM!$L538,0),0)</f>
        <v>0</v>
      </c>
      <c r="G540" s="117">
        <f>if(BOM!$B538=G$2,if(OR(BOM!$M538="N",BOM!$M538=""),BOM!$L538,0),0)</f>
        <v>0</v>
      </c>
      <c r="H540" s="117">
        <f>if(BOM!$B538=G$2,if(BOM!$M538="Y",BOM!$L538,0),0)</f>
        <v>0</v>
      </c>
      <c r="I540" s="117">
        <f>if(BOM!$B538=I$2,if(OR(BOM!$M538="N",BOM!$M538=""),BOM!$L538,0),0)</f>
        <v>0</v>
      </c>
      <c r="J540" s="117">
        <f>if(BOM!$B538=I$2,if(BOM!$M538="Y",BOM!$L538,0),0)</f>
        <v>0</v>
      </c>
      <c r="K540" s="117">
        <f>if(BOM!$B538=K$2,if(OR(BOM!$M538="N",BOM!$M538=""),BOM!$L538,0),0)</f>
        <v>0</v>
      </c>
      <c r="L540" s="117">
        <f>if(BOM!$B538=K$2,if(BOM!$M538="Y",BOM!$L538,0),0)</f>
        <v>0</v>
      </c>
      <c r="M540" s="117">
        <f>if(BOM!$B538=M$2,if(OR(BOM!$M538="N",BOM!$M538=""),BOM!$L538,0),0)</f>
        <v>0</v>
      </c>
      <c r="N540" s="117">
        <f>if(BOM!$B538=M$2,if(BOM!$M538="Y",BOM!$L538,0),0)</f>
        <v>0</v>
      </c>
      <c r="P540" s="117">
        <f>if(BOM!$C538=P$2,if(OR(BOM!$M538="N",BOM!$M538=""),BOM!$L538,0),0)</f>
        <v>0</v>
      </c>
      <c r="Q540" s="117">
        <f>if(BOM!$C538=P$2,if(BOM!$M538="Y",BOM!$L538,0),0)</f>
        <v>0</v>
      </c>
      <c r="R540" s="117">
        <f>if(BOM!$C538=R$2,if(OR(BOM!$M538="N",BOM!$M538=""),BOM!$L538,0),0)</f>
        <v>0</v>
      </c>
      <c r="S540" s="117">
        <f>if(BOM!$C538=R$2,if(BOM!$M538="Y",BOM!$L538,0),0)</f>
        <v>0</v>
      </c>
      <c r="T540" s="117">
        <f>if(BOM!$C538=T$2,if(OR(BOM!$M538="N",BOM!$M538=""),BOM!$L538,0),0)</f>
        <v>0</v>
      </c>
      <c r="U540" s="117">
        <f>if(BOM!$C538=T$2,if(BOM!$M538="Y",BOM!$L538,0),0)</f>
        <v>0</v>
      </c>
      <c r="V540" s="117">
        <f>if(BOM!$C538=V$2,if(OR(BOM!$M538="N",BOM!$M538=""),BOM!$L538,0),0)</f>
        <v>0</v>
      </c>
      <c r="W540" s="117">
        <f>if(BOM!$C538=V$2,if(BOM!$M538="Y",BOM!$L538,0),0)</f>
        <v>0</v>
      </c>
      <c r="X540" s="117">
        <f>if(BOM!$C538=X$2,if(OR(BOM!$M538="N",BOM!$M538=""),BOM!$L538,0),0)</f>
        <v>0</v>
      </c>
      <c r="Y540" s="117">
        <f>if(BOM!$C538=X$2,if(BOM!$M538="Y",BOM!$L538,0),0)</f>
        <v>0</v>
      </c>
      <c r="Z540" s="117">
        <f>if(BOM!$C538=Z$2,if(OR(BOM!$M538="N",BOM!$M538=""),BOM!$L538,0),0)</f>
        <v>0</v>
      </c>
      <c r="AA540" s="117">
        <f>if(BOM!$C538=Z$2,if(BOM!$M538="Y",BOM!$L538,0),0)</f>
        <v>0</v>
      </c>
      <c r="AB540" s="117">
        <f>if(BOM!$C538=AB$2,if(OR(BOM!$M538="N",BOM!$M538=""),BOM!$L538,0),0)</f>
        <v>0</v>
      </c>
      <c r="AC540" s="117">
        <f>if(BOM!$C538=AB$2,if(BOM!$M538="Y",BOM!$L538,0),0)</f>
        <v>0</v>
      </c>
      <c r="AD540" s="117">
        <f>if(BOM!$C538=AD$2,if(OR(BOM!$M538="N",BOM!$M538=""),BOM!$L538,0),0)</f>
        <v>0</v>
      </c>
      <c r="AE540" s="117">
        <f>if(BOM!$C538=AD$2,if(BOM!$M538="Y",BOM!$L538,0),0)</f>
        <v>0</v>
      </c>
      <c r="AF540" s="117">
        <f>if(BOM!$C538=AF$2,if(OR(BOM!$M538="N",BOM!$M538=""),BOM!$L538,0),0)</f>
        <v>0</v>
      </c>
      <c r="AG540" s="117">
        <f>if(BOM!$C538=AF$2,if(BOM!$M538="Y",BOM!$L538,0),0)</f>
        <v>0</v>
      </c>
      <c r="AH540" s="117">
        <f>if(BOM!$C538=AH$2,if(OR(BOM!$M538="N",BOM!$M538=""),BOM!$L538,0),0)</f>
        <v>0</v>
      </c>
      <c r="AI540" s="117">
        <f>if(BOM!$C538=AH$2,if(BOM!$M538="Y",BOM!$L538,0),0)</f>
        <v>0</v>
      </c>
      <c r="AJ540" s="117">
        <f>if(BOM!$C538=AJ$2,if(OR(BOM!$M538="N",BOM!$M538=""),BOM!$L538,0),0)</f>
        <v>0</v>
      </c>
      <c r="AK540" s="117">
        <f>if(BOM!$C538=AJ$2,if(BOM!$M538="Y",BOM!$L538,0),0)</f>
        <v>0</v>
      </c>
      <c r="AL540" s="117">
        <f>if(BOM!$C538=AL$2,if(OR(BOM!$M538="N",BOM!$M538=""),BOM!$L538,0),0)</f>
        <v>0</v>
      </c>
      <c r="AM540" s="117">
        <f>if(BOM!$C538=AL$2,if(BOM!$M538="Y",BOM!$L538,0),0)</f>
        <v>0</v>
      </c>
    </row>
    <row r="541" hidden="1" outlineLevel="1">
      <c r="A541" s="117">
        <f>if(OR(BOM!$M539="N",BOM!$M539=""),BOM!$L539,0)</f>
        <v>0</v>
      </c>
      <c r="B541" s="117">
        <f>if(BOM!$M539="Y",BOM!$L539,0)</f>
        <v>0</v>
      </c>
      <c r="E541" s="117">
        <f>if(BOM!$B539=E$2,if(OR(BOM!$M539="N",BOM!$M539=""),BOM!$L539,0),0)</f>
        <v>0</v>
      </c>
      <c r="F541" s="117">
        <f>if(BOM!$B539=E$2,if(BOM!$M539="Y",BOM!$L539,0),0)</f>
        <v>0</v>
      </c>
      <c r="G541" s="117">
        <f>if(BOM!$B539=G$2,if(OR(BOM!$M539="N",BOM!$M539=""),BOM!$L539,0),0)</f>
        <v>0</v>
      </c>
      <c r="H541" s="117">
        <f>if(BOM!$B539=G$2,if(BOM!$M539="Y",BOM!$L539,0),0)</f>
        <v>0</v>
      </c>
      <c r="I541" s="117">
        <f>if(BOM!$B539=I$2,if(OR(BOM!$M539="N",BOM!$M539=""),BOM!$L539,0),0)</f>
        <v>0</v>
      </c>
      <c r="J541" s="117">
        <f>if(BOM!$B539=I$2,if(BOM!$M539="Y",BOM!$L539,0),0)</f>
        <v>0</v>
      </c>
      <c r="K541" s="117">
        <f>if(BOM!$B539=K$2,if(OR(BOM!$M539="N",BOM!$M539=""),BOM!$L539,0),0)</f>
        <v>0</v>
      </c>
      <c r="L541" s="117">
        <f>if(BOM!$B539=K$2,if(BOM!$M539="Y",BOM!$L539,0),0)</f>
        <v>0</v>
      </c>
      <c r="M541" s="117">
        <f>if(BOM!$B539=M$2,if(OR(BOM!$M539="N",BOM!$M539=""),BOM!$L539,0),0)</f>
        <v>0</v>
      </c>
      <c r="N541" s="117">
        <f>if(BOM!$B539=M$2,if(BOM!$M539="Y",BOM!$L539,0),0)</f>
        <v>0</v>
      </c>
      <c r="P541" s="117">
        <f>if(BOM!$C539=P$2,if(OR(BOM!$M539="N",BOM!$M539=""),BOM!$L539,0),0)</f>
        <v>0</v>
      </c>
      <c r="Q541" s="117">
        <f>if(BOM!$C539=P$2,if(BOM!$M539="Y",BOM!$L539,0),0)</f>
        <v>0</v>
      </c>
      <c r="R541" s="117">
        <f>if(BOM!$C539=R$2,if(OR(BOM!$M539="N",BOM!$M539=""),BOM!$L539,0),0)</f>
        <v>0</v>
      </c>
      <c r="S541" s="117">
        <f>if(BOM!$C539=R$2,if(BOM!$M539="Y",BOM!$L539,0),0)</f>
        <v>0</v>
      </c>
      <c r="T541" s="117">
        <f>if(BOM!$C539=T$2,if(OR(BOM!$M539="N",BOM!$M539=""),BOM!$L539,0),0)</f>
        <v>0</v>
      </c>
      <c r="U541" s="117">
        <f>if(BOM!$C539=T$2,if(BOM!$M539="Y",BOM!$L539,0),0)</f>
        <v>0</v>
      </c>
      <c r="V541" s="117">
        <f>if(BOM!$C539=V$2,if(OR(BOM!$M539="N",BOM!$M539=""),BOM!$L539,0),0)</f>
        <v>0</v>
      </c>
      <c r="W541" s="117">
        <f>if(BOM!$C539=V$2,if(BOM!$M539="Y",BOM!$L539,0),0)</f>
        <v>0</v>
      </c>
      <c r="X541" s="117">
        <f>if(BOM!$C539=X$2,if(OR(BOM!$M539="N",BOM!$M539=""),BOM!$L539,0),0)</f>
        <v>0</v>
      </c>
      <c r="Y541" s="117">
        <f>if(BOM!$C539=X$2,if(BOM!$M539="Y",BOM!$L539,0),0)</f>
        <v>0</v>
      </c>
      <c r="Z541" s="117">
        <f>if(BOM!$C539=Z$2,if(OR(BOM!$M539="N",BOM!$M539=""),BOM!$L539,0),0)</f>
        <v>0</v>
      </c>
      <c r="AA541" s="117">
        <f>if(BOM!$C539=Z$2,if(BOM!$M539="Y",BOM!$L539,0),0)</f>
        <v>0</v>
      </c>
      <c r="AB541" s="117">
        <f>if(BOM!$C539=AB$2,if(OR(BOM!$M539="N",BOM!$M539=""),BOM!$L539,0),0)</f>
        <v>0</v>
      </c>
      <c r="AC541" s="117">
        <f>if(BOM!$C539=AB$2,if(BOM!$M539="Y",BOM!$L539,0),0)</f>
        <v>0</v>
      </c>
      <c r="AD541" s="117">
        <f>if(BOM!$C539=AD$2,if(OR(BOM!$M539="N",BOM!$M539=""),BOM!$L539,0),0)</f>
        <v>0</v>
      </c>
      <c r="AE541" s="117">
        <f>if(BOM!$C539=AD$2,if(BOM!$M539="Y",BOM!$L539,0),0)</f>
        <v>0</v>
      </c>
      <c r="AF541" s="117">
        <f>if(BOM!$C539=AF$2,if(OR(BOM!$M539="N",BOM!$M539=""),BOM!$L539,0),0)</f>
        <v>0</v>
      </c>
      <c r="AG541" s="117">
        <f>if(BOM!$C539=AF$2,if(BOM!$M539="Y",BOM!$L539,0),0)</f>
        <v>0</v>
      </c>
      <c r="AH541" s="117">
        <f>if(BOM!$C539=AH$2,if(OR(BOM!$M539="N",BOM!$M539=""),BOM!$L539,0),0)</f>
        <v>0</v>
      </c>
      <c r="AI541" s="117">
        <f>if(BOM!$C539=AH$2,if(BOM!$M539="Y",BOM!$L539,0),0)</f>
        <v>0</v>
      </c>
      <c r="AJ541" s="117">
        <f>if(BOM!$C539=AJ$2,if(OR(BOM!$M539="N",BOM!$M539=""),BOM!$L539,0),0)</f>
        <v>0</v>
      </c>
      <c r="AK541" s="117">
        <f>if(BOM!$C539=AJ$2,if(BOM!$M539="Y",BOM!$L539,0),0)</f>
        <v>0</v>
      </c>
      <c r="AL541" s="117">
        <f>if(BOM!$C539=AL$2,if(OR(BOM!$M539="N",BOM!$M539=""),BOM!$L539,0),0)</f>
        <v>0</v>
      </c>
      <c r="AM541" s="117">
        <f>if(BOM!$C539=AL$2,if(BOM!$M539="Y",BOM!$L539,0),0)</f>
        <v>0</v>
      </c>
    </row>
    <row r="542" hidden="1" outlineLevel="1">
      <c r="A542" s="117">
        <f>if(OR(BOM!$M540="N",BOM!$M540=""),BOM!$L540,0)</f>
        <v>0</v>
      </c>
      <c r="B542" s="117">
        <f>if(BOM!$M540="Y",BOM!$L540,0)</f>
        <v>0</v>
      </c>
      <c r="E542" s="117">
        <f>if(BOM!$B540=E$2,if(OR(BOM!$M540="N",BOM!$M540=""),BOM!$L540,0),0)</f>
        <v>0</v>
      </c>
      <c r="F542" s="117">
        <f>if(BOM!$B540=E$2,if(BOM!$M540="Y",BOM!$L540,0),0)</f>
        <v>0</v>
      </c>
      <c r="G542" s="117">
        <f>if(BOM!$B540=G$2,if(OR(BOM!$M540="N",BOM!$M540=""),BOM!$L540,0),0)</f>
        <v>0</v>
      </c>
      <c r="H542" s="117">
        <f>if(BOM!$B540=G$2,if(BOM!$M540="Y",BOM!$L540,0),0)</f>
        <v>0</v>
      </c>
      <c r="I542" s="117">
        <f>if(BOM!$B540=I$2,if(OR(BOM!$M540="N",BOM!$M540=""),BOM!$L540,0),0)</f>
        <v>0</v>
      </c>
      <c r="J542" s="117">
        <f>if(BOM!$B540=I$2,if(BOM!$M540="Y",BOM!$L540,0),0)</f>
        <v>0</v>
      </c>
      <c r="K542" s="117">
        <f>if(BOM!$B540=K$2,if(OR(BOM!$M540="N",BOM!$M540=""),BOM!$L540,0),0)</f>
        <v>0</v>
      </c>
      <c r="L542" s="117">
        <f>if(BOM!$B540=K$2,if(BOM!$M540="Y",BOM!$L540,0),0)</f>
        <v>0</v>
      </c>
      <c r="M542" s="117">
        <f>if(BOM!$B540=M$2,if(OR(BOM!$M540="N",BOM!$M540=""),BOM!$L540,0),0)</f>
        <v>0</v>
      </c>
      <c r="N542" s="117">
        <f>if(BOM!$B540=M$2,if(BOM!$M540="Y",BOM!$L540,0),0)</f>
        <v>0</v>
      </c>
      <c r="P542" s="117">
        <f>if(BOM!$C540=P$2,if(OR(BOM!$M540="N",BOM!$M540=""),BOM!$L540,0),0)</f>
        <v>0</v>
      </c>
      <c r="Q542" s="117">
        <f>if(BOM!$C540=P$2,if(BOM!$M540="Y",BOM!$L540,0),0)</f>
        <v>0</v>
      </c>
      <c r="R542" s="117">
        <f>if(BOM!$C540=R$2,if(OR(BOM!$M540="N",BOM!$M540=""),BOM!$L540,0),0)</f>
        <v>0</v>
      </c>
      <c r="S542" s="117">
        <f>if(BOM!$C540=R$2,if(BOM!$M540="Y",BOM!$L540,0),0)</f>
        <v>0</v>
      </c>
      <c r="T542" s="117">
        <f>if(BOM!$C540=T$2,if(OR(BOM!$M540="N",BOM!$M540=""),BOM!$L540,0),0)</f>
        <v>0</v>
      </c>
      <c r="U542" s="117">
        <f>if(BOM!$C540=T$2,if(BOM!$M540="Y",BOM!$L540,0),0)</f>
        <v>0</v>
      </c>
      <c r="V542" s="117">
        <f>if(BOM!$C540=V$2,if(OR(BOM!$M540="N",BOM!$M540=""),BOM!$L540,0),0)</f>
        <v>0</v>
      </c>
      <c r="W542" s="117">
        <f>if(BOM!$C540=V$2,if(BOM!$M540="Y",BOM!$L540,0),0)</f>
        <v>0</v>
      </c>
      <c r="X542" s="117">
        <f>if(BOM!$C540=X$2,if(OR(BOM!$M540="N",BOM!$M540=""),BOM!$L540,0),0)</f>
        <v>0</v>
      </c>
      <c r="Y542" s="117">
        <f>if(BOM!$C540=X$2,if(BOM!$M540="Y",BOM!$L540,0),0)</f>
        <v>0</v>
      </c>
      <c r="Z542" s="117">
        <f>if(BOM!$C540=Z$2,if(OR(BOM!$M540="N",BOM!$M540=""),BOM!$L540,0),0)</f>
        <v>0</v>
      </c>
      <c r="AA542" s="117">
        <f>if(BOM!$C540=Z$2,if(BOM!$M540="Y",BOM!$L540,0),0)</f>
        <v>0</v>
      </c>
      <c r="AB542" s="117">
        <f>if(BOM!$C540=AB$2,if(OR(BOM!$M540="N",BOM!$M540=""),BOM!$L540,0),0)</f>
        <v>0</v>
      </c>
      <c r="AC542" s="117">
        <f>if(BOM!$C540=AB$2,if(BOM!$M540="Y",BOM!$L540,0),0)</f>
        <v>0</v>
      </c>
      <c r="AD542" s="117">
        <f>if(BOM!$C540=AD$2,if(OR(BOM!$M540="N",BOM!$M540=""),BOM!$L540,0),0)</f>
        <v>0</v>
      </c>
      <c r="AE542" s="117">
        <f>if(BOM!$C540=AD$2,if(BOM!$M540="Y",BOM!$L540,0),0)</f>
        <v>0</v>
      </c>
      <c r="AF542" s="117">
        <f>if(BOM!$C540=AF$2,if(OR(BOM!$M540="N",BOM!$M540=""),BOM!$L540,0),0)</f>
        <v>0</v>
      </c>
      <c r="AG542" s="117">
        <f>if(BOM!$C540=AF$2,if(BOM!$M540="Y",BOM!$L540,0),0)</f>
        <v>0</v>
      </c>
      <c r="AH542" s="117">
        <f>if(BOM!$C540=AH$2,if(OR(BOM!$M540="N",BOM!$M540=""),BOM!$L540,0),0)</f>
        <v>0</v>
      </c>
      <c r="AI542" s="117">
        <f>if(BOM!$C540=AH$2,if(BOM!$M540="Y",BOM!$L540,0),0)</f>
        <v>0</v>
      </c>
      <c r="AJ542" s="117">
        <f>if(BOM!$C540=AJ$2,if(OR(BOM!$M540="N",BOM!$M540=""),BOM!$L540,0),0)</f>
        <v>0</v>
      </c>
      <c r="AK542" s="117">
        <f>if(BOM!$C540=AJ$2,if(BOM!$M540="Y",BOM!$L540,0),0)</f>
        <v>0</v>
      </c>
      <c r="AL542" s="117">
        <f>if(BOM!$C540=AL$2,if(OR(BOM!$M540="N",BOM!$M540=""),BOM!$L540,0),0)</f>
        <v>0</v>
      </c>
      <c r="AM542" s="117">
        <f>if(BOM!$C540=AL$2,if(BOM!$M540="Y",BOM!$L540,0),0)</f>
        <v>0</v>
      </c>
    </row>
    <row r="543" hidden="1" outlineLevel="1">
      <c r="A543" s="117">
        <f>if(OR(BOM!$M541="N",BOM!$M541=""),BOM!$L541,0)</f>
        <v>0</v>
      </c>
      <c r="B543" s="117">
        <f>if(BOM!$M541="Y",BOM!$L541,0)</f>
        <v>0</v>
      </c>
      <c r="E543" s="117">
        <f>if(BOM!$B541=E$2,if(OR(BOM!$M541="N",BOM!$M541=""),BOM!$L541,0),0)</f>
        <v>0</v>
      </c>
      <c r="F543" s="117">
        <f>if(BOM!$B541=E$2,if(BOM!$M541="Y",BOM!$L541,0),0)</f>
        <v>0</v>
      </c>
      <c r="G543" s="117">
        <f>if(BOM!$B541=G$2,if(OR(BOM!$M541="N",BOM!$M541=""),BOM!$L541,0),0)</f>
        <v>0</v>
      </c>
      <c r="H543" s="117">
        <f>if(BOM!$B541=G$2,if(BOM!$M541="Y",BOM!$L541,0),0)</f>
        <v>0</v>
      </c>
      <c r="I543" s="117">
        <f>if(BOM!$B541=I$2,if(OR(BOM!$M541="N",BOM!$M541=""),BOM!$L541,0),0)</f>
        <v>0</v>
      </c>
      <c r="J543" s="117">
        <f>if(BOM!$B541=I$2,if(BOM!$M541="Y",BOM!$L541,0),0)</f>
        <v>0</v>
      </c>
      <c r="K543" s="117">
        <f>if(BOM!$B541=K$2,if(OR(BOM!$M541="N",BOM!$M541=""),BOM!$L541,0),0)</f>
        <v>0</v>
      </c>
      <c r="L543" s="117">
        <f>if(BOM!$B541=K$2,if(BOM!$M541="Y",BOM!$L541,0),0)</f>
        <v>0</v>
      </c>
      <c r="M543" s="117">
        <f>if(BOM!$B541=M$2,if(OR(BOM!$M541="N",BOM!$M541=""),BOM!$L541,0),0)</f>
        <v>0</v>
      </c>
      <c r="N543" s="117">
        <f>if(BOM!$B541=M$2,if(BOM!$M541="Y",BOM!$L541,0),0)</f>
        <v>0</v>
      </c>
      <c r="P543" s="117">
        <f>if(BOM!$C541=P$2,if(OR(BOM!$M541="N",BOM!$M541=""),BOM!$L541,0),0)</f>
        <v>0</v>
      </c>
      <c r="Q543" s="117">
        <f>if(BOM!$C541=P$2,if(BOM!$M541="Y",BOM!$L541,0),0)</f>
        <v>0</v>
      </c>
      <c r="R543" s="117">
        <f>if(BOM!$C541=R$2,if(OR(BOM!$M541="N",BOM!$M541=""),BOM!$L541,0),0)</f>
        <v>0</v>
      </c>
      <c r="S543" s="117">
        <f>if(BOM!$C541=R$2,if(BOM!$M541="Y",BOM!$L541,0),0)</f>
        <v>0</v>
      </c>
      <c r="T543" s="117">
        <f>if(BOM!$C541=T$2,if(OR(BOM!$M541="N",BOM!$M541=""),BOM!$L541,0),0)</f>
        <v>0</v>
      </c>
      <c r="U543" s="117">
        <f>if(BOM!$C541=T$2,if(BOM!$M541="Y",BOM!$L541,0),0)</f>
        <v>0</v>
      </c>
      <c r="V543" s="117">
        <f>if(BOM!$C541=V$2,if(OR(BOM!$M541="N",BOM!$M541=""),BOM!$L541,0),0)</f>
        <v>0</v>
      </c>
      <c r="W543" s="117">
        <f>if(BOM!$C541=V$2,if(BOM!$M541="Y",BOM!$L541,0),0)</f>
        <v>0</v>
      </c>
      <c r="X543" s="117">
        <f>if(BOM!$C541=X$2,if(OR(BOM!$M541="N",BOM!$M541=""),BOM!$L541,0),0)</f>
        <v>0</v>
      </c>
      <c r="Y543" s="117">
        <f>if(BOM!$C541=X$2,if(BOM!$M541="Y",BOM!$L541,0),0)</f>
        <v>0</v>
      </c>
      <c r="Z543" s="117">
        <f>if(BOM!$C541=Z$2,if(OR(BOM!$M541="N",BOM!$M541=""),BOM!$L541,0),0)</f>
        <v>0</v>
      </c>
      <c r="AA543" s="117">
        <f>if(BOM!$C541=Z$2,if(BOM!$M541="Y",BOM!$L541,0),0)</f>
        <v>0</v>
      </c>
      <c r="AB543" s="117">
        <f>if(BOM!$C541=AB$2,if(OR(BOM!$M541="N",BOM!$M541=""),BOM!$L541,0),0)</f>
        <v>0</v>
      </c>
      <c r="AC543" s="117">
        <f>if(BOM!$C541=AB$2,if(BOM!$M541="Y",BOM!$L541,0),0)</f>
        <v>0</v>
      </c>
      <c r="AD543" s="117">
        <f>if(BOM!$C541=AD$2,if(OR(BOM!$M541="N",BOM!$M541=""),BOM!$L541,0),0)</f>
        <v>0</v>
      </c>
      <c r="AE543" s="117">
        <f>if(BOM!$C541=AD$2,if(BOM!$M541="Y",BOM!$L541,0),0)</f>
        <v>0</v>
      </c>
      <c r="AF543" s="117">
        <f>if(BOM!$C541=AF$2,if(OR(BOM!$M541="N",BOM!$M541=""),BOM!$L541,0),0)</f>
        <v>0</v>
      </c>
      <c r="AG543" s="117">
        <f>if(BOM!$C541=AF$2,if(BOM!$M541="Y",BOM!$L541,0),0)</f>
        <v>0</v>
      </c>
      <c r="AH543" s="117">
        <f>if(BOM!$C541=AH$2,if(OR(BOM!$M541="N",BOM!$M541=""),BOM!$L541,0),0)</f>
        <v>0</v>
      </c>
      <c r="AI543" s="117">
        <f>if(BOM!$C541=AH$2,if(BOM!$M541="Y",BOM!$L541,0),0)</f>
        <v>0</v>
      </c>
      <c r="AJ543" s="117">
        <f>if(BOM!$C541=AJ$2,if(OR(BOM!$M541="N",BOM!$M541=""),BOM!$L541,0),0)</f>
        <v>0</v>
      </c>
      <c r="AK543" s="117">
        <f>if(BOM!$C541=AJ$2,if(BOM!$M541="Y",BOM!$L541,0),0)</f>
        <v>0</v>
      </c>
      <c r="AL543" s="117">
        <f>if(BOM!$C541=AL$2,if(OR(BOM!$M541="N",BOM!$M541=""),BOM!$L541,0),0)</f>
        <v>0</v>
      </c>
      <c r="AM543" s="117">
        <f>if(BOM!$C541=AL$2,if(BOM!$M541="Y",BOM!$L541,0),0)</f>
        <v>0</v>
      </c>
    </row>
    <row r="544" hidden="1" outlineLevel="1">
      <c r="A544" s="117">
        <f>if(OR(BOM!$M542="N",BOM!$M542=""),BOM!$L542,0)</f>
        <v>0</v>
      </c>
      <c r="B544" s="117">
        <f>if(BOM!$M542="Y",BOM!$L542,0)</f>
        <v>0</v>
      </c>
      <c r="E544" s="117">
        <f>if(BOM!$B542=E$2,if(OR(BOM!$M542="N",BOM!$M542=""),BOM!$L542,0),0)</f>
        <v>0</v>
      </c>
      <c r="F544" s="117">
        <f>if(BOM!$B542=E$2,if(BOM!$M542="Y",BOM!$L542,0),0)</f>
        <v>0</v>
      </c>
      <c r="G544" s="117">
        <f>if(BOM!$B542=G$2,if(OR(BOM!$M542="N",BOM!$M542=""),BOM!$L542,0),0)</f>
        <v>0</v>
      </c>
      <c r="H544" s="117">
        <f>if(BOM!$B542=G$2,if(BOM!$M542="Y",BOM!$L542,0),0)</f>
        <v>0</v>
      </c>
      <c r="I544" s="117">
        <f>if(BOM!$B542=I$2,if(OR(BOM!$M542="N",BOM!$M542=""),BOM!$L542,0),0)</f>
        <v>0</v>
      </c>
      <c r="J544" s="117">
        <f>if(BOM!$B542=I$2,if(BOM!$M542="Y",BOM!$L542,0),0)</f>
        <v>0</v>
      </c>
      <c r="K544" s="117">
        <f>if(BOM!$B542=K$2,if(OR(BOM!$M542="N",BOM!$M542=""),BOM!$L542,0),0)</f>
        <v>0</v>
      </c>
      <c r="L544" s="117">
        <f>if(BOM!$B542=K$2,if(BOM!$M542="Y",BOM!$L542,0),0)</f>
        <v>0</v>
      </c>
      <c r="M544" s="117">
        <f>if(BOM!$B542=M$2,if(OR(BOM!$M542="N",BOM!$M542=""),BOM!$L542,0),0)</f>
        <v>0</v>
      </c>
      <c r="N544" s="117">
        <f>if(BOM!$B542=M$2,if(BOM!$M542="Y",BOM!$L542,0),0)</f>
        <v>0</v>
      </c>
      <c r="P544" s="117">
        <f>if(BOM!$C542=P$2,if(OR(BOM!$M542="N",BOM!$M542=""),BOM!$L542,0),0)</f>
        <v>0</v>
      </c>
      <c r="Q544" s="117">
        <f>if(BOM!$C542=P$2,if(BOM!$M542="Y",BOM!$L542,0),0)</f>
        <v>0</v>
      </c>
      <c r="R544" s="117">
        <f>if(BOM!$C542=R$2,if(OR(BOM!$M542="N",BOM!$M542=""),BOM!$L542,0),0)</f>
        <v>0</v>
      </c>
      <c r="S544" s="117">
        <f>if(BOM!$C542=R$2,if(BOM!$M542="Y",BOM!$L542,0),0)</f>
        <v>0</v>
      </c>
      <c r="T544" s="117">
        <f>if(BOM!$C542=T$2,if(OR(BOM!$M542="N",BOM!$M542=""),BOM!$L542,0),0)</f>
        <v>0</v>
      </c>
      <c r="U544" s="117">
        <f>if(BOM!$C542=T$2,if(BOM!$M542="Y",BOM!$L542,0),0)</f>
        <v>0</v>
      </c>
      <c r="V544" s="117">
        <f>if(BOM!$C542=V$2,if(OR(BOM!$M542="N",BOM!$M542=""),BOM!$L542,0),0)</f>
        <v>0</v>
      </c>
      <c r="W544" s="117">
        <f>if(BOM!$C542=V$2,if(BOM!$M542="Y",BOM!$L542,0),0)</f>
        <v>0</v>
      </c>
      <c r="X544" s="117">
        <f>if(BOM!$C542=X$2,if(OR(BOM!$M542="N",BOM!$M542=""),BOM!$L542,0),0)</f>
        <v>0</v>
      </c>
      <c r="Y544" s="117">
        <f>if(BOM!$C542=X$2,if(BOM!$M542="Y",BOM!$L542,0),0)</f>
        <v>0</v>
      </c>
      <c r="Z544" s="117">
        <f>if(BOM!$C542=Z$2,if(OR(BOM!$M542="N",BOM!$M542=""),BOM!$L542,0),0)</f>
        <v>0</v>
      </c>
      <c r="AA544" s="117">
        <f>if(BOM!$C542=Z$2,if(BOM!$M542="Y",BOM!$L542,0),0)</f>
        <v>0</v>
      </c>
      <c r="AB544" s="117">
        <f>if(BOM!$C542=AB$2,if(OR(BOM!$M542="N",BOM!$M542=""),BOM!$L542,0),0)</f>
        <v>0</v>
      </c>
      <c r="AC544" s="117">
        <f>if(BOM!$C542=AB$2,if(BOM!$M542="Y",BOM!$L542,0),0)</f>
        <v>0</v>
      </c>
      <c r="AD544" s="117">
        <f>if(BOM!$C542=AD$2,if(OR(BOM!$M542="N",BOM!$M542=""),BOM!$L542,0),0)</f>
        <v>0</v>
      </c>
      <c r="AE544" s="117">
        <f>if(BOM!$C542=AD$2,if(BOM!$M542="Y",BOM!$L542,0),0)</f>
        <v>0</v>
      </c>
      <c r="AF544" s="117">
        <f>if(BOM!$C542=AF$2,if(OR(BOM!$M542="N",BOM!$M542=""),BOM!$L542,0),0)</f>
        <v>0</v>
      </c>
      <c r="AG544" s="117">
        <f>if(BOM!$C542=AF$2,if(BOM!$M542="Y",BOM!$L542,0),0)</f>
        <v>0</v>
      </c>
      <c r="AH544" s="117">
        <f>if(BOM!$C542=AH$2,if(OR(BOM!$M542="N",BOM!$M542=""),BOM!$L542,0),0)</f>
        <v>0</v>
      </c>
      <c r="AI544" s="117">
        <f>if(BOM!$C542=AH$2,if(BOM!$M542="Y",BOM!$L542,0),0)</f>
        <v>0</v>
      </c>
      <c r="AJ544" s="117">
        <f>if(BOM!$C542=AJ$2,if(OR(BOM!$M542="N",BOM!$M542=""),BOM!$L542,0),0)</f>
        <v>0</v>
      </c>
      <c r="AK544" s="117">
        <f>if(BOM!$C542=AJ$2,if(BOM!$M542="Y",BOM!$L542,0),0)</f>
        <v>0</v>
      </c>
      <c r="AL544" s="117">
        <f>if(BOM!$C542=AL$2,if(OR(BOM!$M542="N",BOM!$M542=""),BOM!$L542,0),0)</f>
        <v>0</v>
      </c>
      <c r="AM544" s="117">
        <f>if(BOM!$C542=AL$2,if(BOM!$M542="Y",BOM!$L542,0),0)</f>
        <v>0</v>
      </c>
    </row>
    <row r="545" hidden="1" outlineLevel="1">
      <c r="A545" s="117">
        <f>if(OR(BOM!$M543="N",BOM!$M543=""),BOM!$L543,0)</f>
        <v>0</v>
      </c>
      <c r="B545" s="117">
        <f>if(BOM!$M543="Y",BOM!$L543,0)</f>
        <v>0</v>
      </c>
      <c r="E545" s="117">
        <f>if(BOM!$B543=E$2,if(OR(BOM!$M543="N",BOM!$M543=""),BOM!$L543,0),0)</f>
        <v>0</v>
      </c>
      <c r="F545" s="117">
        <f>if(BOM!$B543=E$2,if(BOM!$M543="Y",BOM!$L543,0),0)</f>
        <v>0</v>
      </c>
      <c r="G545" s="117">
        <f>if(BOM!$B543=G$2,if(OR(BOM!$M543="N",BOM!$M543=""),BOM!$L543,0),0)</f>
        <v>0</v>
      </c>
      <c r="H545" s="117">
        <f>if(BOM!$B543=G$2,if(BOM!$M543="Y",BOM!$L543,0),0)</f>
        <v>0</v>
      </c>
      <c r="I545" s="117">
        <f>if(BOM!$B543=I$2,if(OR(BOM!$M543="N",BOM!$M543=""),BOM!$L543,0),0)</f>
        <v>0</v>
      </c>
      <c r="J545" s="117">
        <f>if(BOM!$B543=I$2,if(BOM!$M543="Y",BOM!$L543,0),0)</f>
        <v>0</v>
      </c>
      <c r="K545" s="117">
        <f>if(BOM!$B543=K$2,if(OR(BOM!$M543="N",BOM!$M543=""),BOM!$L543,0),0)</f>
        <v>0</v>
      </c>
      <c r="L545" s="117">
        <f>if(BOM!$B543=K$2,if(BOM!$M543="Y",BOM!$L543,0),0)</f>
        <v>0</v>
      </c>
      <c r="M545" s="117">
        <f>if(BOM!$B543=M$2,if(OR(BOM!$M543="N",BOM!$M543=""),BOM!$L543,0),0)</f>
        <v>0</v>
      </c>
      <c r="N545" s="117">
        <f>if(BOM!$B543=M$2,if(BOM!$M543="Y",BOM!$L543,0),0)</f>
        <v>0</v>
      </c>
      <c r="P545" s="117">
        <f>if(BOM!$C543=P$2,if(OR(BOM!$M543="N",BOM!$M543=""),BOM!$L543,0),0)</f>
        <v>0</v>
      </c>
      <c r="Q545" s="117">
        <f>if(BOM!$C543=P$2,if(BOM!$M543="Y",BOM!$L543,0),0)</f>
        <v>0</v>
      </c>
      <c r="R545" s="117">
        <f>if(BOM!$C543=R$2,if(OR(BOM!$M543="N",BOM!$M543=""),BOM!$L543,0),0)</f>
        <v>0</v>
      </c>
      <c r="S545" s="117">
        <f>if(BOM!$C543=R$2,if(BOM!$M543="Y",BOM!$L543,0),0)</f>
        <v>0</v>
      </c>
      <c r="T545" s="117">
        <f>if(BOM!$C543=T$2,if(OR(BOM!$M543="N",BOM!$M543=""),BOM!$L543,0),0)</f>
        <v>0</v>
      </c>
      <c r="U545" s="117">
        <f>if(BOM!$C543=T$2,if(BOM!$M543="Y",BOM!$L543,0),0)</f>
        <v>0</v>
      </c>
      <c r="V545" s="117">
        <f>if(BOM!$C543=V$2,if(OR(BOM!$M543="N",BOM!$M543=""),BOM!$L543,0),0)</f>
        <v>0</v>
      </c>
      <c r="W545" s="117">
        <f>if(BOM!$C543=V$2,if(BOM!$M543="Y",BOM!$L543,0),0)</f>
        <v>0</v>
      </c>
      <c r="X545" s="117">
        <f>if(BOM!$C543=X$2,if(OR(BOM!$M543="N",BOM!$M543=""),BOM!$L543,0),0)</f>
        <v>0</v>
      </c>
      <c r="Y545" s="117">
        <f>if(BOM!$C543=X$2,if(BOM!$M543="Y",BOM!$L543,0),0)</f>
        <v>0</v>
      </c>
      <c r="Z545" s="117">
        <f>if(BOM!$C543=Z$2,if(OR(BOM!$M543="N",BOM!$M543=""),BOM!$L543,0),0)</f>
        <v>0</v>
      </c>
      <c r="AA545" s="117">
        <f>if(BOM!$C543=Z$2,if(BOM!$M543="Y",BOM!$L543,0),0)</f>
        <v>0</v>
      </c>
      <c r="AB545" s="117">
        <f>if(BOM!$C543=AB$2,if(OR(BOM!$M543="N",BOM!$M543=""),BOM!$L543,0),0)</f>
        <v>0</v>
      </c>
      <c r="AC545" s="117">
        <f>if(BOM!$C543=AB$2,if(BOM!$M543="Y",BOM!$L543,0),0)</f>
        <v>0</v>
      </c>
      <c r="AD545" s="117">
        <f>if(BOM!$C543=AD$2,if(OR(BOM!$M543="N",BOM!$M543=""),BOM!$L543,0),0)</f>
        <v>0</v>
      </c>
      <c r="AE545" s="117">
        <f>if(BOM!$C543=AD$2,if(BOM!$M543="Y",BOM!$L543,0),0)</f>
        <v>0</v>
      </c>
      <c r="AF545" s="117">
        <f>if(BOM!$C543=AF$2,if(OR(BOM!$M543="N",BOM!$M543=""),BOM!$L543,0),0)</f>
        <v>0</v>
      </c>
      <c r="AG545" s="117">
        <f>if(BOM!$C543=AF$2,if(BOM!$M543="Y",BOM!$L543,0),0)</f>
        <v>0</v>
      </c>
      <c r="AH545" s="117">
        <f>if(BOM!$C543=AH$2,if(OR(BOM!$M543="N",BOM!$M543=""),BOM!$L543,0),0)</f>
        <v>0</v>
      </c>
      <c r="AI545" s="117">
        <f>if(BOM!$C543=AH$2,if(BOM!$M543="Y",BOM!$L543,0),0)</f>
        <v>0</v>
      </c>
      <c r="AJ545" s="117">
        <f>if(BOM!$C543=AJ$2,if(OR(BOM!$M543="N",BOM!$M543=""),BOM!$L543,0),0)</f>
        <v>0</v>
      </c>
      <c r="AK545" s="117">
        <f>if(BOM!$C543=AJ$2,if(BOM!$M543="Y",BOM!$L543,0),0)</f>
        <v>0</v>
      </c>
      <c r="AL545" s="117">
        <f>if(BOM!$C543=AL$2,if(OR(BOM!$M543="N",BOM!$M543=""),BOM!$L543,0),0)</f>
        <v>0</v>
      </c>
      <c r="AM545" s="117">
        <f>if(BOM!$C543=AL$2,if(BOM!$M543="Y",BOM!$L543,0),0)</f>
        <v>0</v>
      </c>
    </row>
    <row r="546" hidden="1" outlineLevel="1">
      <c r="A546" s="117">
        <f>if(OR(BOM!$M544="N",BOM!$M544=""),BOM!$L544,0)</f>
        <v>0</v>
      </c>
      <c r="B546" s="117">
        <f>if(BOM!$M544="Y",BOM!$L544,0)</f>
        <v>0</v>
      </c>
      <c r="E546" s="117">
        <f>if(BOM!$B544=E$2,if(OR(BOM!$M544="N",BOM!$M544=""),BOM!$L544,0),0)</f>
        <v>0</v>
      </c>
      <c r="F546" s="117">
        <f>if(BOM!$B544=E$2,if(BOM!$M544="Y",BOM!$L544,0),0)</f>
        <v>0</v>
      </c>
      <c r="G546" s="117">
        <f>if(BOM!$B544=G$2,if(OR(BOM!$M544="N",BOM!$M544=""),BOM!$L544,0),0)</f>
        <v>0</v>
      </c>
      <c r="H546" s="117">
        <f>if(BOM!$B544=G$2,if(BOM!$M544="Y",BOM!$L544,0),0)</f>
        <v>0</v>
      </c>
      <c r="I546" s="117">
        <f>if(BOM!$B544=I$2,if(OR(BOM!$M544="N",BOM!$M544=""),BOM!$L544,0),0)</f>
        <v>0</v>
      </c>
      <c r="J546" s="117">
        <f>if(BOM!$B544=I$2,if(BOM!$M544="Y",BOM!$L544,0),0)</f>
        <v>0</v>
      </c>
      <c r="K546" s="117">
        <f>if(BOM!$B544=K$2,if(OR(BOM!$M544="N",BOM!$M544=""),BOM!$L544,0),0)</f>
        <v>0</v>
      </c>
      <c r="L546" s="117">
        <f>if(BOM!$B544=K$2,if(BOM!$M544="Y",BOM!$L544,0),0)</f>
        <v>0</v>
      </c>
      <c r="M546" s="117">
        <f>if(BOM!$B544=M$2,if(OR(BOM!$M544="N",BOM!$M544=""),BOM!$L544,0),0)</f>
        <v>0</v>
      </c>
      <c r="N546" s="117">
        <f>if(BOM!$B544=M$2,if(BOM!$M544="Y",BOM!$L544,0),0)</f>
        <v>0</v>
      </c>
      <c r="P546" s="117">
        <f>if(BOM!$C544=P$2,if(OR(BOM!$M544="N",BOM!$M544=""),BOM!$L544,0),0)</f>
        <v>0</v>
      </c>
      <c r="Q546" s="117">
        <f>if(BOM!$C544=P$2,if(BOM!$M544="Y",BOM!$L544,0),0)</f>
        <v>0</v>
      </c>
      <c r="R546" s="117">
        <f>if(BOM!$C544=R$2,if(OR(BOM!$M544="N",BOM!$M544=""),BOM!$L544,0),0)</f>
        <v>0</v>
      </c>
      <c r="S546" s="117">
        <f>if(BOM!$C544=R$2,if(BOM!$M544="Y",BOM!$L544,0),0)</f>
        <v>0</v>
      </c>
      <c r="T546" s="117">
        <f>if(BOM!$C544=T$2,if(OR(BOM!$M544="N",BOM!$M544=""),BOM!$L544,0),0)</f>
        <v>0</v>
      </c>
      <c r="U546" s="117">
        <f>if(BOM!$C544=T$2,if(BOM!$M544="Y",BOM!$L544,0),0)</f>
        <v>0</v>
      </c>
      <c r="V546" s="117">
        <f>if(BOM!$C544=V$2,if(OR(BOM!$M544="N",BOM!$M544=""),BOM!$L544,0),0)</f>
        <v>0</v>
      </c>
      <c r="W546" s="117">
        <f>if(BOM!$C544=V$2,if(BOM!$M544="Y",BOM!$L544,0),0)</f>
        <v>0</v>
      </c>
      <c r="X546" s="117">
        <f>if(BOM!$C544=X$2,if(OR(BOM!$M544="N",BOM!$M544=""),BOM!$L544,0),0)</f>
        <v>0</v>
      </c>
      <c r="Y546" s="117">
        <f>if(BOM!$C544=X$2,if(BOM!$M544="Y",BOM!$L544,0),0)</f>
        <v>0</v>
      </c>
      <c r="Z546" s="117">
        <f>if(BOM!$C544=Z$2,if(OR(BOM!$M544="N",BOM!$M544=""),BOM!$L544,0),0)</f>
        <v>0</v>
      </c>
      <c r="AA546" s="117">
        <f>if(BOM!$C544=Z$2,if(BOM!$M544="Y",BOM!$L544,0),0)</f>
        <v>0</v>
      </c>
      <c r="AB546" s="117">
        <f>if(BOM!$C544=AB$2,if(OR(BOM!$M544="N",BOM!$M544=""),BOM!$L544,0),0)</f>
        <v>0</v>
      </c>
      <c r="AC546" s="117">
        <f>if(BOM!$C544=AB$2,if(BOM!$M544="Y",BOM!$L544,0),0)</f>
        <v>0</v>
      </c>
      <c r="AD546" s="117">
        <f>if(BOM!$C544=AD$2,if(OR(BOM!$M544="N",BOM!$M544=""),BOM!$L544,0),0)</f>
        <v>0</v>
      </c>
      <c r="AE546" s="117">
        <f>if(BOM!$C544=AD$2,if(BOM!$M544="Y",BOM!$L544,0),0)</f>
        <v>0</v>
      </c>
      <c r="AF546" s="117">
        <f>if(BOM!$C544=AF$2,if(OR(BOM!$M544="N",BOM!$M544=""),BOM!$L544,0),0)</f>
        <v>0</v>
      </c>
      <c r="AG546" s="117">
        <f>if(BOM!$C544=AF$2,if(BOM!$M544="Y",BOM!$L544,0),0)</f>
        <v>0</v>
      </c>
      <c r="AH546" s="117">
        <f>if(BOM!$C544=AH$2,if(OR(BOM!$M544="N",BOM!$M544=""),BOM!$L544,0),0)</f>
        <v>0</v>
      </c>
      <c r="AI546" s="117">
        <f>if(BOM!$C544=AH$2,if(BOM!$M544="Y",BOM!$L544,0),0)</f>
        <v>0</v>
      </c>
      <c r="AJ546" s="117">
        <f>if(BOM!$C544=AJ$2,if(OR(BOM!$M544="N",BOM!$M544=""),BOM!$L544,0),0)</f>
        <v>0</v>
      </c>
      <c r="AK546" s="117">
        <f>if(BOM!$C544=AJ$2,if(BOM!$M544="Y",BOM!$L544,0),0)</f>
        <v>0</v>
      </c>
      <c r="AL546" s="117">
        <f>if(BOM!$C544=AL$2,if(OR(BOM!$M544="N",BOM!$M544=""),BOM!$L544,0),0)</f>
        <v>0</v>
      </c>
      <c r="AM546" s="117">
        <f>if(BOM!$C544=AL$2,if(BOM!$M544="Y",BOM!$L544,0),0)</f>
        <v>0</v>
      </c>
    </row>
    <row r="547" hidden="1" outlineLevel="1">
      <c r="A547" s="117">
        <f>if(OR(BOM!$M545="N",BOM!$M545=""),BOM!$L545,0)</f>
        <v>0</v>
      </c>
      <c r="B547" s="117">
        <f>if(BOM!$M545="Y",BOM!$L545,0)</f>
        <v>0</v>
      </c>
      <c r="E547" s="117">
        <f>if(BOM!$B545=E$2,if(OR(BOM!$M545="N",BOM!$M545=""),BOM!$L545,0),0)</f>
        <v>0</v>
      </c>
      <c r="F547" s="117">
        <f>if(BOM!$B545=E$2,if(BOM!$M545="Y",BOM!$L545,0),0)</f>
        <v>0</v>
      </c>
      <c r="G547" s="117">
        <f>if(BOM!$B545=G$2,if(OR(BOM!$M545="N",BOM!$M545=""),BOM!$L545,0),0)</f>
        <v>0</v>
      </c>
      <c r="H547" s="117">
        <f>if(BOM!$B545=G$2,if(BOM!$M545="Y",BOM!$L545,0),0)</f>
        <v>0</v>
      </c>
      <c r="I547" s="117">
        <f>if(BOM!$B545=I$2,if(OR(BOM!$M545="N",BOM!$M545=""),BOM!$L545,0),0)</f>
        <v>0</v>
      </c>
      <c r="J547" s="117">
        <f>if(BOM!$B545=I$2,if(BOM!$M545="Y",BOM!$L545,0),0)</f>
        <v>0</v>
      </c>
      <c r="K547" s="117">
        <f>if(BOM!$B545=K$2,if(OR(BOM!$M545="N",BOM!$M545=""),BOM!$L545,0),0)</f>
        <v>0</v>
      </c>
      <c r="L547" s="117">
        <f>if(BOM!$B545=K$2,if(BOM!$M545="Y",BOM!$L545,0),0)</f>
        <v>0</v>
      </c>
      <c r="M547" s="117">
        <f>if(BOM!$B545=M$2,if(OR(BOM!$M545="N",BOM!$M545=""),BOM!$L545,0),0)</f>
        <v>0</v>
      </c>
      <c r="N547" s="117">
        <f>if(BOM!$B545=M$2,if(BOM!$M545="Y",BOM!$L545,0),0)</f>
        <v>0</v>
      </c>
      <c r="P547" s="117">
        <f>if(BOM!$C545=P$2,if(OR(BOM!$M545="N",BOM!$M545=""),BOM!$L545,0),0)</f>
        <v>0</v>
      </c>
      <c r="Q547" s="117">
        <f>if(BOM!$C545=P$2,if(BOM!$M545="Y",BOM!$L545,0),0)</f>
        <v>0</v>
      </c>
      <c r="R547" s="117">
        <f>if(BOM!$C545=R$2,if(OR(BOM!$M545="N",BOM!$M545=""),BOM!$L545,0),0)</f>
        <v>0</v>
      </c>
      <c r="S547" s="117">
        <f>if(BOM!$C545=R$2,if(BOM!$M545="Y",BOM!$L545,0),0)</f>
        <v>0</v>
      </c>
      <c r="T547" s="117">
        <f>if(BOM!$C545=T$2,if(OR(BOM!$M545="N",BOM!$M545=""),BOM!$L545,0),0)</f>
        <v>0</v>
      </c>
      <c r="U547" s="117">
        <f>if(BOM!$C545=T$2,if(BOM!$M545="Y",BOM!$L545,0),0)</f>
        <v>0</v>
      </c>
      <c r="V547" s="117">
        <f>if(BOM!$C545=V$2,if(OR(BOM!$M545="N",BOM!$M545=""),BOM!$L545,0),0)</f>
        <v>0</v>
      </c>
      <c r="W547" s="117">
        <f>if(BOM!$C545=V$2,if(BOM!$M545="Y",BOM!$L545,0),0)</f>
        <v>0</v>
      </c>
      <c r="X547" s="117">
        <f>if(BOM!$C545=X$2,if(OR(BOM!$M545="N",BOM!$M545=""),BOM!$L545,0),0)</f>
        <v>0</v>
      </c>
      <c r="Y547" s="117">
        <f>if(BOM!$C545=X$2,if(BOM!$M545="Y",BOM!$L545,0),0)</f>
        <v>0</v>
      </c>
      <c r="Z547" s="117">
        <f>if(BOM!$C545=Z$2,if(OR(BOM!$M545="N",BOM!$M545=""),BOM!$L545,0),0)</f>
        <v>0</v>
      </c>
      <c r="AA547" s="117">
        <f>if(BOM!$C545=Z$2,if(BOM!$M545="Y",BOM!$L545,0),0)</f>
        <v>0</v>
      </c>
      <c r="AB547" s="117">
        <f>if(BOM!$C545=AB$2,if(OR(BOM!$M545="N",BOM!$M545=""),BOM!$L545,0),0)</f>
        <v>0</v>
      </c>
      <c r="AC547" s="117">
        <f>if(BOM!$C545=AB$2,if(BOM!$M545="Y",BOM!$L545,0),0)</f>
        <v>0</v>
      </c>
      <c r="AD547" s="117">
        <f>if(BOM!$C545=AD$2,if(OR(BOM!$M545="N",BOM!$M545=""),BOM!$L545,0),0)</f>
        <v>0</v>
      </c>
      <c r="AE547" s="117">
        <f>if(BOM!$C545=AD$2,if(BOM!$M545="Y",BOM!$L545,0),0)</f>
        <v>0</v>
      </c>
      <c r="AF547" s="117">
        <f>if(BOM!$C545=AF$2,if(OR(BOM!$M545="N",BOM!$M545=""),BOM!$L545,0),0)</f>
        <v>0</v>
      </c>
      <c r="AG547" s="117">
        <f>if(BOM!$C545=AF$2,if(BOM!$M545="Y",BOM!$L545,0),0)</f>
        <v>0</v>
      </c>
      <c r="AH547" s="117">
        <f>if(BOM!$C545=AH$2,if(OR(BOM!$M545="N",BOM!$M545=""),BOM!$L545,0),0)</f>
        <v>0</v>
      </c>
      <c r="AI547" s="117">
        <f>if(BOM!$C545=AH$2,if(BOM!$M545="Y",BOM!$L545,0),0)</f>
        <v>0</v>
      </c>
      <c r="AJ547" s="117">
        <f>if(BOM!$C545=AJ$2,if(OR(BOM!$M545="N",BOM!$M545=""),BOM!$L545,0),0)</f>
        <v>0</v>
      </c>
      <c r="AK547" s="117">
        <f>if(BOM!$C545=AJ$2,if(BOM!$M545="Y",BOM!$L545,0),0)</f>
        <v>0</v>
      </c>
      <c r="AL547" s="117">
        <f>if(BOM!$C545=AL$2,if(OR(BOM!$M545="N",BOM!$M545=""),BOM!$L545,0),0)</f>
        <v>0</v>
      </c>
      <c r="AM547" s="117">
        <f>if(BOM!$C545=AL$2,if(BOM!$M545="Y",BOM!$L545,0),0)</f>
        <v>0</v>
      </c>
    </row>
    <row r="548" hidden="1" outlineLevel="1">
      <c r="A548" s="117">
        <f>if(OR(BOM!$M546="N",BOM!$M546=""),BOM!$L546,0)</f>
        <v>0</v>
      </c>
      <c r="B548" s="117">
        <f>if(BOM!$M546="Y",BOM!$L546,0)</f>
        <v>0</v>
      </c>
      <c r="E548" s="117">
        <f>if(BOM!$B546=E$2,if(OR(BOM!$M546="N",BOM!$M546=""),BOM!$L546,0),0)</f>
        <v>0</v>
      </c>
      <c r="F548" s="117">
        <f>if(BOM!$B546=E$2,if(BOM!$M546="Y",BOM!$L546,0),0)</f>
        <v>0</v>
      </c>
      <c r="G548" s="117">
        <f>if(BOM!$B546=G$2,if(OR(BOM!$M546="N",BOM!$M546=""),BOM!$L546,0),0)</f>
        <v>0</v>
      </c>
      <c r="H548" s="117">
        <f>if(BOM!$B546=G$2,if(BOM!$M546="Y",BOM!$L546,0),0)</f>
        <v>0</v>
      </c>
      <c r="I548" s="117">
        <f>if(BOM!$B546=I$2,if(OR(BOM!$M546="N",BOM!$M546=""),BOM!$L546,0),0)</f>
        <v>0</v>
      </c>
      <c r="J548" s="117">
        <f>if(BOM!$B546=I$2,if(BOM!$M546="Y",BOM!$L546,0),0)</f>
        <v>0</v>
      </c>
      <c r="K548" s="117">
        <f>if(BOM!$B546=K$2,if(OR(BOM!$M546="N",BOM!$M546=""),BOM!$L546,0),0)</f>
        <v>0</v>
      </c>
      <c r="L548" s="117">
        <f>if(BOM!$B546=K$2,if(BOM!$M546="Y",BOM!$L546,0),0)</f>
        <v>0</v>
      </c>
      <c r="M548" s="117">
        <f>if(BOM!$B546=M$2,if(OR(BOM!$M546="N",BOM!$M546=""),BOM!$L546,0),0)</f>
        <v>0</v>
      </c>
      <c r="N548" s="117">
        <f>if(BOM!$B546=M$2,if(BOM!$M546="Y",BOM!$L546,0),0)</f>
        <v>0</v>
      </c>
      <c r="P548" s="117">
        <f>if(BOM!$C546=P$2,if(OR(BOM!$M546="N",BOM!$M546=""),BOM!$L546,0),0)</f>
        <v>0</v>
      </c>
      <c r="Q548" s="117">
        <f>if(BOM!$C546=P$2,if(BOM!$M546="Y",BOM!$L546,0),0)</f>
        <v>0</v>
      </c>
      <c r="R548" s="117">
        <f>if(BOM!$C546=R$2,if(OR(BOM!$M546="N",BOM!$M546=""),BOM!$L546,0),0)</f>
        <v>0</v>
      </c>
      <c r="S548" s="117">
        <f>if(BOM!$C546=R$2,if(BOM!$M546="Y",BOM!$L546,0),0)</f>
        <v>0</v>
      </c>
      <c r="T548" s="117">
        <f>if(BOM!$C546=T$2,if(OR(BOM!$M546="N",BOM!$M546=""),BOM!$L546,0),0)</f>
        <v>0</v>
      </c>
      <c r="U548" s="117">
        <f>if(BOM!$C546=T$2,if(BOM!$M546="Y",BOM!$L546,0),0)</f>
        <v>0</v>
      </c>
      <c r="V548" s="117">
        <f>if(BOM!$C546=V$2,if(OR(BOM!$M546="N",BOM!$M546=""),BOM!$L546,0),0)</f>
        <v>0</v>
      </c>
      <c r="W548" s="117">
        <f>if(BOM!$C546=V$2,if(BOM!$M546="Y",BOM!$L546,0),0)</f>
        <v>0</v>
      </c>
      <c r="X548" s="117">
        <f>if(BOM!$C546=X$2,if(OR(BOM!$M546="N",BOM!$M546=""),BOM!$L546,0),0)</f>
        <v>0</v>
      </c>
      <c r="Y548" s="117">
        <f>if(BOM!$C546=X$2,if(BOM!$M546="Y",BOM!$L546,0),0)</f>
        <v>0</v>
      </c>
      <c r="Z548" s="117">
        <f>if(BOM!$C546=Z$2,if(OR(BOM!$M546="N",BOM!$M546=""),BOM!$L546,0),0)</f>
        <v>0</v>
      </c>
      <c r="AA548" s="117">
        <f>if(BOM!$C546=Z$2,if(BOM!$M546="Y",BOM!$L546,0),0)</f>
        <v>0</v>
      </c>
      <c r="AB548" s="117">
        <f>if(BOM!$C546=AB$2,if(OR(BOM!$M546="N",BOM!$M546=""),BOM!$L546,0),0)</f>
        <v>0</v>
      </c>
      <c r="AC548" s="117">
        <f>if(BOM!$C546=AB$2,if(BOM!$M546="Y",BOM!$L546,0),0)</f>
        <v>0</v>
      </c>
      <c r="AD548" s="117">
        <f>if(BOM!$C546=AD$2,if(OR(BOM!$M546="N",BOM!$M546=""),BOM!$L546,0),0)</f>
        <v>0</v>
      </c>
      <c r="AE548" s="117">
        <f>if(BOM!$C546=AD$2,if(BOM!$M546="Y",BOM!$L546,0),0)</f>
        <v>0</v>
      </c>
      <c r="AF548" s="117">
        <f>if(BOM!$C546=AF$2,if(OR(BOM!$M546="N",BOM!$M546=""),BOM!$L546,0),0)</f>
        <v>0</v>
      </c>
      <c r="AG548" s="117">
        <f>if(BOM!$C546=AF$2,if(BOM!$M546="Y",BOM!$L546,0),0)</f>
        <v>0</v>
      </c>
      <c r="AH548" s="117">
        <f>if(BOM!$C546=AH$2,if(OR(BOM!$M546="N",BOM!$M546=""),BOM!$L546,0),0)</f>
        <v>0</v>
      </c>
      <c r="AI548" s="117">
        <f>if(BOM!$C546=AH$2,if(BOM!$M546="Y",BOM!$L546,0),0)</f>
        <v>0</v>
      </c>
      <c r="AJ548" s="117">
        <f>if(BOM!$C546=AJ$2,if(OR(BOM!$M546="N",BOM!$M546=""),BOM!$L546,0),0)</f>
        <v>0</v>
      </c>
      <c r="AK548" s="117">
        <f>if(BOM!$C546=AJ$2,if(BOM!$M546="Y",BOM!$L546,0),0)</f>
        <v>0</v>
      </c>
      <c r="AL548" s="117">
        <f>if(BOM!$C546=AL$2,if(OR(BOM!$M546="N",BOM!$M546=""),BOM!$L546,0),0)</f>
        <v>0</v>
      </c>
      <c r="AM548" s="117">
        <f>if(BOM!$C546=AL$2,if(BOM!$M546="Y",BOM!$L546,0),0)</f>
        <v>0</v>
      </c>
    </row>
    <row r="549" hidden="1" outlineLevel="1">
      <c r="A549" s="117">
        <f>if(OR(BOM!$M547="N",BOM!$M547=""),BOM!$L547,0)</f>
        <v>0</v>
      </c>
      <c r="B549" s="117">
        <f>if(BOM!$M547="Y",BOM!$L547,0)</f>
        <v>0</v>
      </c>
      <c r="E549" s="117">
        <f>if(BOM!$B547=E$2,if(OR(BOM!$M547="N",BOM!$M547=""),BOM!$L547,0),0)</f>
        <v>0</v>
      </c>
      <c r="F549" s="117">
        <f>if(BOM!$B547=E$2,if(BOM!$M547="Y",BOM!$L547,0),0)</f>
        <v>0</v>
      </c>
      <c r="G549" s="117">
        <f>if(BOM!$B547=G$2,if(OR(BOM!$M547="N",BOM!$M547=""),BOM!$L547,0),0)</f>
        <v>0</v>
      </c>
      <c r="H549" s="117">
        <f>if(BOM!$B547=G$2,if(BOM!$M547="Y",BOM!$L547,0),0)</f>
        <v>0</v>
      </c>
      <c r="I549" s="117">
        <f>if(BOM!$B547=I$2,if(OR(BOM!$M547="N",BOM!$M547=""),BOM!$L547,0),0)</f>
        <v>0</v>
      </c>
      <c r="J549" s="117">
        <f>if(BOM!$B547=I$2,if(BOM!$M547="Y",BOM!$L547,0),0)</f>
        <v>0</v>
      </c>
      <c r="K549" s="117">
        <f>if(BOM!$B547=K$2,if(OR(BOM!$M547="N",BOM!$M547=""),BOM!$L547,0),0)</f>
        <v>0</v>
      </c>
      <c r="L549" s="117">
        <f>if(BOM!$B547=K$2,if(BOM!$M547="Y",BOM!$L547,0),0)</f>
        <v>0</v>
      </c>
      <c r="M549" s="117">
        <f>if(BOM!$B547=M$2,if(OR(BOM!$M547="N",BOM!$M547=""),BOM!$L547,0),0)</f>
        <v>0</v>
      </c>
      <c r="N549" s="117">
        <f>if(BOM!$B547=M$2,if(BOM!$M547="Y",BOM!$L547,0),0)</f>
        <v>0</v>
      </c>
      <c r="P549" s="117">
        <f>if(BOM!$C547=P$2,if(OR(BOM!$M547="N",BOM!$M547=""),BOM!$L547,0),0)</f>
        <v>0</v>
      </c>
      <c r="Q549" s="117">
        <f>if(BOM!$C547=P$2,if(BOM!$M547="Y",BOM!$L547,0),0)</f>
        <v>0</v>
      </c>
      <c r="R549" s="117">
        <f>if(BOM!$C547=R$2,if(OR(BOM!$M547="N",BOM!$M547=""),BOM!$L547,0),0)</f>
        <v>0</v>
      </c>
      <c r="S549" s="117">
        <f>if(BOM!$C547=R$2,if(BOM!$M547="Y",BOM!$L547,0),0)</f>
        <v>0</v>
      </c>
      <c r="T549" s="117">
        <f>if(BOM!$C547=T$2,if(OR(BOM!$M547="N",BOM!$M547=""),BOM!$L547,0),0)</f>
        <v>0</v>
      </c>
      <c r="U549" s="117">
        <f>if(BOM!$C547=T$2,if(BOM!$M547="Y",BOM!$L547,0),0)</f>
        <v>0</v>
      </c>
      <c r="V549" s="117">
        <f>if(BOM!$C547=V$2,if(OR(BOM!$M547="N",BOM!$M547=""),BOM!$L547,0),0)</f>
        <v>0</v>
      </c>
      <c r="W549" s="117">
        <f>if(BOM!$C547=V$2,if(BOM!$M547="Y",BOM!$L547,0),0)</f>
        <v>0</v>
      </c>
      <c r="X549" s="117">
        <f>if(BOM!$C547=X$2,if(OR(BOM!$M547="N",BOM!$M547=""),BOM!$L547,0),0)</f>
        <v>0</v>
      </c>
      <c r="Y549" s="117">
        <f>if(BOM!$C547=X$2,if(BOM!$M547="Y",BOM!$L547,0),0)</f>
        <v>0</v>
      </c>
      <c r="Z549" s="117">
        <f>if(BOM!$C547=Z$2,if(OR(BOM!$M547="N",BOM!$M547=""),BOM!$L547,0),0)</f>
        <v>0</v>
      </c>
      <c r="AA549" s="117">
        <f>if(BOM!$C547=Z$2,if(BOM!$M547="Y",BOM!$L547,0),0)</f>
        <v>0</v>
      </c>
      <c r="AB549" s="117">
        <f>if(BOM!$C547=AB$2,if(OR(BOM!$M547="N",BOM!$M547=""),BOM!$L547,0),0)</f>
        <v>0</v>
      </c>
      <c r="AC549" s="117">
        <f>if(BOM!$C547=AB$2,if(BOM!$M547="Y",BOM!$L547,0),0)</f>
        <v>0</v>
      </c>
      <c r="AD549" s="117">
        <f>if(BOM!$C547=AD$2,if(OR(BOM!$M547="N",BOM!$M547=""),BOM!$L547,0),0)</f>
        <v>0</v>
      </c>
      <c r="AE549" s="117">
        <f>if(BOM!$C547=AD$2,if(BOM!$M547="Y",BOM!$L547,0),0)</f>
        <v>0</v>
      </c>
      <c r="AF549" s="117">
        <f>if(BOM!$C547=AF$2,if(OR(BOM!$M547="N",BOM!$M547=""),BOM!$L547,0),0)</f>
        <v>0</v>
      </c>
      <c r="AG549" s="117">
        <f>if(BOM!$C547=AF$2,if(BOM!$M547="Y",BOM!$L547,0),0)</f>
        <v>0</v>
      </c>
      <c r="AH549" s="117">
        <f>if(BOM!$C547=AH$2,if(OR(BOM!$M547="N",BOM!$M547=""),BOM!$L547,0),0)</f>
        <v>0</v>
      </c>
      <c r="AI549" s="117">
        <f>if(BOM!$C547=AH$2,if(BOM!$M547="Y",BOM!$L547,0),0)</f>
        <v>0</v>
      </c>
      <c r="AJ549" s="117">
        <f>if(BOM!$C547=AJ$2,if(OR(BOM!$M547="N",BOM!$M547=""),BOM!$L547,0),0)</f>
        <v>0</v>
      </c>
      <c r="AK549" s="117">
        <f>if(BOM!$C547=AJ$2,if(BOM!$M547="Y",BOM!$L547,0),0)</f>
        <v>0</v>
      </c>
      <c r="AL549" s="117">
        <f>if(BOM!$C547=AL$2,if(OR(BOM!$M547="N",BOM!$M547=""),BOM!$L547,0),0)</f>
        <v>0</v>
      </c>
      <c r="AM549" s="117">
        <f>if(BOM!$C547=AL$2,if(BOM!$M547="Y",BOM!$L547,0),0)</f>
        <v>0</v>
      </c>
    </row>
    <row r="550" hidden="1" outlineLevel="1">
      <c r="A550" s="117">
        <f>if(OR(BOM!$M548="N",BOM!$M548=""),BOM!$L548,0)</f>
        <v>0</v>
      </c>
      <c r="B550" s="117">
        <f>if(BOM!$M548="Y",BOM!$L548,0)</f>
        <v>0</v>
      </c>
      <c r="E550" s="117">
        <f>if(BOM!$B548=E$2,if(OR(BOM!$M548="N",BOM!$M548=""),BOM!$L548,0),0)</f>
        <v>0</v>
      </c>
      <c r="F550" s="117">
        <f>if(BOM!$B548=E$2,if(BOM!$M548="Y",BOM!$L548,0),0)</f>
        <v>0</v>
      </c>
      <c r="G550" s="117">
        <f>if(BOM!$B548=G$2,if(OR(BOM!$M548="N",BOM!$M548=""),BOM!$L548,0),0)</f>
        <v>0</v>
      </c>
      <c r="H550" s="117">
        <f>if(BOM!$B548=G$2,if(BOM!$M548="Y",BOM!$L548,0),0)</f>
        <v>0</v>
      </c>
      <c r="I550" s="117">
        <f>if(BOM!$B548=I$2,if(OR(BOM!$M548="N",BOM!$M548=""),BOM!$L548,0),0)</f>
        <v>0</v>
      </c>
      <c r="J550" s="117">
        <f>if(BOM!$B548=I$2,if(BOM!$M548="Y",BOM!$L548,0),0)</f>
        <v>0</v>
      </c>
      <c r="K550" s="117">
        <f>if(BOM!$B548=K$2,if(OR(BOM!$M548="N",BOM!$M548=""),BOM!$L548,0),0)</f>
        <v>0</v>
      </c>
      <c r="L550" s="117">
        <f>if(BOM!$B548=K$2,if(BOM!$M548="Y",BOM!$L548,0),0)</f>
        <v>0</v>
      </c>
      <c r="M550" s="117">
        <f>if(BOM!$B548=M$2,if(OR(BOM!$M548="N",BOM!$M548=""),BOM!$L548,0),0)</f>
        <v>0</v>
      </c>
      <c r="N550" s="117">
        <f>if(BOM!$B548=M$2,if(BOM!$M548="Y",BOM!$L548,0),0)</f>
        <v>0</v>
      </c>
      <c r="P550" s="117">
        <f>if(BOM!$C548=P$2,if(OR(BOM!$M548="N",BOM!$M548=""),BOM!$L548,0),0)</f>
        <v>0</v>
      </c>
      <c r="Q550" s="117">
        <f>if(BOM!$C548=P$2,if(BOM!$M548="Y",BOM!$L548,0),0)</f>
        <v>0</v>
      </c>
      <c r="R550" s="117">
        <f>if(BOM!$C548=R$2,if(OR(BOM!$M548="N",BOM!$M548=""),BOM!$L548,0),0)</f>
        <v>0</v>
      </c>
      <c r="S550" s="117">
        <f>if(BOM!$C548=R$2,if(BOM!$M548="Y",BOM!$L548,0),0)</f>
        <v>0</v>
      </c>
      <c r="T550" s="117">
        <f>if(BOM!$C548=T$2,if(OR(BOM!$M548="N",BOM!$M548=""),BOM!$L548,0),0)</f>
        <v>0</v>
      </c>
      <c r="U550" s="117">
        <f>if(BOM!$C548=T$2,if(BOM!$M548="Y",BOM!$L548,0),0)</f>
        <v>0</v>
      </c>
      <c r="V550" s="117">
        <f>if(BOM!$C548=V$2,if(OR(BOM!$M548="N",BOM!$M548=""),BOM!$L548,0),0)</f>
        <v>0</v>
      </c>
      <c r="W550" s="117">
        <f>if(BOM!$C548=V$2,if(BOM!$M548="Y",BOM!$L548,0),0)</f>
        <v>0</v>
      </c>
      <c r="X550" s="117">
        <f>if(BOM!$C548=X$2,if(OR(BOM!$M548="N",BOM!$M548=""),BOM!$L548,0),0)</f>
        <v>0</v>
      </c>
      <c r="Y550" s="117">
        <f>if(BOM!$C548=X$2,if(BOM!$M548="Y",BOM!$L548,0),0)</f>
        <v>0</v>
      </c>
      <c r="Z550" s="117">
        <f>if(BOM!$C548=Z$2,if(OR(BOM!$M548="N",BOM!$M548=""),BOM!$L548,0),0)</f>
        <v>0</v>
      </c>
      <c r="AA550" s="117">
        <f>if(BOM!$C548=Z$2,if(BOM!$M548="Y",BOM!$L548,0),0)</f>
        <v>0</v>
      </c>
      <c r="AB550" s="117">
        <f>if(BOM!$C548=AB$2,if(OR(BOM!$M548="N",BOM!$M548=""),BOM!$L548,0),0)</f>
        <v>0</v>
      </c>
      <c r="AC550" s="117">
        <f>if(BOM!$C548=AB$2,if(BOM!$M548="Y",BOM!$L548,0),0)</f>
        <v>0</v>
      </c>
      <c r="AD550" s="117">
        <f>if(BOM!$C548=AD$2,if(OR(BOM!$M548="N",BOM!$M548=""),BOM!$L548,0),0)</f>
        <v>0</v>
      </c>
      <c r="AE550" s="117">
        <f>if(BOM!$C548=AD$2,if(BOM!$M548="Y",BOM!$L548,0),0)</f>
        <v>0</v>
      </c>
      <c r="AF550" s="117">
        <f>if(BOM!$C548=AF$2,if(OR(BOM!$M548="N",BOM!$M548=""),BOM!$L548,0),0)</f>
        <v>0</v>
      </c>
      <c r="AG550" s="117">
        <f>if(BOM!$C548=AF$2,if(BOM!$M548="Y",BOM!$L548,0),0)</f>
        <v>0</v>
      </c>
      <c r="AH550" s="117">
        <f>if(BOM!$C548=AH$2,if(OR(BOM!$M548="N",BOM!$M548=""),BOM!$L548,0),0)</f>
        <v>0</v>
      </c>
      <c r="AI550" s="117">
        <f>if(BOM!$C548=AH$2,if(BOM!$M548="Y",BOM!$L548,0),0)</f>
        <v>0</v>
      </c>
      <c r="AJ550" s="117">
        <f>if(BOM!$C548=AJ$2,if(OR(BOM!$M548="N",BOM!$M548=""),BOM!$L548,0),0)</f>
        <v>0</v>
      </c>
      <c r="AK550" s="117">
        <f>if(BOM!$C548=AJ$2,if(BOM!$M548="Y",BOM!$L548,0),0)</f>
        <v>0</v>
      </c>
      <c r="AL550" s="117">
        <f>if(BOM!$C548=AL$2,if(OR(BOM!$M548="N",BOM!$M548=""),BOM!$L548,0),0)</f>
        <v>0</v>
      </c>
      <c r="AM550" s="117">
        <f>if(BOM!$C548=AL$2,if(BOM!$M548="Y",BOM!$L548,0),0)</f>
        <v>0</v>
      </c>
    </row>
    <row r="551" hidden="1" outlineLevel="1">
      <c r="A551" s="117">
        <f>if(OR(BOM!$M549="N",BOM!$M549=""),BOM!$L549,0)</f>
        <v>0</v>
      </c>
      <c r="B551" s="117">
        <f>if(BOM!$M549="Y",BOM!$L549,0)</f>
        <v>0</v>
      </c>
      <c r="E551" s="117">
        <f>if(BOM!$B549=E$2,if(OR(BOM!$M549="N",BOM!$M549=""),BOM!$L549,0),0)</f>
        <v>0</v>
      </c>
      <c r="F551" s="117">
        <f>if(BOM!$B549=E$2,if(BOM!$M549="Y",BOM!$L549,0),0)</f>
        <v>0</v>
      </c>
      <c r="G551" s="117">
        <f>if(BOM!$B549=G$2,if(OR(BOM!$M549="N",BOM!$M549=""),BOM!$L549,0),0)</f>
        <v>0</v>
      </c>
      <c r="H551" s="117">
        <f>if(BOM!$B549=G$2,if(BOM!$M549="Y",BOM!$L549,0),0)</f>
        <v>0</v>
      </c>
      <c r="I551" s="117">
        <f>if(BOM!$B549=I$2,if(OR(BOM!$M549="N",BOM!$M549=""),BOM!$L549,0),0)</f>
        <v>0</v>
      </c>
      <c r="J551" s="117">
        <f>if(BOM!$B549=I$2,if(BOM!$M549="Y",BOM!$L549,0),0)</f>
        <v>0</v>
      </c>
      <c r="K551" s="117">
        <f>if(BOM!$B549=K$2,if(OR(BOM!$M549="N",BOM!$M549=""),BOM!$L549,0),0)</f>
        <v>0</v>
      </c>
      <c r="L551" s="117">
        <f>if(BOM!$B549=K$2,if(BOM!$M549="Y",BOM!$L549,0),0)</f>
        <v>0</v>
      </c>
      <c r="M551" s="117">
        <f>if(BOM!$B549=M$2,if(OR(BOM!$M549="N",BOM!$M549=""),BOM!$L549,0),0)</f>
        <v>0</v>
      </c>
      <c r="N551" s="117">
        <f>if(BOM!$B549=M$2,if(BOM!$M549="Y",BOM!$L549,0),0)</f>
        <v>0</v>
      </c>
      <c r="P551" s="117">
        <f>if(BOM!$C549=P$2,if(OR(BOM!$M549="N",BOM!$M549=""),BOM!$L549,0),0)</f>
        <v>0</v>
      </c>
      <c r="Q551" s="117">
        <f>if(BOM!$C549=P$2,if(BOM!$M549="Y",BOM!$L549,0),0)</f>
        <v>0</v>
      </c>
      <c r="R551" s="117">
        <f>if(BOM!$C549=R$2,if(OR(BOM!$M549="N",BOM!$M549=""),BOM!$L549,0),0)</f>
        <v>0</v>
      </c>
      <c r="S551" s="117">
        <f>if(BOM!$C549=R$2,if(BOM!$M549="Y",BOM!$L549,0),0)</f>
        <v>0</v>
      </c>
      <c r="T551" s="117">
        <f>if(BOM!$C549=T$2,if(OR(BOM!$M549="N",BOM!$M549=""),BOM!$L549,0),0)</f>
        <v>0</v>
      </c>
      <c r="U551" s="117">
        <f>if(BOM!$C549=T$2,if(BOM!$M549="Y",BOM!$L549,0),0)</f>
        <v>0</v>
      </c>
      <c r="V551" s="117">
        <f>if(BOM!$C549=V$2,if(OR(BOM!$M549="N",BOM!$M549=""),BOM!$L549,0),0)</f>
        <v>0</v>
      </c>
      <c r="W551" s="117">
        <f>if(BOM!$C549=V$2,if(BOM!$M549="Y",BOM!$L549,0),0)</f>
        <v>0</v>
      </c>
      <c r="X551" s="117">
        <f>if(BOM!$C549=X$2,if(OR(BOM!$M549="N",BOM!$M549=""),BOM!$L549,0),0)</f>
        <v>0</v>
      </c>
      <c r="Y551" s="117">
        <f>if(BOM!$C549=X$2,if(BOM!$M549="Y",BOM!$L549,0),0)</f>
        <v>0</v>
      </c>
      <c r="Z551" s="117">
        <f>if(BOM!$C549=Z$2,if(OR(BOM!$M549="N",BOM!$M549=""),BOM!$L549,0),0)</f>
        <v>0</v>
      </c>
      <c r="AA551" s="117">
        <f>if(BOM!$C549=Z$2,if(BOM!$M549="Y",BOM!$L549,0),0)</f>
        <v>0</v>
      </c>
      <c r="AB551" s="117">
        <f>if(BOM!$C549=AB$2,if(OR(BOM!$M549="N",BOM!$M549=""),BOM!$L549,0),0)</f>
        <v>0</v>
      </c>
      <c r="AC551" s="117">
        <f>if(BOM!$C549=AB$2,if(BOM!$M549="Y",BOM!$L549,0),0)</f>
        <v>0</v>
      </c>
      <c r="AD551" s="117">
        <f>if(BOM!$C549=AD$2,if(OR(BOM!$M549="N",BOM!$M549=""),BOM!$L549,0),0)</f>
        <v>0</v>
      </c>
      <c r="AE551" s="117">
        <f>if(BOM!$C549=AD$2,if(BOM!$M549="Y",BOM!$L549,0),0)</f>
        <v>0</v>
      </c>
      <c r="AF551" s="117">
        <f>if(BOM!$C549=AF$2,if(OR(BOM!$M549="N",BOM!$M549=""),BOM!$L549,0),0)</f>
        <v>0</v>
      </c>
      <c r="AG551" s="117">
        <f>if(BOM!$C549=AF$2,if(BOM!$M549="Y",BOM!$L549,0),0)</f>
        <v>0</v>
      </c>
      <c r="AH551" s="117">
        <f>if(BOM!$C549=AH$2,if(OR(BOM!$M549="N",BOM!$M549=""),BOM!$L549,0),0)</f>
        <v>0</v>
      </c>
      <c r="AI551" s="117">
        <f>if(BOM!$C549=AH$2,if(BOM!$M549="Y",BOM!$L549,0),0)</f>
        <v>0</v>
      </c>
      <c r="AJ551" s="117">
        <f>if(BOM!$C549=AJ$2,if(OR(BOM!$M549="N",BOM!$M549=""),BOM!$L549,0),0)</f>
        <v>0</v>
      </c>
      <c r="AK551" s="117">
        <f>if(BOM!$C549=AJ$2,if(BOM!$M549="Y",BOM!$L549,0),0)</f>
        <v>0</v>
      </c>
      <c r="AL551" s="117">
        <f>if(BOM!$C549=AL$2,if(OR(BOM!$M549="N",BOM!$M549=""),BOM!$L549,0),0)</f>
        <v>0</v>
      </c>
      <c r="AM551" s="117">
        <f>if(BOM!$C549=AL$2,if(BOM!$M549="Y",BOM!$L549,0),0)</f>
        <v>0</v>
      </c>
    </row>
    <row r="552" hidden="1" outlineLevel="1">
      <c r="A552" s="117">
        <f>if(OR(BOM!$M550="N",BOM!$M550=""),BOM!$L550,0)</f>
        <v>0</v>
      </c>
      <c r="B552" s="117">
        <f>if(BOM!$M550="Y",BOM!$L550,0)</f>
        <v>0</v>
      </c>
      <c r="E552" s="117">
        <f>if(BOM!$B550=E$2,if(OR(BOM!$M550="N",BOM!$M550=""),BOM!$L550,0),0)</f>
        <v>0</v>
      </c>
      <c r="F552" s="117">
        <f>if(BOM!$B550=E$2,if(BOM!$M550="Y",BOM!$L550,0),0)</f>
        <v>0</v>
      </c>
      <c r="G552" s="117">
        <f>if(BOM!$B550=G$2,if(OR(BOM!$M550="N",BOM!$M550=""),BOM!$L550,0),0)</f>
        <v>0</v>
      </c>
      <c r="H552" s="117">
        <f>if(BOM!$B550=G$2,if(BOM!$M550="Y",BOM!$L550,0),0)</f>
        <v>0</v>
      </c>
      <c r="I552" s="117">
        <f>if(BOM!$B550=I$2,if(OR(BOM!$M550="N",BOM!$M550=""),BOM!$L550,0),0)</f>
        <v>0</v>
      </c>
      <c r="J552" s="117">
        <f>if(BOM!$B550=I$2,if(BOM!$M550="Y",BOM!$L550,0),0)</f>
        <v>0</v>
      </c>
      <c r="K552" s="117">
        <f>if(BOM!$B550=K$2,if(OR(BOM!$M550="N",BOM!$M550=""),BOM!$L550,0),0)</f>
        <v>0</v>
      </c>
      <c r="L552" s="117">
        <f>if(BOM!$B550=K$2,if(BOM!$M550="Y",BOM!$L550,0),0)</f>
        <v>0</v>
      </c>
      <c r="M552" s="117">
        <f>if(BOM!$B550=M$2,if(OR(BOM!$M550="N",BOM!$M550=""),BOM!$L550,0),0)</f>
        <v>0</v>
      </c>
      <c r="N552" s="117">
        <f>if(BOM!$B550=M$2,if(BOM!$M550="Y",BOM!$L550,0),0)</f>
        <v>0</v>
      </c>
      <c r="P552" s="117">
        <f>if(BOM!$C550=P$2,if(OR(BOM!$M550="N",BOM!$M550=""),BOM!$L550,0),0)</f>
        <v>0</v>
      </c>
      <c r="Q552" s="117">
        <f>if(BOM!$C550=P$2,if(BOM!$M550="Y",BOM!$L550,0),0)</f>
        <v>0</v>
      </c>
      <c r="R552" s="117">
        <f>if(BOM!$C550=R$2,if(OR(BOM!$M550="N",BOM!$M550=""),BOM!$L550,0),0)</f>
        <v>0</v>
      </c>
      <c r="S552" s="117">
        <f>if(BOM!$C550=R$2,if(BOM!$M550="Y",BOM!$L550,0),0)</f>
        <v>0</v>
      </c>
      <c r="T552" s="117">
        <f>if(BOM!$C550=T$2,if(OR(BOM!$M550="N",BOM!$M550=""),BOM!$L550,0),0)</f>
        <v>0</v>
      </c>
      <c r="U552" s="117">
        <f>if(BOM!$C550=T$2,if(BOM!$M550="Y",BOM!$L550,0),0)</f>
        <v>0</v>
      </c>
      <c r="V552" s="117">
        <f>if(BOM!$C550=V$2,if(OR(BOM!$M550="N",BOM!$M550=""),BOM!$L550,0),0)</f>
        <v>0</v>
      </c>
      <c r="W552" s="117">
        <f>if(BOM!$C550=V$2,if(BOM!$M550="Y",BOM!$L550,0),0)</f>
        <v>0</v>
      </c>
      <c r="X552" s="117">
        <f>if(BOM!$C550=X$2,if(OR(BOM!$M550="N",BOM!$M550=""),BOM!$L550,0),0)</f>
        <v>0</v>
      </c>
      <c r="Y552" s="117">
        <f>if(BOM!$C550=X$2,if(BOM!$M550="Y",BOM!$L550,0),0)</f>
        <v>0</v>
      </c>
      <c r="Z552" s="117">
        <f>if(BOM!$C550=Z$2,if(OR(BOM!$M550="N",BOM!$M550=""),BOM!$L550,0),0)</f>
        <v>0</v>
      </c>
      <c r="AA552" s="117">
        <f>if(BOM!$C550=Z$2,if(BOM!$M550="Y",BOM!$L550,0),0)</f>
        <v>0</v>
      </c>
      <c r="AB552" s="117">
        <f>if(BOM!$C550=AB$2,if(OR(BOM!$M550="N",BOM!$M550=""),BOM!$L550,0),0)</f>
        <v>0</v>
      </c>
      <c r="AC552" s="117">
        <f>if(BOM!$C550=AB$2,if(BOM!$M550="Y",BOM!$L550,0),0)</f>
        <v>0</v>
      </c>
      <c r="AD552" s="117">
        <f>if(BOM!$C550=AD$2,if(OR(BOM!$M550="N",BOM!$M550=""),BOM!$L550,0),0)</f>
        <v>0</v>
      </c>
      <c r="AE552" s="117">
        <f>if(BOM!$C550=AD$2,if(BOM!$M550="Y",BOM!$L550,0),0)</f>
        <v>0</v>
      </c>
      <c r="AF552" s="117">
        <f>if(BOM!$C550=AF$2,if(OR(BOM!$M550="N",BOM!$M550=""),BOM!$L550,0),0)</f>
        <v>0</v>
      </c>
      <c r="AG552" s="117">
        <f>if(BOM!$C550=AF$2,if(BOM!$M550="Y",BOM!$L550,0),0)</f>
        <v>0</v>
      </c>
      <c r="AH552" s="117">
        <f>if(BOM!$C550=AH$2,if(OR(BOM!$M550="N",BOM!$M550=""),BOM!$L550,0),0)</f>
        <v>0</v>
      </c>
      <c r="AI552" s="117">
        <f>if(BOM!$C550=AH$2,if(BOM!$M550="Y",BOM!$L550,0),0)</f>
        <v>0</v>
      </c>
      <c r="AJ552" s="117">
        <f>if(BOM!$C550=AJ$2,if(OR(BOM!$M550="N",BOM!$M550=""),BOM!$L550,0),0)</f>
        <v>0</v>
      </c>
      <c r="AK552" s="117">
        <f>if(BOM!$C550=AJ$2,if(BOM!$M550="Y",BOM!$L550,0),0)</f>
        <v>0</v>
      </c>
      <c r="AL552" s="117">
        <f>if(BOM!$C550=AL$2,if(OR(BOM!$M550="N",BOM!$M550=""),BOM!$L550,0),0)</f>
        <v>0</v>
      </c>
      <c r="AM552" s="117">
        <f>if(BOM!$C550=AL$2,if(BOM!$M550="Y",BOM!$L550,0),0)</f>
        <v>0</v>
      </c>
    </row>
    <row r="553" hidden="1" outlineLevel="1">
      <c r="A553" s="117">
        <f>if(OR(BOM!$M551="N",BOM!$M551=""),BOM!$L551,0)</f>
        <v>0</v>
      </c>
      <c r="B553" s="117">
        <f>if(BOM!$M551="Y",BOM!$L551,0)</f>
        <v>0</v>
      </c>
      <c r="E553" s="117">
        <f>if(BOM!$B551=E$2,if(OR(BOM!$M551="N",BOM!$M551=""),BOM!$L551,0),0)</f>
        <v>0</v>
      </c>
      <c r="F553" s="117">
        <f>if(BOM!$B551=E$2,if(BOM!$M551="Y",BOM!$L551,0),0)</f>
        <v>0</v>
      </c>
      <c r="G553" s="117">
        <f>if(BOM!$B551=G$2,if(OR(BOM!$M551="N",BOM!$M551=""),BOM!$L551,0),0)</f>
        <v>0</v>
      </c>
      <c r="H553" s="117">
        <f>if(BOM!$B551=G$2,if(BOM!$M551="Y",BOM!$L551,0),0)</f>
        <v>0</v>
      </c>
      <c r="I553" s="117">
        <f>if(BOM!$B551=I$2,if(OR(BOM!$M551="N",BOM!$M551=""),BOM!$L551,0),0)</f>
        <v>0</v>
      </c>
      <c r="J553" s="117">
        <f>if(BOM!$B551=I$2,if(BOM!$M551="Y",BOM!$L551,0),0)</f>
        <v>0</v>
      </c>
      <c r="K553" s="117">
        <f>if(BOM!$B551=K$2,if(OR(BOM!$M551="N",BOM!$M551=""),BOM!$L551,0),0)</f>
        <v>0</v>
      </c>
      <c r="L553" s="117">
        <f>if(BOM!$B551=K$2,if(BOM!$M551="Y",BOM!$L551,0),0)</f>
        <v>0</v>
      </c>
      <c r="M553" s="117">
        <f>if(BOM!$B551=M$2,if(OR(BOM!$M551="N",BOM!$M551=""),BOM!$L551,0),0)</f>
        <v>0</v>
      </c>
      <c r="N553" s="117">
        <f>if(BOM!$B551=M$2,if(BOM!$M551="Y",BOM!$L551,0),0)</f>
        <v>0</v>
      </c>
      <c r="P553" s="117">
        <f>if(BOM!$C551=P$2,if(OR(BOM!$M551="N",BOM!$M551=""),BOM!$L551,0),0)</f>
        <v>0</v>
      </c>
      <c r="Q553" s="117">
        <f>if(BOM!$C551=P$2,if(BOM!$M551="Y",BOM!$L551,0),0)</f>
        <v>0</v>
      </c>
      <c r="R553" s="117">
        <f>if(BOM!$C551=R$2,if(OR(BOM!$M551="N",BOM!$M551=""),BOM!$L551,0),0)</f>
        <v>0</v>
      </c>
      <c r="S553" s="117">
        <f>if(BOM!$C551=R$2,if(BOM!$M551="Y",BOM!$L551,0),0)</f>
        <v>0</v>
      </c>
      <c r="T553" s="117">
        <f>if(BOM!$C551=T$2,if(OR(BOM!$M551="N",BOM!$M551=""),BOM!$L551,0),0)</f>
        <v>0</v>
      </c>
      <c r="U553" s="117">
        <f>if(BOM!$C551=T$2,if(BOM!$M551="Y",BOM!$L551,0),0)</f>
        <v>0</v>
      </c>
      <c r="V553" s="117">
        <f>if(BOM!$C551=V$2,if(OR(BOM!$M551="N",BOM!$M551=""),BOM!$L551,0),0)</f>
        <v>0</v>
      </c>
      <c r="W553" s="117">
        <f>if(BOM!$C551=V$2,if(BOM!$M551="Y",BOM!$L551,0),0)</f>
        <v>0</v>
      </c>
      <c r="X553" s="117">
        <f>if(BOM!$C551=X$2,if(OR(BOM!$M551="N",BOM!$M551=""),BOM!$L551,0),0)</f>
        <v>0</v>
      </c>
      <c r="Y553" s="117">
        <f>if(BOM!$C551=X$2,if(BOM!$M551="Y",BOM!$L551,0),0)</f>
        <v>0</v>
      </c>
      <c r="Z553" s="117">
        <f>if(BOM!$C551=Z$2,if(OR(BOM!$M551="N",BOM!$M551=""),BOM!$L551,0),0)</f>
        <v>0</v>
      </c>
      <c r="AA553" s="117">
        <f>if(BOM!$C551=Z$2,if(BOM!$M551="Y",BOM!$L551,0),0)</f>
        <v>0</v>
      </c>
      <c r="AB553" s="117">
        <f>if(BOM!$C551=AB$2,if(OR(BOM!$M551="N",BOM!$M551=""),BOM!$L551,0),0)</f>
        <v>0</v>
      </c>
      <c r="AC553" s="117">
        <f>if(BOM!$C551=AB$2,if(BOM!$M551="Y",BOM!$L551,0),0)</f>
        <v>0</v>
      </c>
      <c r="AD553" s="117">
        <f>if(BOM!$C551=AD$2,if(OR(BOM!$M551="N",BOM!$M551=""),BOM!$L551,0),0)</f>
        <v>0</v>
      </c>
      <c r="AE553" s="117">
        <f>if(BOM!$C551=AD$2,if(BOM!$M551="Y",BOM!$L551,0),0)</f>
        <v>0</v>
      </c>
      <c r="AF553" s="117">
        <f>if(BOM!$C551=AF$2,if(OR(BOM!$M551="N",BOM!$M551=""),BOM!$L551,0),0)</f>
        <v>0</v>
      </c>
      <c r="AG553" s="117">
        <f>if(BOM!$C551=AF$2,if(BOM!$M551="Y",BOM!$L551,0),0)</f>
        <v>0</v>
      </c>
      <c r="AH553" s="117">
        <f>if(BOM!$C551=AH$2,if(OR(BOM!$M551="N",BOM!$M551=""),BOM!$L551,0),0)</f>
        <v>0</v>
      </c>
      <c r="AI553" s="117">
        <f>if(BOM!$C551=AH$2,if(BOM!$M551="Y",BOM!$L551,0),0)</f>
        <v>0</v>
      </c>
      <c r="AJ553" s="117">
        <f>if(BOM!$C551=AJ$2,if(OR(BOM!$M551="N",BOM!$M551=""),BOM!$L551,0),0)</f>
        <v>0</v>
      </c>
      <c r="AK553" s="117">
        <f>if(BOM!$C551=AJ$2,if(BOM!$M551="Y",BOM!$L551,0),0)</f>
        <v>0</v>
      </c>
      <c r="AL553" s="117">
        <f>if(BOM!$C551=AL$2,if(OR(BOM!$M551="N",BOM!$M551=""),BOM!$L551,0),0)</f>
        <v>0</v>
      </c>
      <c r="AM553" s="117">
        <f>if(BOM!$C551=AL$2,if(BOM!$M551="Y",BOM!$L551,0),0)</f>
        <v>0</v>
      </c>
    </row>
    <row r="554" hidden="1" outlineLevel="1">
      <c r="A554" s="117">
        <f>if(OR(BOM!$M552="N",BOM!$M552=""),BOM!$L552,0)</f>
        <v>0</v>
      </c>
      <c r="B554" s="117">
        <f>if(BOM!$M552="Y",BOM!$L552,0)</f>
        <v>0</v>
      </c>
      <c r="E554" s="117">
        <f>if(BOM!$B552=E$2,if(OR(BOM!$M552="N",BOM!$M552=""),BOM!$L552,0),0)</f>
        <v>0</v>
      </c>
      <c r="F554" s="117">
        <f>if(BOM!$B552=E$2,if(BOM!$M552="Y",BOM!$L552,0),0)</f>
        <v>0</v>
      </c>
      <c r="G554" s="117">
        <f>if(BOM!$B552=G$2,if(OR(BOM!$M552="N",BOM!$M552=""),BOM!$L552,0),0)</f>
        <v>0</v>
      </c>
      <c r="H554" s="117">
        <f>if(BOM!$B552=G$2,if(BOM!$M552="Y",BOM!$L552,0),0)</f>
        <v>0</v>
      </c>
      <c r="I554" s="117">
        <f>if(BOM!$B552=I$2,if(OR(BOM!$M552="N",BOM!$M552=""),BOM!$L552,0),0)</f>
        <v>0</v>
      </c>
      <c r="J554" s="117">
        <f>if(BOM!$B552=I$2,if(BOM!$M552="Y",BOM!$L552,0),0)</f>
        <v>0</v>
      </c>
      <c r="K554" s="117">
        <f>if(BOM!$B552=K$2,if(OR(BOM!$M552="N",BOM!$M552=""),BOM!$L552,0),0)</f>
        <v>0</v>
      </c>
      <c r="L554" s="117">
        <f>if(BOM!$B552=K$2,if(BOM!$M552="Y",BOM!$L552,0),0)</f>
        <v>0</v>
      </c>
      <c r="M554" s="117">
        <f>if(BOM!$B552=M$2,if(OR(BOM!$M552="N",BOM!$M552=""),BOM!$L552,0),0)</f>
        <v>0</v>
      </c>
      <c r="N554" s="117">
        <f>if(BOM!$B552=M$2,if(BOM!$M552="Y",BOM!$L552,0),0)</f>
        <v>0</v>
      </c>
      <c r="P554" s="117">
        <f>if(BOM!$C552=P$2,if(OR(BOM!$M552="N",BOM!$M552=""),BOM!$L552,0),0)</f>
        <v>0</v>
      </c>
      <c r="Q554" s="117">
        <f>if(BOM!$C552=P$2,if(BOM!$M552="Y",BOM!$L552,0),0)</f>
        <v>0</v>
      </c>
      <c r="R554" s="117">
        <f>if(BOM!$C552=R$2,if(OR(BOM!$M552="N",BOM!$M552=""),BOM!$L552,0),0)</f>
        <v>0</v>
      </c>
      <c r="S554" s="117">
        <f>if(BOM!$C552=R$2,if(BOM!$M552="Y",BOM!$L552,0),0)</f>
        <v>0</v>
      </c>
      <c r="T554" s="117">
        <f>if(BOM!$C552=T$2,if(OR(BOM!$M552="N",BOM!$M552=""),BOM!$L552,0),0)</f>
        <v>0</v>
      </c>
      <c r="U554" s="117">
        <f>if(BOM!$C552=T$2,if(BOM!$M552="Y",BOM!$L552,0),0)</f>
        <v>0</v>
      </c>
      <c r="V554" s="117">
        <f>if(BOM!$C552=V$2,if(OR(BOM!$M552="N",BOM!$M552=""),BOM!$L552,0),0)</f>
        <v>0</v>
      </c>
      <c r="W554" s="117">
        <f>if(BOM!$C552=V$2,if(BOM!$M552="Y",BOM!$L552,0),0)</f>
        <v>0</v>
      </c>
      <c r="X554" s="117">
        <f>if(BOM!$C552=X$2,if(OR(BOM!$M552="N",BOM!$M552=""),BOM!$L552,0),0)</f>
        <v>0</v>
      </c>
      <c r="Y554" s="117">
        <f>if(BOM!$C552=X$2,if(BOM!$M552="Y",BOM!$L552,0),0)</f>
        <v>0</v>
      </c>
      <c r="Z554" s="117">
        <f>if(BOM!$C552=Z$2,if(OR(BOM!$M552="N",BOM!$M552=""),BOM!$L552,0),0)</f>
        <v>0</v>
      </c>
      <c r="AA554" s="117">
        <f>if(BOM!$C552=Z$2,if(BOM!$M552="Y",BOM!$L552,0),0)</f>
        <v>0</v>
      </c>
      <c r="AB554" s="117">
        <f>if(BOM!$C552=AB$2,if(OR(BOM!$M552="N",BOM!$M552=""),BOM!$L552,0),0)</f>
        <v>0</v>
      </c>
      <c r="AC554" s="117">
        <f>if(BOM!$C552=AB$2,if(BOM!$M552="Y",BOM!$L552,0),0)</f>
        <v>0</v>
      </c>
      <c r="AD554" s="117">
        <f>if(BOM!$C552=AD$2,if(OR(BOM!$M552="N",BOM!$M552=""),BOM!$L552,0),0)</f>
        <v>0</v>
      </c>
      <c r="AE554" s="117">
        <f>if(BOM!$C552=AD$2,if(BOM!$M552="Y",BOM!$L552,0),0)</f>
        <v>0</v>
      </c>
      <c r="AF554" s="117">
        <f>if(BOM!$C552=AF$2,if(OR(BOM!$M552="N",BOM!$M552=""),BOM!$L552,0),0)</f>
        <v>0</v>
      </c>
      <c r="AG554" s="117">
        <f>if(BOM!$C552=AF$2,if(BOM!$M552="Y",BOM!$L552,0),0)</f>
        <v>0</v>
      </c>
      <c r="AH554" s="117">
        <f>if(BOM!$C552=AH$2,if(OR(BOM!$M552="N",BOM!$M552=""),BOM!$L552,0),0)</f>
        <v>0</v>
      </c>
      <c r="AI554" s="117">
        <f>if(BOM!$C552=AH$2,if(BOM!$M552="Y",BOM!$L552,0),0)</f>
        <v>0</v>
      </c>
      <c r="AJ554" s="117">
        <f>if(BOM!$C552=AJ$2,if(OR(BOM!$M552="N",BOM!$M552=""),BOM!$L552,0),0)</f>
        <v>0</v>
      </c>
      <c r="AK554" s="117">
        <f>if(BOM!$C552=AJ$2,if(BOM!$M552="Y",BOM!$L552,0),0)</f>
        <v>0</v>
      </c>
      <c r="AL554" s="117">
        <f>if(BOM!$C552=AL$2,if(OR(BOM!$M552="N",BOM!$M552=""),BOM!$L552,0),0)</f>
        <v>0</v>
      </c>
      <c r="AM554" s="117">
        <f>if(BOM!$C552=AL$2,if(BOM!$M552="Y",BOM!$L552,0),0)</f>
        <v>0</v>
      </c>
    </row>
    <row r="555" hidden="1" outlineLevel="1">
      <c r="A555" s="117">
        <f>if(OR(BOM!$M553="N",BOM!$M553=""),BOM!$L553,0)</f>
        <v>0</v>
      </c>
      <c r="B555" s="117">
        <f>if(BOM!$M553="Y",BOM!$L553,0)</f>
        <v>0</v>
      </c>
      <c r="E555" s="117">
        <f>if(BOM!$B553=E$2,if(OR(BOM!$M553="N",BOM!$M553=""),BOM!$L553,0),0)</f>
        <v>0</v>
      </c>
      <c r="F555" s="117">
        <f>if(BOM!$B553=E$2,if(BOM!$M553="Y",BOM!$L553,0),0)</f>
        <v>0</v>
      </c>
      <c r="G555" s="117">
        <f>if(BOM!$B553=G$2,if(OR(BOM!$M553="N",BOM!$M553=""),BOM!$L553,0),0)</f>
        <v>0</v>
      </c>
      <c r="H555" s="117">
        <f>if(BOM!$B553=G$2,if(BOM!$M553="Y",BOM!$L553,0),0)</f>
        <v>0</v>
      </c>
      <c r="I555" s="117">
        <f>if(BOM!$B553=I$2,if(OR(BOM!$M553="N",BOM!$M553=""),BOM!$L553,0),0)</f>
        <v>0</v>
      </c>
      <c r="J555" s="117">
        <f>if(BOM!$B553=I$2,if(BOM!$M553="Y",BOM!$L553,0),0)</f>
        <v>0</v>
      </c>
      <c r="K555" s="117">
        <f>if(BOM!$B553=K$2,if(OR(BOM!$M553="N",BOM!$M553=""),BOM!$L553,0),0)</f>
        <v>0</v>
      </c>
      <c r="L555" s="117">
        <f>if(BOM!$B553=K$2,if(BOM!$M553="Y",BOM!$L553,0),0)</f>
        <v>0</v>
      </c>
      <c r="M555" s="117">
        <f>if(BOM!$B553=M$2,if(OR(BOM!$M553="N",BOM!$M553=""),BOM!$L553,0),0)</f>
        <v>0</v>
      </c>
      <c r="N555" s="117">
        <f>if(BOM!$B553=M$2,if(BOM!$M553="Y",BOM!$L553,0),0)</f>
        <v>0</v>
      </c>
      <c r="P555" s="117">
        <f>if(BOM!$C553=P$2,if(OR(BOM!$M553="N",BOM!$M553=""),BOM!$L553,0),0)</f>
        <v>0</v>
      </c>
      <c r="Q555" s="117">
        <f>if(BOM!$C553=P$2,if(BOM!$M553="Y",BOM!$L553,0),0)</f>
        <v>0</v>
      </c>
      <c r="R555" s="117">
        <f>if(BOM!$C553=R$2,if(OR(BOM!$M553="N",BOM!$M553=""),BOM!$L553,0),0)</f>
        <v>0</v>
      </c>
      <c r="S555" s="117">
        <f>if(BOM!$C553=R$2,if(BOM!$M553="Y",BOM!$L553,0),0)</f>
        <v>0</v>
      </c>
      <c r="T555" s="117">
        <f>if(BOM!$C553=T$2,if(OR(BOM!$M553="N",BOM!$M553=""),BOM!$L553,0),0)</f>
        <v>0</v>
      </c>
      <c r="U555" s="117">
        <f>if(BOM!$C553=T$2,if(BOM!$M553="Y",BOM!$L553,0),0)</f>
        <v>0</v>
      </c>
      <c r="V555" s="117">
        <f>if(BOM!$C553=V$2,if(OR(BOM!$M553="N",BOM!$M553=""),BOM!$L553,0),0)</f>
        <v>0</v>
      </c>
      <c r="W555" s="117">
        <f>if(BOM!$C553=V$2,if(BOM!$M553="Y",BOM!$L553,0),0)</f>
        <v>0</v>
      </c>
      <c r="X555" s="117">
        <f>if(BOM!$C553=X$2,if(OR(BOM!$M553="N",BOM!$M553=""),BOM!$L553,0),0)</f>
        <v>0</v>
      </c>
      <c r="Y555" s="117">
        <f>if(BOM!$C553=X$2,if(BOM!$M553="Y",BOM!$L553,0),0)</f>
        <v>0</v>
      </c>
      <c r="Z555" s="117">
        <f>if(BOM!$C553=Z$2,if(OR(BOM!$M553="N",BOM!$M553=""),BOM!$L553,0),0)</f>
        <v>0</v>
      </c>
      <c r="AA555" s="117">
        <f>if(BOM!$C553=Z$2,if(BOM!$M553="Y",BOM!$L553,0),0)</f>
        <v>0</v>
      </c>
      <c r="AB555" s="117">
        <f>if(BOM!$C553=AB$2,if(OR(BOM!$M553="N",BOM!$M553=""),BOM!$L553,0),0)</f>
        <v>0</v>
      </c>
      <c r="AC555" s="117">
        <f>if(BOM!$C553=AB$2,if(BOM!$M553="Y",BOM!$L553,0),0)</f>
        <v>0</v>
      </c>
      <c r="AD555" s="117">
        <f>if(BOM!$C553=AD$2,if(OR(BOM!$M553="N",BOM!$M553=""),BOM!$L553,0),0)</f>
        <v>0</v>
      </c>
      <c r="AE555" s="117">
        <f>if(BOM!$C553=AD$2,if(BOM!$M553="Y",BOM!$L553,0),0)</f>
        <v>0</v>
      </c>
      <c r="AF555" s="117">
        <f>if(BOM!$C553=AF$2,if(OR(BOM!$M553="N",BOM!$M553=""),BOM!$L553,0),0)</f>
        <v>0</v>
      </c>
      <c r="AG555" s="117">
        <f>if(BOM!$C553=AF$2,if(BOM!$M553="Y",BOM!$L553,0),0)</f>
        <v>0</v>
      </c>
      <c r="AH555" s="117">
        <f>if(BOM!$C553=AH$2,if(OR(BOM!$M553="N",BOM!$M553=""),BOM!$L553,0),0)</f>
        <v>0</v>
      </c>
      <c r="AI555" s="117">
        <f>if(BOM!$C553=AH$2,if(BOM!$M553="Y",BOM!$L553,0),0)</f>
        <v>0</v>
      </c>
      <c r="AJ555" s="117">
        <f>if(BOM!$C553=AJ$2,if(OR(BOM!$M553="N",BOM!$M553=""),BOM!$L553,0),0)</f>
        <v>0</v>
      </c>
      <c r="AK555" s="117">
        <f>if(BOM!$C553=AJ$2,if(BOM!$M553="Y",BOM!$L553,0),0)</f>
        <v>0</v>
      </c>
      <c r="AL555" s="117">
        <f>if(BOM!$C553=AL$2,if(OR(BOM!$M553="N",BOM!$M553=""),BOM!$L553,0),0)</f>
        <v>0</v>
      </c>
      <c r="AM555" s="117">
        <f>if(BOM!$C553=AL$2,if(BOM!$M553="Y",BOM!$L553,0),0)</f>
        <v>0</v>
      </c>
    </row>
    <row r="556" hidden="1" outlineLevel="1">
      <c r="A556" s="117">
        <f>if(OR(BOM!$M554="N",BOM!$M554=""),BOM!$L554,0)</f>
        <v>0</v>
      </c>
      <c r="B556" s="117">
        <f>if(BOM!$M554="Y",BOM!$L554,0)</f>
        <v>0</v>
      </c>
      <c r="E556" s="117">
        <f>if(BOM!$B554=E$2,if(OR(BOM!$M554="N",BOM!$M554=""),BOM!$L554,0),0)</f>
        <v>0</v>
      </c>
      <c r="F556" s="117">
        <f>if(BOM!$B554=E$2,if(BOM!$M554="Y",BOM!$L554,0),0)</f>
        <v>0</v>
      </c>
      <c r="G556" s="117">
        <f>if(BOM!$B554=G$2,if(OR(BOM!$M554="N",BOM!$M554=""),BOM!$L554,0),0)</f>
        <v>0</v>
      </c>
      <c r="H556" s="117">
        <f>if(BOM!$B554=G$2,if(BOM!$M554="Y",BOM!$L554,0),0)</f>
        <v>0</v>
      </c>
      <c r="I556" s="117">
        <f>if(BOM!$B554=I$2,if(OR(BOM!$M554="N",BOM!$M554=""),BOM!$L554,0),0)</f>
        <v>0</v>
      </c>
      <c r="J556" s="117">
        <f>if(BOM!$B554=I$2,if(BOM!$M554="Y",BOM!$L554,0),0)</f>
        <v>0</v>
      </c>
      <c r="K556" s="117">
        <f>if(BOM!$B554=K$2,if(OR(BOM!$M554="N",BOM!$M554=""),BOM!$L554,0),0)</f>
        <v>0</v>
      </c>
      <c r="L556" s="117">
        <f>if(BOM!$B554=K$2,if(BOM!$M554="Y",BOM!$L554,0),0)</f>
        <v>0</v>
      </c>
      <c r="M556" s="117">
        <f>if(BOM!$B554=M$2,if(OR(BOM!$M554="N",BOM!$M554=""),BOM!$L554,0),0)</f>
        <v>0</v>
      </c>
      <c r="N556" s="117">
        <f>if(BOM!$B554=M$2,if(BOM!$M554="Y",BOM!$L554,0),0)</f>
        <v>0</v>
      </c>
      <c r="P556" s="117">
        <f>if(BOM!$C554=P$2,if(OR(BOM!$M554="N",BOM!$M554=""),BOM!$L554,0),0)</f>
        <v>0</v>
      </c>
      <c r="Q556" s="117">
        <f>if(BOM!$C554=P$2,if(BOM!$M554="Y",BOM!$L554,0),0)</f>
        <v>0</v>
      </c>
      <c r="R556" s="117">
        <f>if(BOM!$C554=R$2,if(OR(BOM!$M554="N",BOM!$M554=""),BOM!$L554,0),0)</f>
        <v>0</v>
      </c>
      <c r="S556" s="117">
        <f>if(BOM!$C554=R$2,if(BOM!$M554="Y",BOM!$L554,0),0)</f>
        <v>0</v>
      </c>
      <c r="T556" s="117">
        <f>if(BOM!$C554=T$2,if(OR(BOM!$M554="N",BOM!$M554=""),BOM!$L554,0),0)</f>
        <v>0</v>
      </c>
      <c r="U556" s="117">
        <f>if(BOM!$C554=T$2,if(BOM!$M554="Y",BOM!$L554,0),0)</f>
        <v>0</v>
      </c>
      <c r="V556" s="117">
        <f>if(BOM!$C554=V$2,if(OR(BOM!$M554="N",BOM!$M554=""),BOM!$L554,0),0)</f>
        <v>0</v>
      </c>
      <c r="W556" s="117">
        <f>if(BOM!$C554=V$2,if(BOM!$M554="Y",BOM!$L554,0),0)</f>
        <v>0</v>
      </c>
      <c r="X556" s="117">
        <f>if(BOM!$C554=X$2,if(OR(BOM!$M554="N",BOM!$M554=""),BOM!$L554,0),0)</f>
        <v>0</v>
      </c>
      <c r="Y556" s="117">
        <f>if(BOM!$C554=X$2,if(BOM!$M554="Y",BOM!$L554,0),0)</f>
        <v>0</v>
      </c>
      <c r="Z556" s="117">
        <f>if(BOM!$C554=Z$2,if(OR(BOM!$M554="N",BOM!$M554=""),BOM!$L554,0),0)</f>
        <v>0</v>
      </c>
      <c r="AA556" s="117">
        <f>if(BOM!$C554=Z$2,if(BOM!$M554="Y",BOM!$L554,0),0)</f>
        <v>0</v>
      </c>
      <c r="AB556" s="117">
        <f>if(BOM!$C554=AB$2,if(OR(BOM!$M554="N",BOM!$M554=""),BOM!$L554,0),0)</f>
        <v>0</v>
      </c>
      <c r="AC556" s="117">
        <f>if(BOM!$C554=AB$2,if(BOM!$M554="Y",BOM!$L554,0),0)</f>
        <v>0</v>
      </c>
      <c r="AD556" s="117">
        <f>if(BOM!$C554=AD$2,if(OR(BOM!$M554="N",BOM!$M554=""),BOM!$L554,0),0)</f>
        <v>0</v>
      </c>
      <c r="AE556" s="117">
        <f>if(BOM!$C554=AD$2,if(BOM!$M554="Y",BOM!$L554,0),0)</f>
        <v>0</v>
      </c>
      <c r="AF556" s="117">
        <f>if(BOM!$C554=AF$2,if(OR(BOM!$M554="N",BOM!$M554=""),BOM!$L554,0),0)</f>
        <v>0</v>
      </c>
      <c r="AG556" s="117">
        <f>if(BOM!$C554=AF$2,if(BOM!$M554="Y",BOM!$L554,0),0)</f>
        <v>0</v>
      </c>
      <c r="AH556" s="117">
        <f>if(BOM!$C554=AH$2,if(OR(BOM!$M554="N",BOM!$M554=""),BOM!$L554,0),0)</f>
        <v>0</v>
      </c>
      <c r="AI556" s="117">
        <f>if(BOM!$C554=AH$2,if(BOM!$M554="Y",BOM!$L554,0),0)</f>
        <v>0</v>
      </c>
      <c r="AJ556" s="117">
        <f>if(BOM!$C554=AJ$2,if(OR(BOM!$M554="N",BOM!$M554=""),BOM!$L554,0),0)</f>
        <v>0</v>
      </c>
      <c r="AK556" s="117">
        <f>if(BOM!$C554=AJ$2,if(BOM!$M554="Y",BOM!$L554,0),0)</f>
        <v>0</v>
      </c>
      <c r="AL556" s="117">
        <f>if(BOM!$C554=AL$2,if(OR(BOM!$M554="N",BOM!$M554=""),BOM!$L554,0),0)</f>
        <v>0</v>
      </c>
      <c r="AM556" s="117">
        <f>if(BOM!$C554=AL$2,if(BOM!$M554="Y",BOM!$L554,0),0)</f>
        <v>0</v>
      </c>
    </row>
    <row r="557" hidden="1" outlineLevel="1">
      <c r="A557" s="117">
        <f>if(OR(BOM!$M555="N",BOM!$M555=""),BOM!$L555,0)</f>
        <v>0</v>
      </c>
      <c r="B557" s="117">
        <f>if(BOM!$M555="Y",BOM!$L555,0)</f>
        <v>0</v>
      </c>
      <c r="E557" s="117">
        <f>if(BOM!$B555=E$2,if(OR(BOM!$M555="N",BOM!$M555=""),BOM!$L555,0),0)</f>
        <v>0</v>
      </c>
      <c r="F557" s="117">
        <f>if(BOM!$B555=E$2,if(BOM!$M555="Y",BOM!$L555,0),0)</f>
        <v>0</v>
      </c>
      <c r="G557" s="117">
        <f>if(BOM!$B555=G$2,if(OR(BOM!$M555="N",BOM!$M555=""),BOM!$L555,0),0)</f>
        <v>0</v>
      </c>
      <c r="H557" s="117">
        <f>if(BOM!$B555=G$2,if(BOM!$M555="Y",BOM!$L555,0),0)</f>
        <v>0</v>
      </c>
      <c r="I557" s="117">
        <f>if(BOM!$B555=I$2,if(OR(BOM!$M555="N",BOM!$M555=""),BOM!$L555,0),0)</f>
        <v>0</v>
      </c>
      <c r="J557" s="117">
        <f>if(BOM!$B555=I$2,if(BOM!$M555="Y",BOM!$L555,0),0)</f>
        <v>0</v>
      </c>
      <c r="K557" s="117">
        <f>if(BOM!$B555=K$2,if(OR(BOM!$M555="N",BOM!$M555=""),BOM!$L555,0),0)</f>
        <v>0</v>
      </c>
      <c r="L557" s="117">
        <f>if(BOM!$B555=K$2,if(BOM!$M555="Y",BOM!$L555,0),0)</f>
        <v>0</v>
      </c>
      <c r="M557" s="117">
        <f>if(BOM!$B555=M$2,if(OR(BOM!$M555="N",BOM!$M555=""),BOM!$L555,0),0)</f>
        <v>0</v>
      </c>
      <c r="N557" s="117">
        <f>if(BOM!$B555=M$2,if(BOM!$M555="Y",BOM!$L555,0),0)</f>
        <v>0</v>
      </c>
      <c r="P557" s="117">
        <f>if(BOM!$C555=P$2,if(OR(BOM!$M555="N",BOM!$M555=""),BOM!$L555,0),0)</f>
        <v>0</v>
      </c>
      <c r="Q557" s="117">
        <f>if(BOM!$C555=P$2,if(BOM!$M555="Y",BOM!$L555,0),0)</f>
        <v>0</v>
      </c>
      <c r="R557" s="117">
        <f>if(BOM!$C555=R$2,if(OR(BOM!$M555="N",BOM!$M555=""),BOM!$L555,0),0)</f>
        <v>0</v>
      </c>
      <c r="S557" s="117">
        <f>if(BOM!$C555=R$2,if(BOM!$M555="Y",BOM!$L555,0),0)</f>
        <v>0</v>
      </c>
      <c r="T557" s="117">
        <f>if(BOM!$C555=T$2,if(OR(BOM!$M555="N",BOM!$M555=""),BOM!$L555,0),0)</f>
        <v>0</v>
      </c>
      <c r="U557" s="117">
        <f>if(BOM!$C555=T$2,if(BOM!$M555="Y",BOM!$L555,0),0)</f>
        <v>0</v>
      </c>
      <c r="V557" s="117">
        <f>if(BOM!$C555=V$2,if(OR(BOM!$M555="N",BOM!$M555=""),BOM!$L555,0),0)</f>
        <v>0</v>
      </c>
      <c r="W557" s="117">
        <f>if(BOM!$C555=V$2,if(BOM!$M555="Y",BOM!$L555,0),0)</f>
        <v>0</v>
      </c>
      <c r="X557" s="117">
        <f>if(BOM!$C555=X$2,if(OR(BOM!$M555="N",BOM!$M555=""),BOM!$L555,0),0)</f>
        <v>0</v>
      </c>
      <c r="Y557" s="117">
        <f>if(BOM!$C555=X$2,if(BOM!$M555="Y",BOM!$L555,0),0)</f>
        <v>0</v>
      </c>
      <c r="Z557" s="117">
        <f>if(BOM!$C555=Z$2,if(OR(BOM!$M555="N",BOM!$M555=""),BOM!$L555,0),0)</f>
        <v>0</v>
      </c>
      <c r="AA557" s="117">
        <f>if(BOM!$C555=Z$2,if(BOM!$M555="Y",BOM!$L555,0),0)</f>
        <v>0</v>
      </c>
      <c r="AB557" s="117">
        <f>if(BOM!$C555=AB$2,if(OR(BOM!$M555="N",BOM!$M555=""),BOM!$L555,0),0)</f>
        <v>0</v>
      </c>
      <c r="AC557" s="117">
        <f>if(BOM!$C555=AB$2,if(BOM!$M555="Y",BOM!$L555,0),0)</f>
        <v>0</v>
      </c>
      <c r="AD557" s="117">
        <f>if(BOM!$C555=AD$2,if(OR(BOM!$M555="N",BOM!$M555=""),BOM!$L555,0),0)</f>
        <v>0</v>
      </c>
      <c r="AE557" s="117">
        <f>if(BOM!$C555=AD$2,if(BOM!$M555="Y",BOM!$L555,0),0)</f>
        <v>0</v>
      </c>
      <c r="AF557" s="117">
        <f>if(BOM!$C555=AF$2,if(OR(BOM!$M555="N",BOM!$M555=""),BOM!$L555,0),0)</f>
        <v>0</v>
      </c>
      <c r="AG557" s="117">
        <f>if(BOM!$C555=AF$2,if(BOM!$M555="Y",BOM!$L555,0),0)</f>
        <v>0</v>
      </c>
      <c r="AH557" s="117">
        <f>if(BOM!$C555=AH$2,if(OR(BOM!$M555="N",BOM!$M555=""),BOM!$L555,0),0)</f>
        <v>0</v>
      </c>
      <c r="AI557" s="117">
        <f>if(BOM!$C555=AH$2,if(BOM!$M555="Y",BOM!$L555,0),0)</f>
        <v>0</v>
      </c>
      <c r="AJ557" s="117">
        <f>if(BOM!$C555=AJ$2,if(OR(BOM!$M555="N",BOM!$M555=""),BOM!$L555,0),0)</f>
        <v>0</v>
      </c>
      <c r="AK557" s="117">
        <f>if(BOM!$C555=AJ$2,if(BOM!$M555="Y",BOM!$L555,0),0)</f>
        <v>0</v>
      </c>
      <c r="AL557" s="117">
        <f>if(BOM!$C555=AL$2,if(OR(BOM!$M555="N",BOM!$M555=""),BOM!$L555,0),0)</f>
        <v>0</v>
      </c>
      <c r="AM557" s="117">
        <f>if(BOM!$C555=AL$2,if(BOM!$M555="Y",BOM!$L555,0),0)</f>
        <v>0</v>
      </c>
    </row>
    <row r="558" hidden="1" outlineLevel="1">
      <c r="A558" s="117">
        <f>if(OR(BOM!$M556="N",BOM!$M556=""),BOM!$L556,0)</f>
        <v>0</v>
      </c>
      <c r="B558" s="117">
        <f>if(BOM!$M556="Y",BOM!$L556,0)</f>
        <v>0</v>
      </c>
      <c r="E558" s="117">
        <f>if(BOM!$B556=E$2,if(OR(BOM!$M556="N",BOM!$M556=""),BOM!$L556,0),0)</f>
        <v>0</v>
      </c>
      <c r="F558" s="117">
        <f>if(BOM!$B556=E$2,if(BOM!$M556="Y",BOM!$L556,0),0)</f>
        <v>0</v>
      </c>
      <c r="G558" s="117">
        <f>if(BOM!$B556=G$2,if(OR(BOM!$M556="N",BOM!$M556=""),BOM!$L556,0),0)</f>
        <v>0</v>
      </c>
      <c r="H558" s="117">
        <f>if(BOM!$B556=G$2,if(BOM!$M556="Y",BOM!$L556,0),0)</f>
        <v>0</v>
      </c>
      <c r="I558" s="117">
        <f>if(BOM!$B556=I$2,if(OR(BOM!$M556="N",BOM!$M556=""),BOM!$L556,0),0)</f>
        <v>0</v>
      </c>
      <c r="J558" s="117">
        <f>if(BOM!$B556=I$2,if(BOM!$M556="Y",BOM!$L556,0),0)</f>
        <v>0</v>
      </c>
      <c r="K558" s="117">
        <f>if(BOM!$B556=K$2,if(OR(BOM!$M556="N",BOM!$M556=""),BOM!$L556,0),0)</f>
        <v>0</v>
      </c>
      <c r="L558" s="117">
        <f>if(BOM!$B556=K$2,if(BOM!$M556="Y",BOM!$L556,0),0)</f>
        <v>0</v>
      </c>
      <c r="M558" s="117">
        <f>if(BOM!$B556=M$2,if(OR(BOM!$M556="N",BOM!$M556=""),BOM!$L556,0),0)</f>
        <v>0</v>
      </c>
      <c r="N558" s="117">
        <f>if(BOM!$B556=M$2,if(BOM!$M556="Y",BOM!$L556,0),0)</f>
        <v>0</v>
      </c>
      <c r="P558" s="117">
        <f>if(BOM!$C556=P$2,if(OR(BOM!$M556="N",BOM!$M556=""),BOM!$L556,0),0)</f>
        <v>0</v>
      </c>
      <c r="Q558" s="117">
        <f>if(BOM!$C556=P$2,if(BOM!$M556="Y",BOM!$L556,0),0)</f>
        <v>0</v>
      </c>
      <c r="R558" s="117">
        <f>if(BOM!$C556=R$2,if(OR(BOM!$M556="N",BOM!$M556=""),BOM!$L556,0),0)</f>
        <v>0</v>
      </c>
      <c r="S558" s="117">
        <f>if(BOM!$C556=R$2,if(BOM!$M556="Y",BOM!$L556,0),0)</f>
        <v>0</v>
      </c>
      <c r="T558" s="117">
        <f>if(BOM!$C556=T$2,if(OR(BOM!$M556="N",BOM!$M556=""),BOM!$L556,0),0)</f>
        <v>0</v>
      </c>
      <c r="U558" s="117">
        <f>if(BOM!$C556=T$2,if(BOM!$M556="Y",BOM!$L556,0),0)</f>
        <v>0</v>
      </c>
      <c r="V558" s="117">
        <f>if(BOM!$C556=V$2,if(OR(BOM!$M556="N",BOM!$M556=""),BOM!$L556,0),0)</f>
        <v>0</v>
      </c>
      <c r="W558" s="117">
        <f>if(BOM!$C556=V$2,if(BOM!$M556="Y",BOM!$L556,0),0)</f>
        <v>0</v>
      </c>
      <c r="X558" s="117">
        <f>if(BOM!$C556=X$2,if(OR(BOM!$M556="N",BOM!$M556=""),BOM!$L556,0),0)</f>
        <v>0</v>
      </c>
      <c r="Y558" s="117">
        <f>if(BOM!$C556=X$2,if(BOM!$M556="Y",BOM!$L556,0),0)</f>
        <v>0</v>
      </c>
      <c r="Z558" s="117">
        <f>if(BOM!$C556=Z$2,if(OR(BOM!$M556="N",BOM!$M556=""),BOM!$L556,0),0)</f>
        <v>0</v>
      </c>
      <c r="AA558" s="117">
        <f>if(BOM!$C556=Z$2,if(BOM!$M556="Y",BOM!$L556,0),0)</f>
        <v>0</v>
      </c>
      <c r="AB558" s="117">
        <f>if(BOM!$C556=AB$2,if(OR(BOM!$M556="N",BOM!$M556=""),BOM!$L556,0),0)</f>
        <v>0</v>
      </c>
      <c r="AC558" s="117">
        <f>if(BOM!$C556=AB$2,if(BOM!$M556="Y",BOM!$L556,0),0)</f>
        <v>0</v>
      </c>
      <c r="AD558" s="117">
        <f>if(BOM!$C556=AD$2,if(OR(BOM!$M556="N",BOM!$M556=""),BOM!$L556,0),0)</f>
        <v>0</v>
      </c>
      <c r="AE558" s="117">
        <f>if(BOM!$C556=AD$2,if(BOM!$M556="Y",BOM!$L556,0),0)</f>
        <v>0</v>
      </c>
      <c r="AF558" s="117">
        <f>if(BOM!$C556=AF$2,if(OR(BOM!$M556="N",BOM!$M556=""),BOM!$L556,0),0)</f>
        <v>0</v>
      </c>
      <c r="AG558" s="117">
        <f>if(BOM!$C556=AF$2,if(BOM!$M556="Y",BOM!$L556,0),0)</f>
        <v>0</v>
      </c>
      <c r="AH558" s="117">
        <f>if(BOM!$C556=AH$2,if(OR(BOM!$M556="N",BOM!$M556=""),BOM!$L556,0),0)</f>
        <v>0</v>
      </c>
      <c r="AI558" s="117">
        <f>if(BOM!$C556=AH$2,if(BOM!$M556="Y",BOM!$L556,0),0)</f>
        <v>0</v>
      </c>
      <c r="AJ558" s="117">
        <f>if(BOM!$C556=AJ$2,if(OR(BOM!$M556="N",BOM!$M556=""),BOM!$L556,0),0)</f>
        <v>0</v>
      </c>
      <c r="AK558" s="117">
        <f>if(BOM!$C556=AJ$2,if(BOM!$M556="Y",BOM!$L556,0),0)</f>
        <v>0</v>
      </c>
      <c r="AL558" s="117">
        <f>if(BOM!$C556=AL$2,if(OR(BOM!$M556="N",BOM!$M556=""),BOM!$L556,0),0)</f>
        <v>0</v>
      </c>
      <c r="AM558" s="117">
        <f>if(BOM!$C556=AL$2,if(BOM!$M556="Y",BOM!$L556,0),0)</f>
        <v>0</v>
      </c>
    </row>
    <row r="559" hidden="1" outlineLevel="1">
      <c r="A559" s="117">
        <f>if(OR(BOM!$M557="N",BOM!$M557=""),BOM!$L557,0)</f>
        <v>0</v>
      </c>
      <c r="B559" s="117">
        <f>if(BOM!$M557="Y",BOM!$L557,0)</f>
        <v>0</v>
      </c>
      <c r="E559" s="117">
        <f>if(BOM!$B557=E$2,if(OR(BOM!$M557="N",BOM!$M557=""),BOM!$L557,0),0)</f>
        <v>0</v>
      </c>
      <c r="F559" s="117">
        <f>if(BOM!$B557=E$2,if(BOM!$M557="Y",BOM!$L557,0),0)</f>
        <v>0</v>
      </c>
      <c r="G559" s="117">
        <f>if(BOM!$B557=G$2,if(OR(BOM!$M557="N",BOM!$M557=""),BOM!$L557,0),0)</f>
        <v>0</v>
      </c>
      <c r="H559" s="117">
        <f>if(BOM!$B557=G$2,if(BOM!$M557="Y",BOM!$L557,0),0)</f>
        <v>0</v>
      </c>
      <c r="I559" s="117">
        <f>if(BOM!$B557=I$2,if(OR(BOM!$M557="N",BOM!$M557=""),BOM!$L557,0),0)</f>
        <v>0</v>
      </c>
      <c r="J559" s="117">
        <f>if(BOM!$B557=I$2,if(BOM!$M557="Y",BOM!$L557,0),0)</f>
        <v>0</v>
      </c>
      <c r="K559" s="117">
        <f>if(BOM!$B557=K$2,if(OR(BOM!$M557="N",BOM!$M557=""),BOM!$L557,0),0)</f>
        <v>0</v>
      </c>
      <c r="L559" s="117">
        <f>if(BOM!$B557=K$2,if(BOM!$M557="Y",BOM!$L557,0),0)</f>
        <v>0</v>
      </c>
      <c r="M559" s="117">
        <f>if(BOM!$B557=M$2,if(OR(BOM!$M557="N",BOM!$M557=""),BOM!$L557,0),0)</f>
        <v>0</v>
      </c>
      <c r="N559" s="117">
        <f>if(BOM!$B557=M$2,if(BOM!$M557="Y",BOM!$L557,0),0)</f>
        <v>0</v>
      </c>
      <c r="P559" s="117">
        <f>if(BOM!$C557=P$2,if(OR(BOM!$M557="N",BOM!$M557=""),BOM!$L557,0),0)</f>
        <v>0</v>
      </c>
      <c r="Q559" s="117">
        <f>if(BOM!$C557=P$2,if(BOM!$M557="Y",BOM!$L557,0),0)</f>
        <v>0</v>
      </c>
      <c r="R559" s="117">
        <f>if(BOM!$C557=R$2,if(OR(BOM!$M557="N",BOM!$M557=""),BOM!$L557,0),0)</f>
        <v>0</v>
      </c>
      <c r="S559" s="117">
        <f>if(BOM!$C557=R$2,if(BOM!$M557="Y",BOM!$L557,0),0)</f>
        <v>0</v>
      </c>
      <c r="T559" s="117">
        <f>if(BOM!$C557=T$2,if(OR(BOM!$M557="N",BOM!$M557=""),BOM!$L557,0),0)</f>
        <v>0</v>
      </c>
      <c r="U559" s="117">
        <f>if(BOM!$C557=T$2,if(BOM!$M557="Y",BOM!$L557,0),0)</f>
        <v>0</v>
      </c>
      <c r="V559" s="117">
        <f>if(BOM!$C557=V$2,if(OR(BOM!$M557="N",BOM!$M557=""),BOM!$L557,0),0)</f>
        <v>0</v>
      </c>
      <c r="W559" s="117">
        <f>if(BOM!$C557=V$2,if(BOM!$M557="Y",BOM!$L557,0),0)</f>
        <v>0</v>
      </c>
      <c r="X559" s="117">
        <f>if(BOM!$C557=X$2,if(OR(BOM!$M557="N",BOM!$M557=""),BOM!$L557,0),0)</f>
        <v>0</v>
      </c>
      <c r="Y559" s="117">
        <f>if(BOM!$C557=X$2,if(BOM!$M557="Y",BOM!$L557,0),0)</f>
        <v>0</v>
      </c>
      <c r="Z559" s="117">
        <f>if(BOM!$C557=Z$2,if(OR(BOM!$M557="N",BOM!$M557=""),BOM!$L557,0),0)</f>
        <v>0</v>
      </c>
      <c r="AA559" s="117">
        <f>if(BOM!$C557=Z$2,if(BOM!$M557="Y",BOM!$L557,0),0)</f>
        <v>0</v>
      </c>
      <c r="AB559" s="117">
        <f>if(BOM!$C557=AB$2,if(OR(BOM!$M557="N",BOM!$M557=""),BOM!$L557,0),0)</f>
        <v>0</v>
      </c>
      <c r="AC559" s="117">
        <f>if(BOM!$C557=AB$2,if(BOM!$M557="Y",BOM!$L557,0),0)</f>
        <v>0</v>
      </c>
      <c r="AD559" s="117">
        <f>if(BOM!$C557=AD$2,if(OR(BOM!$M557="N",BOM!$M557=""),BOM!$L557,0),0)</f>
        <v>0</v>
      </c>
      <c r="AE559" s="117">
        <f>if(BOM!$C557=AD$2,if(BOM!$M557="Y",BOM!$L557,0),0)</f>
        <v>0</v>
      </c>
      <c r="AF559" s="117">
        <f>if(BOM!$C557=AF$2,if(OR(BOM!$M557="N",BOM!$M557=""),BOM!$L557,0),0)</f>
        <v>0</v>
      </c>
      <c r="AG559" s="117">
        <f>if(BOM!$C557=AF$2,if(BOM!$M557="Y",BOM!$L557,0),0)</f>
        <v>0</v>
      </c>
      <c r="AH559" s="117">
        <f>if(BOM!$C557=AH$2,if(OR(BOM!$M557="N",BOM!$M557=""),BOM!$L557,0),0)</f>
        <v>0</v>
      </c>
      <c r="AI559" s="117">
        <f>if(BOM!$C557=AH$2,if(BOM!$M557="Y",BOM!$L557,0),0)</f>
        <v>0</v>
      </c>
      <c r="AJ559" s="117">
        <f>if(BOM!$C557=AJ$2,if(OR(BOM!$M557="N",BOM!$M557=""),BOM!$L557,0),0)</f>
        <v>0</v>
      </c>
      <c r="AK559" s="117">
        <f>if(BOM!$C557=AJ$2,if(BOM!$M557="Y",BOM!$L557,0),0)</f>
        <v>0</v>
      </c>
      <c r="AL559" s="117">
        <f>if(BOM!$C557=AL$2,if(OR(BOM!$M557="N",BOM!$M557=""),BOM!$L557,0),0)</f>
        <v>0</v>
      </c>
      <c r="AM559" s="117">
        <f>if(BOM!$C557=AL$2,if(BOM!$M557="Y",BOM!$L557,0),0)</f>
        <v>0</v>
      </c>
    </row>
    <row r="560" hidden="1" outlineLevel="1">
      <c r="A560" s="117">
        <f>if(OR(BOM!$M558="N",BOM!$M558=""),BOM!$L558,0)</f>
        <v>0</v>
      </c>
      <c r="B560" s="117">
        <f>if(BOM!$M558="Y",BOM!$L558,0)</f>
        <v>0</v>
      </c>
      <c r="E560" s="117">
        <f>if(BOM!$B558=E$2,if(OR(BOM!$M558="N",BOM!$M558=""),BOM!$L558,0),0)</f>
        <v>0</v>
      </c>
      <c r="F560" s="117">
        <f>if(BOM!$B558=E$2,if(BOM!$M558="Y",BOM!$L558,0),0)</f>
        <v>0</v>
      </c>
      <c r="G560" s="117">
        <f>if(BOM!$B558=G$2,if(OR(BOM!$M558="N",BOM!$M558=""),BOM!$L558,0),0)</f>
        <v>0</v>
      </c>
      <c r="H560" s="117">
        <f>if(BOM!$B558=G$2,if(BOM!$M558="Y",BOM!$L558,0),0)</f>
        <v>0</v>
      </c>
      <c r="I560" s="117">
        <f>if(BOM!$B558=I$2,if(OR(BOM!$M558="N",BOM!$M558=""),BOM!$L558,0),0)</f>
        <v>0</v>
      </c>
      <c r="J560" s="117">
        <f>if(BOM!$B558=I$2,if(BOM!$M558="Y",BOM!$L558,0),0)</f>
        <v>0</v>
      </c>
      <c r="K560" s="117">
        <f>if(BOM!$B558=K$2,if(OR(BOM!$M558="N",BOM!$M558=""),BOM!$L558,0),0)</f>
        <v>0</v>
      </c>
      <c r="L560" s="117">
        <f>if(BOM!$B558=K$2,if(BOM!$M558="Y",BOM!$L558,0),0)</f>
        <v>0</v>
      </c>
      <c r="M560" s="117">
        <f>if(BOM!$B558=M$2,if(OR(BOM!$M558="N",BOM!$M558=""),BOM!$L558,0),0)</f>
        <v>0</v>
      </c>
      <c r="N560" s="117">
        <f>if(BOM!$B558=M$2,if(BOM!$M558="Y",BOM!$L558,0),0)</f>
        <v>0</v>
      </c>
      <c r="P560" s="117">
        <f>if(BOM!$C558=P$2,if(OR(BOM!$M558="N",BOM!$M558=""),BOM!$L558,0),0)</f>
        <v>0</v>
      </c>
      <c r="Q560" s="117">
        <f>if(BOM!$C558=P$2,if(BOM!$M558="Y",BOM!$L558,0),0)</f>
        <v>0</v>
      </c>
      <c r="R560" s="117">
        <f>if(BOM!$C558=R$2,if(OR(BOM!$M558="N",BOM!$M558=""),BOM!$L558,0),0)</f>
        <v>0</v>
      </c>
      <c r="S560" s="117">
        <f>if(BOM!$C558=R$2,if(BOM!$M558="Y",BOM!$L558,0),0)</f>
        <v>0</v>
      </c>
      <c r="T560" s="117">
        <f>if(BOM!$C558=T$2,if(OR(BOM!$M558="N",BOM!$M558=""),BOM!$L558,0),0)</f>
        <v>0</v>
      </c>
      <c r="U560" s="117">
        <f>if(BOM!$C558=T$2,if(BOM!$M558="Y",BOM!$L558,0),0)</f>
        <v>0</v>
      </c>
      <c r="V560" s="117">
        <f>if(BOM!$C558=V$2,if(OR(BOM!$M558="N",BOM!$M558=""),BOM!$L558,0),0)</f>
        <v>0</v>
      </c>
      <c r="W560" s="117">
        <f>if(BOM!$C558=V$2,if(BOM!$M558="Y",BOM!$L558,0),0)</f>
        <v>0</v>
      </c>
      <c r="X560" s="117">
        <f>if(BOM!$C558=X$2,if(OR(BOM!$M558="N",BOM!$M558=""),BOM!$L558,0),0)</f>
        <v>0</v>
      </c>
      <c r="Y560" s="117">
        <f>if(BOM!$C558=X$2,if(BOM!$M558="Y",BOM!$L558,0),0)</f>
        <v>0</v>
      </c>
      <c r="Z560" s="117">
        <f>if(BOM!$C558=Z$2,if(OR(BOM!$M558="N",BOM!$M558=""),BOM!$L558,0),0)</f>
        <v>0</v>
      </c>
      <c r="AA560" s="117">
        <f>if(BOM!$C558=Z$2,if(BOM!$M558="Y",BOM!$L558,0),0)</f>
        <v>0</v>
      </c>
      <c r="AB560" s="117">
        <f>if(BOM!$C558=AB$2,if(OR(BOM!$M558="N",BOM!$M558=""),BOM!$L558,0),0)</f>
        <v>0</v>
      </c>
      <c r="AC560" s="117">
        <f>if(BOM!$C558=AB$2,if(BOM!$M558="Y",BOM!$L558,0),0)</f>
        <v>0</v>
      </c>
      <c r="AD560" s="117">
        <f>if(BOM!$C558=AD$2,if(OR(BOM!$M558="N",BOM!$M558=""),BOM!$L558,0),0)</f>
        <v>0</v>
      </c>
      <c r="AE560" s="117">
        <f>if(BOM!$C558=AD$2,if(BOM!$M558="Y",BOM!$L558,0),0)</f>
        <v>0</v>
      </c>
      <c r="AF560" s="117">
        <f>if(BOM!$C558=AF$2,if(OR(BOM!$M558="N",BOM!$M558=""),BOM!$L558,0),0)</f>
        <v>0</v>
      </c>
      <c r="AG560" s="117">
        <f>if(BOM!$C558=AF$2,if(BOM!$M558="Y",BOM!$L558,0),0)</f>
        <v>0</v>
      </c>
      <c r="AH560" s="117">
        <f>if(BOM!$C558=AH$2,if(OR(BOM!$M558="N",BOM!$M558=""),BOM!$L558,0),0)</f>
        <v>0</v>
      </c>
      <c r="AI560" s="117">
        <f>if(BOM!$C558=AH$2,if(BOM!$M558="Y",BOM!$L558,0),0)</f>
        <v>0</v>
      </c>
      <c r="AJ560" s="117">
        <f>if(BOM!$C558=AJ$2,if(OR(BOM!$M558="N",BOM!$M558=""),BOM!$L558,0),0)</f>
        <v>0</v>
      </c>
      <c r="AK560" s="117">
        <f>if(BOM!$C558=AJ$2,if(BOM!$M558="Y",BOM!$L558,0),0)</f>
        <v>0</v>
      </c>
      <c r="AL560" s="117">
        <f>if(BOM!$C558=AL$2,if(OR(BOM!$M558="N",BOM!$M558=""),BOM!$L558,0),0)</f>
        <v>0</v>
      </c>
      <c r="AM560" s="117">
        <f>if(BOM!$C558=AL$2,if(BOM!$M558="Y",BOM!$L558,0),0)</f>
        <v>0</v>
      </c>
    </row>
    <row r="561" hidden="1" outlineLevel="1">
      <c r="A561" s="117">
        <f>if(OR(BOM!$M559="N",BOM!$M559=""),BOM!$L559,0)</f>
        <v>0</v>
      </c>
      <c r="B561" s="117">
        <f>if(BOM!$M559="Y",BOM!$L559,0)</f>
        <v>0</v>
      </c>
      <c r="E561" s="117">
        <f>if(BOM!$B559=E$2,if(OR(BOM!$M559="N",BOM!$M559=""),BOM!$L559,0),0)</f>
        <v>0</v>
      </c>
      <c r="F561" s="117">
        <f>if(BOM!$B559=E$2,if(BOM!$M559="Y",BOM!$L559,0),0)</f>
        <v>0</v>
      </c>
      <c r="G561" s="117">
        <f>if(BOM!$B559=G$2,if(OR(BOM!$M559="N",BOM!$M559=""),BOM!$L559,0),0)</f>
        <v>0</v>
      </c>
      <c r="H561" s="117">
        <f>if(BOM!$B559=G$2,if(BOM!$M559="Y",BOM!$L559,0),0)</f>
        <v>0</v>
      </c>
      <c r="I561" s="117">
        <f>if(BOM!$B559=I$2,if(OR(BOM!$M559="N",BOM!$M559=""),BOM!$L559,0),0)</f>
        <v>0</v>
      </c>
      <c r="J561" s="117">
        <f>if(BOM!$B559=I$2,if(BOM!$M559="Y",BOM!$L559,0),0)</f>
        <v>0</v>
      </c>
      <c r="K561" s="117">
        <f>if(BOM!$B559=K$2,if(OR(BOM!$M559="N",BOM!$M559=""),BOM!$L559,0),0)</f>
        <v>0</v>
      </c>
      <c r="L561" s="117">
        <f>if(BOM!$B559=K$2,if(BOM!$M559="Y",BOM!$L559,0),0)</f>
        <v>0</v>
      </c>
      <c r="M561" s="117">
        <f>if(BOM!$B559=M$2,if(OR(BOM!$M559="N",BOM!$M559=""),BOM!$L559,0),0)</f>
        <v>0</v>
      </c>
      <c r="N561" s="117">
        <f>if(BOM!$B559=M$2,if(BOM!$M559="Y",BOM!$L559,0),0)</f>
        <v>0</v>
      </c>
      <c r="P561" s="117">
        <f>if(BOM!$C559=P$2,if(OR(BOM!$M559="N",BOM!$M559=""),BOM!$L559,0),0)</f>
        <v>0</v>
      </c>
      <c r="Q561" s="117">
        <f>if(BOM!$C559=P$2,if(BOM!$M559="Y",BOM!$L559,0),0)</f>
        <v>0</v>
      </c>
      <c r="R561" s="117">
        <f>if(BOM!$C559=R$2,if(OR(BOM!$M559="N",BOM!$M559=""),BOM!$L559,0),0)</f>
        <v>0</v>
      </c>
      <c r="S561" s="117">
        <f>if(BOM!$C559=R$2,if(BOM!$M559="Y",BOM!$L559,0),0)</f>
        <v>0</v>
      </c>
      <c r="T561" s="117">
        <f>if(BOM!$C559=T$2,if(OR(BOM!$M559="N",BOM!$M559=""),BOM!$L559,0),0)</f>
        <v>0</v>
      </c>
      <c r="U561" s="117">
        <f>if(BOM!$C559=T$2,if(BOM!$M559="Y",BOM!$L559,0),0)</f>
        <v>0</v>
      </c>
      <c r="V561" s="117">
        <f>if(BOM!$C559=V$2,if(OR(BOM!$M559="N",BOM!$M559=""),BOM!$L559,0),0)</f>
        <v>0</v>
      </c>
      <c r="W561" s="117">
        <f>if(BOM!$C559=V$2,if(BOM!$M559="Y",BOM!$L559,0),0)</f>
        <v>0</v>
      </c>
      <c r="X561" s="117">
        <f>if(BOM!$C559=X$2,if(OR(BOM!$M559="N",BOM!$M559=""),BOM!$L559,0),0)</f>
        <v>0</v>
      </c>
      <c r="Y561" s="117">
        <f>if(BOM!$C559=X$2,if(BOM!$M559="Y",BOM!$L559,0),0)</f>
        <v>0</v>
      </c>
      <c r="Z561" s="117">
        <f>if(BOM!$C559=Z$2,if(OR(BOM!$M559="N",BOM!$M559=""),BOM!$L559,0),0)</f>
        <v>0</v>
      </c>
      <c r="AA561" s="117">
        <f>if(BOM!$C559=Z$2,if(BOM!$M559="Y",BOM!$L559,0),0)</f>
        <v>0</v>
      </c>
      <c r="AB561" s="117">
        <f>if(BOM!$C559=AB$2,if(OR(BOM!$M559="N",BOM!$M559=""),BOM!$L559,0),0)</f>
        <v>0</v>
      </c>
      <c r="AC561" s="117">
        <f>if(BOM!$C559=AB$2,if(BOM!$M559="Y",BOM!$L559,0),0)</f>
        <v>0</v>
      </c>
      <c r="AD561" s="117">
        <f>if(BOM!$C559=AD$2,if(OR(BOM!$M559="N",BOM!$M559=""),BOM!$L559,0),0)</f>
        <v>0</v>
      </c>
      <c r="AE561" s="117">
        <f>if(BOM!$C559=AD$2,if(BOM!$M559="Y",BOM!$L559,0),0)</f>
        <v>0</v>
      </c>
      <c r="AF561" s="117">
        <f>if(BOM!$C559=AF$2,if(OR(BOM!$M559="N",BOM!$M559=""),BOM!$L559,0),0)</f>
        <v>0</v>
      </c>
      <c r="AG561" s="117">
        <f>if(BOM!$C559=AF$2,if(BOM!$M559="Y",BOM!$L559,0),0)</f>
        <v>0</v>
      </c>
      <c r="AH561" s="117">
        <f>if(BOM!$C559=AH$2,if(OR(BOM!$M559="N",BOM!$M559=""),BOM!$L559,0),0)</f>
        <v>0</v>
      </c>
      <c r="AI561" s="117">
        <f>if(BOM!$C559=AH$2,if(BOM!$M559="Y",BOM!$L559,0),0)</f>
        <v>0</v>
      </c>
      <c r="AJ561" s="117">
        <f>if(BOM!$C559=AJ$2,if(OR(BOM!$M559="N",BOM!$M559=""),BOM!$L559,0),0)</f>
        <v>0</v>
      </c>
      <c r="AK561" s="117">
        <f>if(BOM!$C559=AJ$2,if(BOM!$M559="Y",BOM!$L559,0),0)</f>
        <v>0</v>
      </c>
      <c r="AL561" s="117">
        <f>if(BOM!$C559=AL$2,if(OR(BOM!$M559="N",BOM!$M559=""),BOM!$L559,0),0)</f>
        <v>0</v>
      </c>
      <c r="AM561" s="117">
        <f>if(BOM!$C559=AL$2,if(BOM!$M559="Y",BOM!$L559,0),0)</f>
        <v>0</v>
      </c>
    </row>
    <row r="562" hidden="1" outlineLevel="1">
      <c r="A562" s="117">
        <f>if(OR(BOM!$M560="N",BOM!$M560=""),BOM!$L560,0)</f>
        <v>0</v>
      </c>
      <c r="B562" s="117">
        <f>if(BOM!$M560="Y",BOM!$L560,0)</f>
        <v>0</v>
      </c>
      <c r="E562" s="117">
        <f>if(BOM!$B560=E$2,if(OR(BOM!$M560="N",BOM!$M560=""),BOM!$L560,0),0)</f>
        <v>0</v>
      </c>
      <c r="F562" s="117">
        <f>if(BOM!$B560=E$2,if(BOM!$M560="Y",BOM!$L560,0),0)</f>
        <v>0</v>
      </c>
      <c r="G562" s="117">
        <f>if(BOM!$B560=G$2,if(OR(BOM!$M560="N",BOM!$M560=""),BOM!$L560,0),0)</f>
        <v>0</v>
      </c>
      <c r="H562" s="117">
        <f>if(BOM!$B560=G$2,if(BOM!$M560="Y",BOM!$L560,0),0)</f>
        <v>0</v>
      </c>
      <c r="I562" s="117">
        <f>if(BOM!$B560=I$2,if(OR(BOM!$M560="N",BOM!$M560=""),BOM!$L560,0),0)</f>
        <v>0</v>
      </c>
      <c r="J562" s="117">
        <f>if(BOM!$B560=I$2,if(BOM!$M560="Y",BOM!$L560,0),0)</f>
        <v>0</v>
      </c>
      <c r="K562" s="117">
        <f>if(BOM!$B560=K$2,if(OR(BOM!$M560="N",BOM!$M560=""),BOM!$L560,0),0)</f>
        <v>0</v>
      </c>
      <c r="L562" s="117">
        <f>if(BOM!$B560=K$2,if(BOM!$M560="Y",BOM!$L560,0),0)</f>
        <v>0</v>
      </c>
      <c r="M562" s="117">
        <f>if(BOM!$B560=M$2,if(OR(BOM!$M560="N",BOM!$M560=""),BOM!$L560,0),0)</f>
        <v>0</v>
      </c>
      <c r="N562" s="117">
        <f>if(BOM!$B560=M$2,if(BOM!$M560="Y",BOM!$L560,0),0)</f>
        <v>0</v>
      </c>
      <c r="P562" s="117">
        <f>if(BOM!$C560=P$2,if(OR(BOM!$M560="N",BOM!$M560=""),BOM!$L560,0),0)</f>
        <v>0</v>
      </c>
      <c r="Q562" s="117">
        <f>if(BOM!$C560=P$2,if(BOM!$M560="Y",BOM!$L560,0),0)</f>
        <v>0</v>
      </c>
      <c r="R562" s="117">
        <f>if(BOM!$C560=R$2,if(OR(BOM!$M560="N",BOM!$M560=""),BOM!$L560,0),0)</f>
        <v>0</v>
      </c>
      <c r="S562" s="117">
        <f>if(BOM!$C560=R$2,if(BOM!$M560="Y",BOM!$L560,0),0)</f>
        <v>0</v>
      </c>
      <c r="T562" s="117">
        <f>if(BOM!$C560=T$2,if(OR(BOM!$M560="N",BOM!$M560=""),BOM!$L560,0),0)</f>
        <v>0</v>
      </c>
      <c r="U562" s="117">
        <f>if(BOM!$C560=T$2,if(BOM!$M560="Y",BOM!$L560,0),0)</f>
        <v>0</v>
      </c>
      <c r="V562" s="117">
        <f>if(BOM!$C560=V$2,if(OR(BOM!$M560="N",BOM!$M560=""),BOM!$L560,0),0)</f>
        <v>0</v>
      </c>
      <c r="W562" s="117">
        <f>if(BOM!$C560=V$2,if(BOM!$M560="Y",BOM!$L560,0),0)</f>
        <v>0</v>
      </c>
      <c r="X562" s="117">
        <f>if(BOM!$C560=X$2,if(OR(BOM!$M560="N",BOM!$M560=""),BOM!$L560,0),0)</f>
        <v>0</v>
      </c>
      <c r="Y562" s="117">
        <f>if(BOM!$C560=X$2,if(BOM!$M560="Y",BOM!$L560,0),0)</f>
        <v>0</v>
      </c>
      <c r="Z562" s="117">
        <f>if(BOM!$C560=Z$2,if(OR(BOM!$M560="N",BOM!$M560=""),BOM!$L560,0),0)</f>
        <v>0</v>
      </c>
      <c r="AA562" s="117">
        <f>if(BOM!$C560=Z$2,if(BOM!$M560="Y",BOM!$L560,0),0)</f>
        <v>0</v>
      </c>
      <c r="AB562" s="117">
        <f>if(BOM!$C560=AB$2,if(OR(BOM!$M560="N",BOM!$M560=""),BOM!$L560,0),0)</f>
        <v>0</v>
      </c>
      <c r="AC562" s="117">
        <f>if(BOM!$C560=AB$2,if(BOM!$M560="Y",BOM!$L560,0),0)</f>
        <v>0</v>
      </c>
      <c r="AD562" s="117">
        <f>if(BOM!$C560=AD$2,if(OR(BOM!$M560="N",BOM!$M560=""),BOM!$L560,0),0)</f>
        <v>0</v>
      </c>
      <c r="AE562" s="117">
        <f>if(BOM!$C560=AD$2,if(BOM!$M560="Y",BOM!$L560,0),0)</f>
        <v>0</v>
      </c>
      <c r="AF562" s="117">
        <f>if(BOM!$C560=AF$2,if(OR(BOM!$M560="N",BOM!$M560=""),BOM!$L560,0),0)</f>
        <v>0</v>
      </c>
      <c r="AG562" s="117">
        <f>if(BOM!$C560=AF$2,if(BOM!$M560="Y",BOM!$L560,0),0)</f>
        <v>0</v>
      </c>
      <c r="AH562" s="117">
        <f>if(BOM!$C560=AH$2,if(OR(BOM!$M560="N",BOM!$M560=""),BOM!$L560,0),0)</f>
        <v>0</v>
      </c>
      <c r="AI562" s="117">
        <f>if(BOM!$C560=AH$2,if(BOM!$M560="Y",BOM!$L560,0),0)</f>
        <v>0</v>
      </c>
      <c r="AJ562" s="117">
        <f>if(BOM!$C560=AJ$2,if(OR(BOM!$M560="N",BOM!$M560=""),BOM!$L560,0),0)</f>
        <v>0</v>
      </c>
      <c r="AK562" s="117">
        <f>if(BOM!$C560=AJ$2,if(BOM!$M560="Y",BOM!$L560,0),0)</f>
        <v>0</v>
      </c>
      <c r="AL562" s="117">
        <f>if(BOM!$C560=AL$2,if(OR(BOM!$M560="N",BOM!$M560=""),BOM!$L560,0),0)</f>
        <v>0</v>
      </c>
      <c r="AM562" s="117">
        <f>if(BOM!$C560=AL$2,if(BOM!$M560="Y",BOM!$L560,0),0)</f>
        <v>0</v>
      </c>
    </row>
    <row r="563" hidden="1" outlineLevel="1">
      <c r="A563" s="117">
        <f>if(OR(BOM!$M561="N",BOM!$M561=""),BOM!$L561,0)</f>
        <v>0</v>
      </c>
      <c r="B563" s="117">
        <f>if(BOM!$M561="Y",BOM!$L561,0)</f>
        <v>0</v>
      </c>
      <c r="E563" s="117">
        <f>if(BOM!$B561=E$2,if(OR(BOM!$M561="N",BOM!$M561=""),BOM!$L561,0),0)</f>
        <v>0</v>
      </c>
      <c r="F563" s="117">
        <f>if(BOM!$B561=E$2,if(BOM!$M561="Y",BOM!$L561,0),0)</f>
        <v>0</v>
      </c>
      <c r="G563" s="117">
        <f>if(BOM!$B561=G$2,if(OR(BOM!$M561="N",BOM!$M561=""),BOM!$L561,0),0)</f>
        <v>0</v>
      </c>
      <c r="H563" s="117">
        <f>if(BOM!$B561=G$2,if(BOM!$M561="Y",BOM!$L561,0),0)</f>
        <v>0</v>
      </c>
      <c r="I563" s="117">
        <f>if(BOM!$B561=I$2,if(OR(BOM!$M561="N",BOM!$M561=""),BOM!$L561,0),0)</f>
        <v>0</v>
      </c>
      <c r="J563" s="117">
        <f>if(BOM!$B561=I$2,if(BOM!$M561="Y",BOM!$L561,0),0)</f>
        <v>0</v>
      </c>
      <c r="K563" s="117">
        <f>if(BOM!$B561=K$2,if(OR(BOM!$M561="N",BOM!$M561=""),BOM!$L561,0),0)</f>
        <v>0</v>
      </c>
      <c r="L563" s="117">
        <f>if(BOM!$B561=K$2,if(BOM!$M561="Y",BOM!$L561,0),0)</f>
        <v>0</v>
      </c>
      <c r="M563" s="117">
        <f>if(BOM!$B561=M$2,if(OR(BOM!$M561="N",BOM!$M561=""),BOM!$L561,0),0)</f>
        <v>0</v>
      </c>
      <c r="N563" s="117">
        <f>if(BOM!$B561=M$2,if(BOM!$M561="Y",BOM!$L561,0),0)</f>
        <v>0</v>
      </c>
      <c r="P563" s="117">
        <f>if(BOM!$C561=P$2,if(OR(BOM!$M561="N",BOM!$M561=""),BOM!$L561,0),0)</f>
        <v>0</v>
      </c>
      <c r="Q563" s="117">
        <f>if(BOM!$C561=P$2,if(BOM!$M561="Y",BOM!$L561,0),0)</f>
        <v>0</v>
      </c>
      <c r="R563" s="117">
        <f>if(BOM!$C561=R$2,if(OR(BOM!$M561="N",BOM!$M561=""),BOM!$L561,0),0)</f>
        <v>0</v>
      </c>
      <c r="S563" s="117">
        <f>if(BOM!$C561=R$2,if(BOM!$M561="Y",BOM!$L561,0),0)</f>
        <v>0</v>
      </c>
      <c r="T563" s="117">
        <f>if(BOM!$C561=T$2,if(OR(BOM!$M561="N",BOM!$M561=""),BOM!$L561,0),0)</f>
        <v>0</v>
      </c>
      <c r="U563" s="117">
        <f>if(BOM!$C561=T$2,if(BOM!$M561="Y",BOM!$L561,0),0)</f>
        <v>0</v>
      </c>
      <c r="V563" s="117">
        <f>if(BOM!$C561=V$2,if(OR(BOM!$M561="N",BOM!$M561=""),BOM!$L561,0),0)</f>
        <v>0</v>
      </c>
      <c r="W563" s="117">
        <f>if(BOM!$C561=V$2,if(BOM!$M561="Y",BOM!$L561,0),0)</f>
        <v>0</v>
      </c>
      <c r="X563" s="117">
        <f>if(BOM!$C561=X$2,if(OR(BOM!$M561="N",BOM!$M561=""),BOM!$L561,0),0)</f>
        <v>0</v>
      </c>
      <c r="Y563" s="117">
        <f>if(BOM!$C561=X$2,if(BOM!$M561="Y",BOM!$L561,0),0)</f>
        <v>0</v>
      </c>
      <c r="Z563" s="117">
        <f>if(BOM!$C561=Z$2,if(OR(BOM!$M561="N",BOM!$M561=""),BOM!$L561,0),0)</f>
        <v>0</v>
      </c>
      <c r="AA563" s="117">
        <f>if(BOM!$C561=Z$2,if(BOM!$M561="Y",BOM!$L561,0),0)</f>
        <v>0</v>
      </c>
      <c r="AB563" s="117">
        <f>if(BOM!$C561=AB$2,if(OR(BOM!$M561="N",BOM!$M561=""),BOM!$L561,0),0)</f>
        <v>0</v>
      </c>
      <c r="AC563" s="117">
        <f>if(BOM!$C561=AB$2,if(BOM!$M561="Y",BOM!$L561,0),0)</f>
        <v>0</v>
      </c>
      <c r="AD563" s="117">
        <f>if(BOM!$C561=AD$2,if(OR(BOM!$M561="N",BOM!$M561=""),BOM!$L561,0),0)</f>
        <v>0</v>
      </c>
      <c r="AE563" s="117">
        <f>if(BOM!$C561=AD$2,if(BOM!$M561="Y",BOM!$L561,0),0)</f>
        <v>0</v>
      </c>
      <c r="AF563" s="117">
        <f>if(BOM!$C561=AF$2,if(OR(BOM!$M561="N",BOM!$M561=""),BOM!$L561,0),0)</f>
        <v>0</v>
      </c>
      <c r="AG563" s="117">
        <f>if(BOM!$C561=AF$2,if(BOM!$M561="Y",BOM!$L561,0),0)</f>
        <v>0</v>
      </c>
      <c r="AH563" s="117">
        <f>if(BOM!$C561=AH$2,if(OR(BOM!$M561="N",BOM!$M561=""),BOM!$L561,0),0)</f>
        <v>0</v>
      </c>
      <c r="AI563" s="117">
        <f>if(BOM!$C561=AH$2,if(BOM!$M561="Y",BOM!$L561,0),0)</f>
        <v>0</v>
      </c>
      <c r="AJ563" s="117">
        <f>if(BOM!$C561=AJ$2,if(OR(BOM!$M561="N",BOM!$M561=""),BOM!$L561,0),0)</f>
        <v>0</v>
      </c>
      <c r="AK563" s="117">
        <f>if(BOM!$C561=AJ$2,if(BOM!$M561="Y",BOM!$L561,0),0)</f>
        <v>0</v>
      </c>
      <c r="AL563" s="117">
        <f>if(BOM!$C561=AL$2,if(OR(BOM!$M561="N",BOM!$M561=""),BOM!$L561,0),0)</f>
        <v>0</v>
      </c>
      <c r="AM563" s="117">
        <f>if(BOM!$C561=AL$2,if(BOM!$M561="Y",BOM!$L561,0),0)</f>
        <v>0</v>
      </c>
    </row>
    <row r="564" hidden="1" outlineLevel="1">
      <c r="A564" s="117">
        <f>if(OR(BOM!$M562="N",BOM!$M562=""),BOM!$L562,0)</f>
        <v>0</v>
      </c>
      <c r="B564" s="117">
        <f>if(BOM!$M562="Y",BOM!$L562,0)</f>
        <v>0</v>
      </c>
      <c r="E564" s="117">
        <f>if(BOM!$B562=E$2,if(OR(BOM!$M562="N",BOM!$M562=""),BOM!$L562,0),0)</f>
        <v>0</v>
      </c>
      <c r="F564" s="117">
        <f>if(BOM!$B562=E$2,if(BOM!$M562="Y",BOM!$L562,0),0)</f>
        <v>0</v>
      </c>
      <c r="G564" s="117">
        <f>if(BOM!$B562=G$2,if(OR(BOM!$M562="N",BOM!$M562=""),BOM!$L562,0),0)</f>
        <v>0</v>
      </c>
      <c r="H564" s="117">
        <f>if(BOM!$B562=G$2,if(BOM!$M562="Y",BOM!$L562,0),0)</f>
        <v>0</v>
      </c>
      <c r="I564" s="117">
        <f>if(BOM!$B562=I$2,if(OR(BOM!$M562="N",BOM!$M562=""),BOM!$L562,0),0)</f>
        <v>0</v>
      </c>
      <c r="J564" s="117">
        <f>if(BOM!$B562=I$2,if(BOM!$M562="Y",BOM!$L562,0),0)</f>
        <v>0</v>
      </c>
      <c r="K564" s="117">
        <f>if(BOM!$B562=K$2,if(OR(BOM!$M562="N",BOM!$M562=""),BOM!$L562,0),0)</f>
        <v>0</v>
      </c>
      <c r="L564" s="117">
        <f>if(BOM!$B562=K$2,if(BOM!$M562="Y",BOM!$L562,0),0)</f>
        <v>0</v>
      </c>
      <c r="M564" s="117">
        <f>if(BOM!$B562=M$2,if(OR(BOM!$M562="N",BOM!$M562=""),BOM!$L562,0),0)</f>
        <v>0</v>
      </c>
      <c r="N564" s="117">
        <f>if(BOM!$B562=M$2,if(BOM!$M562="Y",BOM!$L562,0),0)</f>
        <v>0</v>
      </c>
      <c r="P564" s="117">
        <f>if(BOM!$C562=P$2,if(OR(BOM!$M562="N",BOM!$M562=""),BOM!$L562,0),0)</f>
        <v>0</v>
      </c>
      <c r="Q564" s="117">
        <f>if(BOM!$C562=P$2,if(BOM!$M562="Y",BOM!$L562,0),0)</f>
        <v>0</v>
      </c>
      <c r="R564" s="117">
        <f>if(BOM!$C562=R$2,if(OR(BOM!$M562="N",BOM!$M562=""),BOM!$L562,0),0)</f>
        <v>0</v>
      </c>
      <c r="S564" s="117">
        <f>if(BOM!$C562=R$2,if(BOM!$M562="Y",BOM!$L562,0),0)</f>
        <v>0</v>
      </c>
      <c r="T564" s="117">
        <f>if(BOM!$C562=T$2,if(OR(BOM!$M562="N",BOM!$M562=""),BOM!$L562,0),0)</f>
        <v>0</v>
      </c>
      <c r="U564" s="117">
        <f>if(BOM!$C562=T$2,if(BOM!$M562="Y",BOM!$L562,0),0)</f>
        <v>0</v>
      </c>
      <c r="V564" s="117">
        <f>if(BOM!$C562=V$2,if(OR(BOM!$M562="N",BOM!$M562=""),BOM!$L562,0),0)</f>
        <v>0</v>
      </c>
      <c r="W564" s="117">
        <f>if(BOM!$C562=V$2,if(BOM!$M562="Y",BOM!$L562,0),0)</f>
        <v>0</v>
      </c>
      <c r="X564" s="117">
        <f>if(BOM!$C562=X$2,if(OR(BOM!$M562="N",BOM!$M562=""),BOM!$L562,0),0)</f>
        <v>0</v>
      </c>
      <c r="Y564" s="117">
        <f>if(BOM!$C562=X$2,if(BOM!$M562="Y",BOM!$L562,0),0)</f>
        <v>0</v>
      </c>
      <c r="Z564" s="117">
        <f>if(BOM!$C562=Z$2,if(OR(BOM!$M562="N",BOM!$M562=""),BOM!$L562,0),0)</f>
        <v>0</v>
      </c>
      <c r="AA564" s="117">
        <f>if(BOM!$C562=Z$2,if(BOM!$M562="Y",BOM!$L562,0),0)</f>
        <v>0</v>
      </c>
      <c r="AB564" s="117">
        <f>if(BOM!$C562=AB$2,if(OR(BOM!$M562="N",BOM!$M562=""),BOM!$L562,0),0)</f>
        <v>0</v>
      </c>
      <c r="AC564" s="117">
        <f>if(BOM!$C562=AB$2,if(BOM!$M562="Y",BOM!$L562,0),0)</f>
        <v>0</v>
      </c>
      <c r="AD564" s="117">
        <f>if(BOM!$C562=AD$2,if(OR(BOM!$M562="N",BOM!$M562=""),BOM!$L562,0),0)</f>
        <v>0</v>
      </c>
      <c r="AE564" s="117">
        <f>if(BOM!$C562=AD$2,if(BOM!$M562="Y",BOM!$L562,0),0)</f>
        <v>0</v>
      </c>
      <c r="AF564" s="117">
        <f>if(BOM!$C562=AF$2,if(OR(BOM!$M562="N",BOM!$M562=""),BOM!$L562,0),0)</f>
        <v>0</v>
      </c>
      <c r="AG564" s="117">
        <f>if(BOM!$C562=AF$2,if(BOM!$M562="Y",BOM!$L562,0),0)</f>
        <v>0</v>
      </c>
      <c r="AH564" s="117">
        <f>if(BOM!$C562=AH$2,if(OR(BOM!$M562="N",BOM!$M562=""),BOM!$L562,0),0)</f>
        <v>0</v>
      </c>
      <c r="AI564" s="117">
        <f>if(BOM!$C562=AH$2,if(BOM!$M562="Y",BOM!$L562,0),0)</f>
        <v>0</v>
      </c>
      <c r="AJ564" s="117">
        <f>if(BOM!$C562=AJ$2,if(OR(BOM!$M562="N",BOM!$M562=""),BOM!$L562,0),0)</f>
        <v>0</v>
      </c>
      <c r="AK564" s="117">
        <f>if(BOM!$C562=AJ$2,if(BOM!$M562="Y",BOM!$L562,0),0)</f>
        <v>0</v>
      </c>
      <c r="AL564" s="117">
        <f>if(BOM!$C562=AL$2,if(OR(BOM!$M562="N",BOM!$M562=""),BOM!$L562,0),0)</f>
        <v>0</v>
      </c>
      <c r="AM564" s="117">
        <f>if(BOM!$C562=AL$2,if(BOM!$M562="Y",BOM!$L562,0),0)</f>
        <v>0</v>
      </c>
    </row>
    <row r="565" hidden="1" outlineLevel="1">
      <c r="A565" s="117">
        <f>if(OR(BOM!$M563="N",BOM!$M563=""),BOM!$L563,0)</f>
        <v>0</v>
      </c>
      <c r="B565" s="117">
        <f>if(BOM!$M563="Y",BOM!$L563,0)</f>
        <v>0</v>
      </c>
      <c r="E565" s="117">
        <f>if(BOM!$B563=E$2,if(OR(BOM!$M563="N",BOM!$M563=""),BOM!$L563,0),0)</f>
        <v>0</v>
      </c>
      <c r="F565" s="117">
        <f>if(BOM!$B563=E$2,if(BOM!$M563="Y",BOM!$L563,0),0)</f>
        <v>0</v>
      </c>
      <c r="G565" s="117">
        <f>if(BOM!$B563=G$2,if(OR(BOM!$M563="N",BOM!$M563=""),BOM!$L563,0),0)</f>
        <v>0</v>
      </c>
      <c r="H565" s="117">
        <f>if(BOM!$B563=G$2,if(BOM!$M563="Y",BOM!$L563,0),0)</f>
        <v>0</v>
      </c>
      <c r="I565" s="117">
        <f>if(BOM!$B563=I$2,if(OR(BOM!$M563="N",BOM!$M563=""),BOM!$L563,0),0)</f>
        <v>0</v>
      </c>
      <c r="J565" s="117">
        <f>if(BOM!$B563=I$2,if(BOM!$M563="Y",BOM!$L563,0),0)</f>
        <v>0</v>
      </c>
      <c r="K565" s="117">
        <f>if(BOM!$B563=K$2,if(OR(BOM!$M563="N",BOM!$M563=""),BOM!$L563,0),0)</f>
        <v>0</v>
      </c>
      <c r="L565" s="117">
        <f>if(BOM!$B563=K$2,if(BOM!$M563="Y",BOM!$L563,0),0)</f>
        <v>0</v>
      </c>
      <c r="M565" s="117">
        <f>if(BOM!$B563=M$2,if(OR(BOM!$M563="N",BOM!$M563=""),BOM!$L563,0),0)</f>
        <v>0</v>
      </c>
      <c r="N565" s="117">
        <f>if(BOM!$B563=M$2,if(BOM!$M563="Y",BOM!$L563,0),0)</f>
        <v>0</v>
      </c>
      <c r="P565" s="117">
        <f>if(BOM!$C563=P$2,if(OR(BOM!$M563="N",BOM!$M563=""),BOM!$L563,0),0)</f>
        <v>0</v>
      </c>
      <c r="Q565" s="117">
        <f>if(BOM!$C563=P$2,if(BOM!$M563="Y",BOM!$L563,0),0)</f>
        <v>0</v>
      </c>
      <c r="R565" s="117">
        <f>if(BOM!$C563=R$2,if(OR(BOM!$M563="N",BOM!$M563=""),BOM!$L563,0),0)</f>
        <v>0</v>
      </c>
      <c r="S565" s="117">
        <f>if(BOM!$C563=R$2,if(BOM!$M563="Y",BOM!$L563,0),0)</f>
        <v>0</v>
      </c>
      <c r="T565" s="117">
        <f>if(BOM!$C563=T$2,if(OR(BOM!$M563="N",BOM!$M563=""),BOM!$L563,0),0)</f>
        <v>0</v>
      </c>
      <c r="U565" s="117">
        <f>if(BOM!$C563=T$2,if(BOM!$M563="Y",BOM!$L563,0),0)</f>
        <v>0</v>
      </c>
      <c r="V565" s="117">
        <f>if(BOM!$C563=V$2,if(OR(BOM!$M563="N",BOM!$M563=""),BOM!$L563,0),0)</f>
        <v>0</v>
      </c>
      <c r="W565" s="117">
        <f>if(BOM!$C563=V$2,if(BOM!$M563="Y",BOM!$L563,0),0)</f>
        <v>0</v>
      </c>
      <c r="X565" s="117">
        <f>if(BOM!$C563=X$2,if(OR(BOM!$M563="N",BOM!$M563=""),BOM!$L563,0),0)</f>
        <v>0</v>
      </c>
      <c r="Y565" s="117">
        <f>if(BOM!$C563=X$2,if(BOM!$M563="Y",BOM!$L563,0),0)</f>
        <v>0</v>
      </c>
      <c r="Z565" s="117">
        <f>if(BOM!$C563=Z$2,if(OR(BOM!$M563="N",BOM!$M563=""),BOM!$L563,0),0)</f>
        <v>0</v>
      </c>
      <c r="AA565" s="117">
        <f>if(BOM!$C563=Z$2,if(BOM!$M563="Y",BOM!$L563,0),0)</f>
        <v>0</v>
      </c>
      <c r="AB565" s="117">
        <f>if(BOM!$C563=AB$2,if(OR(BOM!$M563="N",BOM!$M563=""),BOM!$L563,0),0)</f>
        <v>0</v>
      </c>
      <c r="AC565" s="117">
        <f>if(BOM!$C563=AB$2,if(BOM!$M563="Y",BOM!$L563,0),0)</f>
        <v>0</v>
      </c>
      <c r="AD565" s="117">
        <f>if(BOM!$C563=AD$2,if(OR(BOM!$M563="N",BOM!$M563=""),BOM!$L563,0),0)</f>
        <v>0</v>
      </c>
      <c r="AE565" s="117">
        <f>if(BOM!$C563=AD$2,if(BOM!$M563="Y",BOM!$L563,0),0)</f>
        <v>0</v>
      </c>
      <c r="AF565" s="117">
        <f>if(BOM!$C563=AF$2,if(OR(BOM!$M563="N",BOM!$M563=""),BOM!$L563,0),0)</f>
        <v>0</v>
      </c>
      <c r="AG565" s="117">
        <f>if(BOM!$C563=AF$2,if(BOM!$M563="Y",BOM!$L563,0),0)</f>
        <v>0</v>
      </c>
      <c r="AH565" s="117">
        <f>if(BOM!$C563=AH$2,if(OR(BOM!$M563="N",BOM!$M563=""),BOM!$L563,0),0)</f>
        <v>0</v>
      </c>
      <c r="AI565" s="117">
        <f>if(BOM!$C563=AH$2,if(BOM!$M563="Y",BOM!$L563,0),0)</f>
        <v>0</v>
      </c>
      <c r="AJ565" s="117">
        <f>if(BOM!$C563=AJ$2,if(OR(BOM!$M563="N",BOM!$M563=""),BOM!$L563,0),0)</f>
        <v>0</v>
      </c>
      <c r="AK565" s="117">
        <f>if(BOM!$C563=AJ$2,if(BOM!$M563="Y",BOM!$L563,0),0)</f>
        <v>0</v>
      </c>
      <c r="AL565" s="117">
        <f>if(BOM!$C563=AL$2,if(OR(BOM!$M563="N",BOM!$M563=""),BOM!$L563,0),0)</f>
        <v>0</v>
      </c>
      <c r="AM565" s="117">
        <f>if(BOM!$C563=AL$2,if(BOM!$M563="Y",BOM!$L563,0),0)</f>
        <v>0</v>
      </c>
    </row>
    <row r="566" hidden="1" outlineLevel="1">
      <c r="A566" s="117">
        <f>if(OR(BOM!$M564="N",BOM!$M564=""),BOM!$L564,0)</f>
        <v>0</v>
      </c>
      <c r="B566" s="117">
        <f>if(BOM!$M564="Y",BOM!$L564,0)</f>
        <v>0</v>
      </c>
      <c r="E566" s="117">
        <f>if(BOM!$B564=E$2,if(OR(BOM!$M564="N",BOM!$M564=""),BOM!$L564,0),0)</f>
        <v>0</v>
      </c>
      <c r="F566" s="117">
        <f>if(BOM!$B564=E$2,if(BOM!$M564="Y",BOM!$L564,0),0)</f>
        <v>0</v>
      </c>
      <c r="G566" s="117">
        <f>if(BOM!$B564=G$2,if(OR(BOM!$M564="N",BOM!$M564=""),BOM!$L564,0),0)</f>
        <v>0</v>
      </c>
      <c r="H566" s="117">
        <f>if(BOM!$B564=G$2,if(BOM!$M564="Y",BOM!$L564,0),0)</f>
        <v>0</v>
      </c>
      <c r="I566" s="117">
        <f>if(BOM!$B564=I$2,if(OR(BOM!$M564="N",BOM!$M564=""),BOM!$L564,0),0)</f>
        <v>0</v>
      </c>
      <c r="J566" s="117">
        <f>if(BOM!$B564=I$2,if(BOM!$M564="Y",BOM!$L564,0),0)</f>
        <v>0</v>
      </c>
      <c r="K566" s="117">
        <f>if(BOM!$B564=K$2,if(OR(BOM!$M564="N",BOM!$M564=""),BOM!$L564,0),0)</f>
        <v>0</v>
      </c>
      <c r="L566" s="117">
        <f>if(BOM!$B564=K$2,if(BOM!$M564="Y",BOM!$L564,0),0)</f>
        <v>0</v>
      </c>
      <c r="M566" s="117">
        <f>if(BOM!$B564=M$2,if(OR(BOM!$M564="N",BOM!$M564=""),BOM!$L564,0),0)</f>
        <v>0</v>
      </c>
      <c r="N566" s="117">
        <f>if(BOM!$B564=M$2,if(BOM!$M564="Y",BOM!$L564,0),0)</f>
        <v>0</v>
      </c>
      <c r="P566" s="117">
        <f>if(BOM!$C564=P$2,if(OR(BOM!$M564="N",BOM!$M564=""),BOM!$L564,0),0)</f>
        <v>0</v>
      </c>
      <c r="Q566" s="117">
        <f>if(BOM!$C564=P$2,if(BOM!$M564="Y",BOM!$L564,0),0)</f>
        <v>0</v>
      </c>
      <c r="R566" s="117">
        <f>if(BOM!$C564=R$2,if(OR(BOM!$M564="N",BOM!$M564=""),BOM!$L564,0),0)</f>
        <v>0</v>
      </c>
      <c r="S566" s="117">
        <f>if(BOM!$C564=R$2,if(BOM!$M564="Y",BOM!$L564,0),0)</f>
        <v>0</v>
      </c>
      <c r="T566" s="117">
        <f>if(BOM!$C564=T$2,if(OR(BOM!$M564="N",BOM!$M564=""),BOM!$L564,0),0)</f>
        <v>0</v>
      </c>
      <c r="U566" s="117">
        <f>if(BOM!$C564=T$2,if(BOM!$M564="Y",BOM!$L564,0),0)</f>
        <v>0</v>
      </c>
      <c r="V566" s="117">
        <f>if(BOM!$C564=V$2,if(OR(BOM!$M564="N",BOM!$M564=""),BOM!$L564,0),0)</f>
        <v>0</v>
      </c>
      <c r="W566" s="117">
        <f>if(BOM!$C564=V$2,if(BOM!$M564="Y",BOM!$L564,0),0)</f>
        <v>0</v>
      </c>
      <c r="X566" s="117">
        <f>if(BOM!$C564=X$2,if(OR(BOM!$M564="N",BOM!$M564=""),BOM!$L564,0),0)</f>
        <v>0</v>
      </c>
      <c r="Y566" s="117">
        <f>if(BOM!$C564=X$2,if(BOM!$M564="Y",BOM!$L564,0),0)</f>
        <v>0</v>
      </c>
      <c r="Z566" s="117">
        <f>if(BOM!$C564=Z$2,if(OR(BOM!$M564="N",BOM!$M564=""),BOM!$L564,0),0)</f>
        <v>0</v>
      </c>
      <c r="AA566" s="117">
        <f>if(BOM!$C564=Z$2,if(BOM!$M564="Y",BOM!$L564,0),0)</f>
        <v>0</v>
      </c>
      <c r="AB566" s="117">
        <f>if(BOM!$C564=AB$2,if(OR(BOM!$M564="N",BOM!$M564=""),BOM!$L564,0),0)</f>
        <v>0</v>
      </c>
      <c r="AC566" s="117">
        <f>if(BOM!$C564=AB$2,if(BOM!$M564="Y",BOM!$L564,0),0)</f>
        <v>0</v>
      </c>
      <c r="AD566" s="117">
        <f>if(BOM!$C564=AD$2,if(OR(BOM!$M564="N",BOM!$M564=""),BOM!$L564,0),0)</f>
        <v>0</v>
      </c>
      <c r="AE566" s="117">
        <f>if(BOM!$C564=AD$2,if(BOM!$M564="Y",BOM!$L564,0),0)</f>
        <v>0</v>
      </c>
      <c r="AF566" s="117">
        <f>if(BOM!$C564=AF$2,if(OR(BOM!$M564="N",BOM!$M564=""),BOM!$L564,0),0)</f>
        <v>0</v>
      </c>
      <c r="AG566" s="117">
        <f>if(BOM!$C564=AF$2,if(BOM!$M564="Y",BOM!$L564,0),0)</f>
        <v>0</v>
      </c>
      <c r="AH566" s="117">
        <f>if(BOM!$C564=AH$2,if(OR(BOM!$M564="N",BOM!$M564=""),BOM!$L564,0),0)</f>
        <v>0</v>
      </c>
      <c r="AI566" s="117">
        <f>if(BOM!$C564=AH$2,if(BOM!$M564="Y",BOM!$L564,0),0)</f>
        <v>0</v>
      </c>
      <c r="AJ566" s="117">
        <f>if(BOM!$C564=AJ$2,if(OR(BOM!$M564="N",BOM!$M564=""),BOM!$L564,0),0)</f>
        <v>0</v>
      </c>
      <c r="AK566" s="117">
        <f>if(BOM!$C564=AJ$2,if(BOM!$M564="Y",BOM!$L564,0),0)</f>
        <v>0</v>
      </c>
      <c r="AL566" s="117">
        <f>if(BOM!$C564=AL$2,if(OR(BOM!$M564="N",BOM!$M564=""),BOM!$L564,0),0)</f>
        <v>0</v>
      </c>
      <c r="AM566" s="117">
        <f>if(BOM!$C564=AL$2,if(BOM!$M564="Y",BOM!$L564,0),0)</f>
        <v>0</v>
      </c>
    </row>
    <row r="567" hidden="1" outlineLevel="1">
      <c r="A567" s="117">
        <f>if(OR(BOM!$M565="N",BOM!$M565=""),BOM!$L565,0)</f>
        <v>0</v>
      </c>
      <c r="B567" s="117">
        <f>if(BOM!$M565="Y",BOM!$L565,0)</f>
        <v>0</v>
      </c>
      <c r="E567" s="117">
        <f>if(BOM!$B565=E$2,if(OR(BOM!$M565="N",BOM!$M565=""),BOM!$L565,0),0)</f>
        <v>0</v>
      </c>
      <c r="F567" s="117">
        <f>if(BOM!$B565=E$2,if(BOM!$M565="Y",BOM!$L565,0),0)</f>
        <v>0</v>
      </c>
      <c r="G567" s="117">
        <f>if(BOM!$B565=G$2,if(OR(BOM!$M565="N",BOM!$M565=""),BOM!$L565,0),0)</f>
        <v>0</v>
      </c>
      <c r="H567" s="117">
        <f>if(BOM!$B565=G$2,if(BOM!$M565="Y",BOM!$L565,0),0)</f>
        <v>0</v>
      </c>
      <c r="I567" s="117">
        <f>if(BOM!$B565=I$2,if(OR(BOM!$M565="N",BOM!$M565=""),BOM!$L565,0),0)</f>
        <v>0</v>
      </c>
      <c r="J567" s="117">
        <f>if(BOM!$B565=I$2,if(BOM!$M565="Y",BOM!$L565,0),0)</f>
        <v>0</v>
      </c>
      <c r="K567" s="117">
        <f>if(BOM!$B565=K$2,if(OR(BOM!$M565="N",BOM!$M565=""),BOM!$L565,0),0)</f>
        <v>0</v>
      </c>
      <c r="L567" s="117">
        <f>if(BOM!$B565=K$2,if(BOM!$M565="Y",BOM!$L565,0),0)</f>
        <v>0</v>
      </c>
      <c r="M567" s="117">
        <f>if(BOM!$B565=M$2,if(OR(BOM!$M565="N",BOM!$M565=""),BOM!$L565,0),0)</f>
        <v>0</v>
      </c>
      <c r="N567" s="117">
        <f>if(BOM!$B565=M$2,if(BOM!$M565="Y",BOM!$L565,0),0)</f>
        <v>0</v>
      </c>
      <c r="P567" s="117">
        <f>if(BOM!$C565=P$2,if(OR(BOM!$M565="N",BOM!$M565=""),BOM!$L565,0),0)</f>
        <v>0</v>
      </c>
      <c r="Q567" s="117">
        <f>if(BOM!$C565=P$2,if(BOM!$M565="Y",BOM!$L565,0),0)</f>
        <v>0</v>
      </c>
      <c r="R567" s="117">
        <f>if(BOM!$C565=R$2,if(OR(BOM!$M565="N",BOM!$M565=""),BOM!$L565,0),0)</f>
        <v>0</v>
      </c>
      <c r="S567" s="117">
        <f>if(BOM!$C565=R$2,if(BOM!$M565="Y",BOM!$L565,0),0)</f>
        <v>0</v>
      </c>
      <c r="T567" s="117">
        <f>if(BOM!$C565=T$2,if(OR(BOM!$M565="N",BOM!$M565=""),BOM!$L565,0),0)</f>
        <v>0</v>
      </c>
      <c r="U567" s="117">
        <f>if(BOM!$C565=T$2,if(BOM!$M565="Y",BOM!$L565,0),0)</f>
        <v>0</v>
      </c>
      <c r="V567" s="117">
        <f>if(BOM!$C565=V$2,if(OR(BOM!$M565="N",BOM!$M565=""),BOM!$L565,0),0)</f>
        <v>0</v>
      </c>
      <c r="W567" s="117">
        <f>if(BOM!$C565=V$2,if(BOM!$M565="Y",BOM!$L565,0),0)</f>
        <v>0</v>
      </c>
      <c r="X567" s="117">
        <f>if(BOM!$C565=X$2,if(OR(BOM!$M565="N",BOM!$M565=""),BOM!$L565,0),0)</f>
        <v>0</v>
      </c>
      <c r="Y567" s="117">
        <f>if(BOM!$C565=X$2,if(BOM!$M565="Y",BOM!$L565,0),0)</f>
        <v>0</v>
      </c>
      <c r="Z567" s="117">
        <f>if(BOM!$C565=Z$2,if(OR(BOM!$M565="N",BOM!$M565=""),BOM!$L565,0),0)</f>
        <v>0</v>
      </c>
      <c r="AA567" s="117">
        <f>if(BOM!$C565=Z$2,if(BOM!$M565="Y",BOM!$L565,0),0)</f>
        <v>0</v>
      </c>
      <c r="AB567" s="117">
        <f>if(BOM!$C565=AB$2,if(OR(BOM!$M565="N",BOM!$M565=""),BOM!$L565,0),0)</f>
        <v>0</v>
      </c>
      <c r="AC567" s="117">
        <f>if(BOM!$C565=AB$2,if(BOM!$M565="Y",BOM!$L565,0),0)</f>
        <v>0</v>
      </c>
      <c r="AD567" s="117">
        <f>if(BOM!$C565=AD$2,if(OR(BOM!$M565="N",BOM!$M565=""),BOM!$L565,0),0)</f>
        <v>0</v>
      </c>
      <c r="AE567" s="117">
        <f>if(BOM!$C565=AD$2,if(BOM!$M565="Y",BOM!$L565,0),0)</f>
        <v>0</v>
      </c>
      <c r="AF567" s="117">
        <f>if(BOM!$C565=AF$2,if(OR(BOM!$M565="N",BOM!$M565=""),BOM!$L565,0),0)</f>
        <v>0</v>
      </c>
      <c r="AG567" s="117">
        <f>if(BOM!$C565=AF$2,if(BOM!$M565="Y",BOM!$L565,0),0)</f>
        <v>0</v>
      </c>
      <c r="AH567" s="117">
        <f>if(BOM!$C565=AH$2,if(OR(BOM!$M565="N",BOM!$M565=""),BOM!$L565,0),0)</f>
        <v>0</v>
      </c>
      <c r="AI567" s="117">
        <f>if(BOM!$C565=AH$2,if(BOM!$M565="Y",BOM!$L565,0),0)</f>
        <v>0</v>
      </c>
      <c r="AJ567" s="117">
        <f>if(BOM!$C565=AJ$2,if(OR(BOM!$M565="N",BOM!$M565=""),BOM!$L565,0),0)</f>
        <v>0</v>
      </c>
      <c r="AK567" s="117">
        <f>if(BOM!$C565=AJ$2,if(BOM!$M565="Y",BOM!$L565,0),0)</f>
        <v>0</v>
      </c>
      <c r="AL567" s="117">
        <f>if(BOM!$C565=AL$2,if(OR(BOM!$M565="N",BOM!$M565=""),BOM!$L565,0),0)</f>
        <v>0</v>
      </c>
      <c r="AM567" s="117">
        <f>if(BOM!$C565=AL$2,if(BOM!$M565="Y",BOM!$L565,0),0)</f>
        <v>0</v>
      </c>
    </row>
    <row r="568" hidden="1" outlineLevel="1">
      <c r="A568" s="117">
        <f>if(OR(BOM!$M566="N",BOM!$M566=""),BOM!$L566,0)</f>
        <v>0</v>
      </c>
      <c r="B568" s="117">
        <f>if(BOM!$M566="Y",BOM!$L566,0)</f>
        <v>0</v>
      </c>
      <c r="E568" s="117">
        <f>if(BOM!$B566=E$2,if(OR(BOM!$M566="N",BOM!$M566=""),BOM!$L566,0),0)</f>
        <v>0</v>
      </c>
      <c r="F568" s="117">
        <f>if(BOM!$B566=E$2,if(BOM!$M566="Y",BOM!$L566,0),0)</f>
        <v>0</v>
      </c>
      <c r="G568" s="117">
        <f>if(BOM!$B566=G$2,if(OR(BOM!$M566="N",BOM!$M566=""),BOM!$L566,0),0)</f>
        <v>0</v>
      </c>
      <c r="H568" s="117">
        <f>if(BOM!$B566=G$2,if(BOM!$M566="Y",BOM!$L566,0),0)</f>
        <v>0</v>
      </c>
      <c r="I568" s="117">
        <f>if(BOM!$B566=I$2,if(OR(BOM!$M566="N",BOM!$M566=""),BOM!$L566,0),0)</f>
        <v>0</v>
      </c>
      <c r="J568" s="117">
        <f>if(BOM!$B566=I$2,if(BOM!$M566="Y",BOM!$L566,0),0)</f>
        <v>0</v>
      </c>
      <c r="K568" s="117">
        <f>if(BOM!$B566=K$2,if(OR(BOM!$M566="N",BOM!$M566=""),BOM!$L566,0),0)</f>
        <v>0</v>
      </c>
      <c r="L568" s="117">
        <f>if(BOM!$B566=K$2,if(BOM!$M566="Y",BOM!$L566,0),0)</f>
        <v>0</v>
      </c>
      <c r="M568" s="117">
        <f>if(BOM!$B566=M$2,if(OR(BOM!$M566="N",BOM!$M566=""),BOM!$L566,0),0)</f>
        <v>0</v>
      </c>
      <c r="N568" s="117">
        <f>if(BOM!$B566=M$2,if(BOM!$M566="Y",BOM!$L566,0),0)</f>
        <v>0</v>
      </c>
      <c r="P568" s="117">
        <f>if(BOM!$C566=P$2,if(OR(BOM!$M566="N",BOM!$M566=""),BOM!$L566,0),0)</f>
        <v>0</v>
      </c>
      <c r="Q568" s="117">
        <f>if(BOM!$C566=P$2,if(BOM!$M566="Y",BOM!$L566,0),0)</f>
        <v>0</v>
      </c>
      <c r="R568" s="117">
        <f>if(BOM!$C566=R$2,if(OR(BOM!$M566="N",BOM!$M566=""),BOM!$L566,0),0)</f>
        <v>0</v>
      </c>
      <c r="S568" s="117">
        <f>if(BOM!$C566=R$2,if(BOM!$M566="Y",BOM!$L566,0),0)</f>
        <v>0</v>
      </c>
      <c r="T568" s="117">
        <f>if(BOM!$C566=T$2,if(OR(BOM!$M566="N",BOM!$M566=""),BOM!$L566,0),0)</f>
        <v>0</v>
      </c>
      <c r="U568" s="117">
        <f>if(BOM!$C566=T$2,if(BOM!$M566="Y",BOM!$L566,0),0)</f>
        <v>0</v>
      </c>
      <c r="V568" s="117">
        <f>if(BOM!$C566=V$2,if(OR(BOM!$M566="N",BOM!$M566=""),BOM!$L566,0),0)</f>
        <v>0</v>
      </c>
      <c r="W568" s="117">
        <f>if(BOM!$C566=V$2,if(BOM!$M566="Y",BOM!$L566,0),0)</f>
        <v>0</v>
      </c>
      <c r="X568" s="117">
        <f>if(BOM!$C566=X$2,if(OR(BOM!$M566="N",BOM!$M566=""),BOM!$L566,0),0)</f>
        <v>0</v>
      </c>
      <c r="Y568" s="117">
        <f>if(BOM!$C566=X$2,if(BOM!$M566="Y",BOM!$L566,0),0)</f>
        <v>0</v>
      </c>
      <c r="Z568" s="117">
        <f>if(BOM!$C566=Z$2,if(OR(BOM!$M566="N",BOM!$M566=""),BOM!$L566,0),0)</f>
        <v>0</v>
      </c>
      <c r="AA568" s="117">
        <f>if(BOM!$C566=Z$2,if(BOM!$M566="Y",BOM!$L566,0),0)</f>
        <v>0</v>
      </c>
      <c r="AB568" s="117">
        <f>if(BOM!$C566=AB$2,if(OR(BOM!$M566="N",BOM!$M566=""),BOM!$L566,0),0)</f>
        <v>0</v>
      </c>
      <c r="AC568" s="117">
        <f>if(BOM!$C566=AB$2,if(BOM!$M566="Y",BOM!$L566,0),0)</f>
        <v>0</v>
      </c>
      <c r="AD568" s="117">
        <f>if(BOM!$C566=AD$2,if(OR(BOM!$M566="N",BOM!$M566=""),BOM!$L566,0),0)</f>
        <v>0</v>
      </c>
      <c r="AE568" s="117">
        <f>if(BOM!$C566=AD$2,if(BOM!$M566="Y",BOM!$L566,0),0)</f>
        <v>0</v>
      </c>
      <c r="AF568" s="117">
        <f>if(BOM!$C566=AF$2,if(OR(BOM!$M566="N",BOM!$M566=""),BOM!$L566,0),0)</f>
        <v>0</v>
      </c>
      <c r="AG568" s="117">
        <f>if(BOM!$C566=AF$2,if(BOM!$M566="Y",BOM!$L566,0),0)</f>
        <v>0</v>
      </c>
      <c r="AH568" s="117">
        <f>if(BOM!$C566=AH$2,if(OR(BOM!$M566="N",BOM!$M566=""),BOM!$L566,0),0)</f>
        <v>0</v>
      </c>
      <c r="AI568" s="117">
        <f>if(BOM!$C566=AH$2,if(BOM!$M566="Y",BOM!$L566,0),0)</f>
        <v>0</v>
      </c>
      <c r="AJ568" s="117">
        <f>if(BOM!$C566=AJ$2,if(OR(BOM!$M566="N",BOM!$M566=""),BOM!$L566,0),0)</f>
        <v>0</v>
      </c>
      <c r="AK568" s="117">
        <f>if(BOM!$C566=AJ$2,if(BOM!$M566="Y",BOM!$L566,0),0)</f>
        <v>0</v>
      </c>
      <c r="AL568" s="117">
        <f>if(BOM!$C566=AL$2,if(OR(BOM!$M566="N",BOM!$M566=""),BOM!$L566,0),0)</f>
        <v>0</v>
      </c>
      <c r="AM568" s="117">
        <f>if(BOM!$C566=AL$2,if(BOM!$M566="Y",BOM!$L566,0),0)</f>
        <v>0</v>
      </c>
    </row>
    <row r="569" hidden="1" outlineLevel="1">
      <c r="A569" s="117">
        <f>if(OR(BOM!$M567="N",BOM!$M567=""),BOM!$L567,0)</f>
        <v>0</v>
      </c>
      <c r="B569" s="117">
        <f>if(BOM!$M567="Y",BOM!$L567,0)</f>
        <v>0</v>
      </c>
      <c r="E569" s="117">
        <f>if(BOM!$B567=E$2,if(OR(BOM!$M567="N",BOM!$M567=""),BOM!$L567,0),0)</f>
        <v>0</v>
      </c>
      <c r="F569" s="117">
        <f>if(BOM!$B567=E$2,if(BOM!$M567="Y",BOM!$L567,0),0)</f>
        <v>0</v>
      </c>
      <c r="G569" s="117">
        <f>if(BOM!$B567=G$2,if(OR(BOM!$M567="N",BOM!$M567=""),BOM!$L567,0),0)</f>
        <v>0</v>
      </c>
      <c r="H569" s="117">
        <f>if(BOM!$B567=G$2,if(BOM!$M567="Y",BOM!$L567,0),0)</f>
        <v>0</v>
      </c>
      <c r="I569" s="117">
        <f>if(BOM!$B567=I$2,if(OR(BOM!$M567="N",BOM!$M567=""),BOM!$L567,0),0)</f>
        <v>0</v>
      </c>
      <c r="J569" s="117">
        <f>if(BOM!$B567=I$2,if(BOM!$M567="Y",BOM!$L567,0),0)</f>
        <v>0</v>
      </c>
      <c r="K569" s="117">
        <f>if(BOM!$B567=K$2,if(OR(BOM!$M567="N",BOM!$M567=""),BOM!$L567,0),0)</f>
        <v>0</v>
      </c>
      <c r="L569" s="117">
        <f>if(BOM!$B567=K$2,if(BOM!$M567="Y",BOM!$L567,0),0)</f>
        <v>0</v>
      </c>
      <c r="M569" s="117">
        <f>if(BOM!$B567=M$2,if(OR(BOM!$M567="N",BOM!$M567=""),BOM!$L567,0),0)</f>
        <v>0</v>
      </c>
      <c r="N569" s="117">
        <f>if(BOM!$B567=M$2,if(BOM!$M567="Y",BOM!$L567,0),0)</f>
        <v>0</v>
      </c>
      <c r="P569" s="117">
        <f>if(BOM!$C567=P$2,if(OR(BOM!$M567="N",BOM!$M567=""),BOM!$L567,0),0)</f>
        <v>0</v>
      </c>
      <c r="Q569" s="117">
        <f>if(BOM!$C567=P$2,if(BOM!$M567="Y",BOM!$L567,0),0)</f>
        <v>0</v>
      </c>
      <c r="R569" s="117">
        <f>if(BOM!$C567=R$2,if(OR(BOM!$M567="N",BOM!$M567=""),BOM!$L567,0),0)</f>
        <v>0</v>
      </c>
      <c r="S569" s="117">
        <f>if(BOM!$C567=R$2,if(BOM!$M567="Y",BOM!$L567,0),0)</f>
        <v>0</v>
      </c>
      <c r="T569" s="117">
        <f>if(BOM!$C567=T$2,if(OR(BOM!$M567="N",BOM!$M567=""),BOM!$L567,0),0)</f>
        <v>0</v>
      </c>
      <c r="U569" s="117">
        <f>if(BOM!$C567=T$2,if(BOM!$M567="Y",BOM!$L567,0),0)</f>
        <v>0</v>
      </c>
      <c r="V569" s="117">
        <f>if(BOM!$C567=V$2,if(OR(BOM!$M567="N",BOM!$M567=""),BOM!$L567,0),0)</f>
        <v>0</v>
      </c>
      <c r="W569" s="117">
        <f>if(BOM!$C567=V$2,if(BOM!$M567="Y",BOM!$L567,0),0)</f>
        <v>0</v>
      </c>
      <c r="X569" s="117">
        <f>if(BOM!$C567=X$2,if(OR(BOM!$M567="N",BOM!$M567=""),BOM!$L567,0),0)</f>
        <v>0</v>
      </c>
      <c r="Y569" s="117">
        <f>if(BOM!$C567=X$2,if(BOM!$M567="Y",BOM!$L567,0),0)</f>
        <v>0</v>
      </c>
      <c r="Z569" s="117">
        <f>if(BOM!$C567=Z$2,if(OR(BOM!$M567="N",BOM!$M567=""),BOM!$L567,0),0)</f>
        <v>0</v>
      </c>
      <c r="AA569" s="117">
        <f>if(BOM!$C567=Z$2,if(BOM!$M567="Y",BOM!$L567,0),0)</f>
        <v>0</v>
      </c>
      <c r="AB569" s="117">
        <f>if(BOM!$C567=AB$2,if(OR(BOM!$M567="N",BOM!$M567=""),BOM!$L567,0),0)</f>
        <v>0</v>
      </c>
      <c r="AC569" s="117">
        <f>if(BOM!$C567=AB$2,if(BOM!$M567="Y",BOM!$L567,0),0)</f>
        <v>0</v>
      </c>
      <c r="AD569" s="117">
        <f>if(BOM!$C567=AD$2,if(OR(BOM!$M567="N",BOM!$M567=""),BOM!$L567,0),0)</f>
        <v>0</v>
      </c>
      <c r="AE569" s="117">
        <f>if(BOM!$C567=AD$2,if(BOM!$M567="Y",BOM!$L567,0),0)</f>
        <v>0</v>
      </c>
      <c r="AF569" s="117">
        <f>if(BOM!$C567=AF$2,if(OR(BOM!$M567="N",BOM!$M567=""),BOM!$L567,0),0)</f>
        <v>0</v>
      </c>
      <c r="AG569" s="117">
        <f>if(BOM!$C567=AF$2,if(BOM!$M567="Y",BOM!$L567,0),0)</f>
        <v>0</v>
      </c>
      <c r="AH569" s="117">
        <f>if(BOM!$C567=AH$2,if(OR(BOM!$M567="N",BOM!$M567=""),BOM!$L567,0),0)</f>
        <v>0</v>
      </c>
      <c r="AI569" s="117">
        <f>if(BOM!$C567=AH$2,if(BOM!$M567="Y",BOM!$L567,0),0)</f>
        <v>0</v>
      </c>
      <c r="AJ569" s="117">
        <f>if(BOM!$C567=AJ$2,if(OR(BOM!$M567="N",BOM!$M567=""),BOM!$L567,0),0)</f>
        <v>0</v>
      </c>
      <c r="AK569" s="117">
        <f>if(BOM!$C567=AJ$2,if(BOM!$M567="Y",BOM!$L567,0),0)</f>
        <v>0</v>
      </c>
      <c r="AL569" s="117">
        <f>if(BOM!$C567=AL$2,if(OR(BOM!$M567="N",BOM!$M567=""),BOM!$L567,0),0)</f>
        <v>0</v>
      </c>
      <c r="AM569" s="117">
        <f>if(BOM!$C567=AL$2,if(BOM!$M567="Y",BOM!$L567,0),0)</f>
        <v>0</v>
      </c>
    </row>
    <row r="570" hidden="1" outlineLevel="1">
      <c r="A570" s="117">
        <f>if(OR(BOM!$M568="N",BOM!$M568=""),BOM!$L568,0)</f>
        <v>0</v>
      </c>
      <c r="B570" s="117">
        <f>if(BOM!$M568="Y",BOM!$L568,0)</f>
        <v>0</v>
      </c>
      <c r="E570" s="117">
        <f>if(BOM!$B568=E$2,if(OR(BOM!$M568="N",BOM!$M568=""),BOM!$L568,0),0)</f>
        <v>0</v>
      </c>
      <c r="F570" s="117">
        <f>if(BOM!$B568=E$2,if(BOM!$M568="Y",BOM!$L568,0),0)</f>
        <v>0</v>
      </c>
      <c r="G570" s="117">
        <f>if(BOM!$B568=G$2,if(OR(BOM!$M568="N",BOM!$M568=""),BOM!$L568,0),0)</f>
        <v>0</v>
      </c>
      <c r="H570" s="117">
        <f>if(BOM!$B568=G$2,if(BOM!$M568="Y",BOM!$L568,0),0)</f>
        <v>0</v>
      </c>
      <c r="I570" s="117">
        <f>if(BOM!$B568=I$2,if(OR(BOM!$M568="N",BOM!$M568=""),BOM!$L568,0),0)</f>
        <v>0</v>
      </c>
      <c r="J570" s="117">
        <f>if(BOM!$B568=I$2,if(BOM!$M568="Y",BOM!$L568,0),0)</f>
        <v>0</v>
      </c>
      <c r="K570" s="117">
        <f>if(BOM!$B568=K$2,if(OR(BOM!$M568="N",BOM!$M568=""),BOM!$L568,0),0)</f>
        <v>0</v>
      </c>
      <c r="L570" s="117">
        <f>if(BOM!$B568=K$2,if(BOM!$M568="Y",BOM!$L568,0),0)</f>
        <v>0</v>
      </c>
      <c r="M570" s="117">
        <f>if(BOM!$B568=M$2,if(OR(BOM!$M568="N",BOM!$M568=""),BOM!$L568,0),0)</f>
        <v>0</v>
      </c>
      <c r="N570" s="117">
        <f>if(BOM!$B568=M$2,if(BOM!$M568="Y",BOM!$L568,0),0)</f>
        <v>0</v>
      </c>
      <c r="P570" s="117">
        <f>if(BOM!$C568=P$2,if(OR(BOM!$M568="N",BOM!$M568=""),BOM!$L568,0),0)</f>
        <v>0</v>
      </c>
      <c r="Q570" s="117">
        <f>if(BOM!$C568=P$2,if(BOM!$M568="Y",BOM!$L568,0),0)</f>
        <v>0</v>
      </c>
      <c r="R570" s="117">
        <f>if(BOM!$C568=R$2,if(OR(BOM!$M568="N",BOM!$M568=""),BOM!$L568,0),0)</f>
        <v>0</v>
      </c>
      <c r="S570" s="117">
        <f>if(BOM!$C568=R$2,if(BOM!$M568="Y",BOM!$L568,0),0)</f>
        <v>0</v>
      </c>
      <c r="T570" s="117">
        <f>if(BOM!$C568=T$2,if(OR(BOM!$M568="N",BOM!$M568=""),BOM!$L568,0),0)</f>
        <v>0</v>
      </c>
      <c r="U570" s="117">
        <f>if(BOM!$C568=T$2,if(BOM!$M568="Y",BOM!$L568,0),0)</f>
        <v>0</v>
      </c>
      <c r="V570" s="117">
        <f>if(BOM!$C568=V$2,if(OR(BOM!$M568="N",BOM!$M568=""),BOM!$L568,0),0)</f>
        <v>0</v>
      </c>
      <c r="W570" s="117">
        <f>if(BOM!$C568=V$2,if(BOM!$M568="Y",BOM!$L568,0),0)</f>
        <v>0</v>
      </c>
      <c r="X570" s="117">
        <f>if(BOM!$C568=X$2,if(OR(BOM!$M568="N",BOM!$M568=""),BOM!$L568,0),0)</f>
        <v>0</v>
      </c>
      <c r="Y570" s="117">
        <f>if(BOM!$C568=X$2,if(BOM!$M568="Y",BOM!$L568,0),0)</f>
        <v>0</v>
      </c>
      <c r="Z570" s="117">
        <f>if(BOM!$C568=Z$2,if(OR(BOM!$M568="N",BOM!$M568=""),BOM!$L568,0),0)</f>
        <v>0</v>
      </c>
      <c r="AA570" s="117">
        <f>if(BOM!$C568=Z$2,if(BOM!$M568="Y",BOM!$L568,0),0)</f>
        <v>0</v>
      </c>
      <c r="AB570" s="117">
        <f>if(BOM!$C568=AB$2,if(OR(BOM!$M568="N",BOM!$M568=""),BOM!$L568,0),0)</f>
        <v>0</v>
      </c>
      <c r="AC570" s="117">
        <f>if(BOM!$C568=AB$2,if(BOM!$M568="Y",BOM!$L568,0),0)</f>
        <v>0</v>
      </c>
      <c r="AD570" s="117">
        <f>if(BOM!$C568=AD$2,if(OR(BOM!$M568="N",BOM!$M568=""),BOM!$L568,0),0)</f>
        <v>0</v>
      </c>
      <c r="AE570" s="117">
        <f>if(BOM!$C568=AD$2,if(BOM!$M568="Y",BOM!$L568,0),0)</f>
        <v>0</v>
      </c>
      <c r="AF570" s="117">
        <f>if(BOM!$C568=AF$2,if(OR(BOM!$M568="N",BOM!$M568=""),BOM!$L568,0),0)</f>
        <v>0</v>
      </c>
      <c r="AG570" s="117">
        <f>if(BOM!$C568=AF$2,if(BOM!$M568="Y",BOM!$L568,0),0)</f>
        <v>0</v>
      </c>
      <c r="AH570" s="117">
        <f>if(BOM!$C568=AH$2,if(OR(BOM!$M568="N",BOM!$M568=""),BOM!$L568,0),0)</f>
        <v>0</v>
      </c>
      <c r="AI570" s="117">
        <f>if(BOM!$C568=AH$2,if(BOM!$M568="Y",BOM!$L568,0),0)</f>
        <v>0</v>
      </c>
      <c r="AJ570" s="117">
        <f>if(BOM!$C568=AJ$2,if(OR(BOM!$M568="N",BOM!$M568=""),BOM!$L568,0),0)</f>
        <v>0</v>
      </c>
      <c r="AK570" s="117">
        <f>if(BOM!$C568=AJ$2,if(BOM!$M568="Y",BOM!$L568,0),0)</f>
        <v>0</v>
      </c>
      <c r="AL570" s="117">
        <f>if(BOM!$C568=AL$2,if(OR(BOM!$M568="N",BOM!$M568=""),BOM!$L568,0),0)</f>
        <v>0</v>
      </c>
      <c r="AM570" s="117">
        <f>if(BOM!$C568=AL$2,if(BOM!$M568="Y",BOM!$L568,0),0)</f>
        <v>0</v>
      </c>
    </row>
    <row r="571" hidden="1" outlineLevel="1">
      <c r="A571" s="117">
        <f>if(OR(BOM!$M569="N",BOM!$M569=""),BOM!$L569,0)</f>
        <v>0</v>
      </c>
      <c r="B571" s="117">
        <f>if(BOM!$M569="Y",BOM!$L569,0)</f>
        <v>0</v>
      </c>
      <c r="E571" s="117">
        <f>if(BOM!$B569=E$2,if(OR(BOM!$M569="N",BOM!$M569=""),BOM!$L569,0),0)</f>
        <v>0</v>
      </c>
      <c r="F571" s="117">
        <f>if(BOM!$B569=E$2,if(BOM!$M569="Y",BOM!$L569,0),0)</f>
        <v>0</v>
      </c>
      <c r="G571" s="117">
        <f>if(BOM!$B569=G$2,if(OR(BOM!$M569="N",BOM!$M569=""),BOM!$L569,0),0)</f>
        <v>0</v>
      </c>
      <c r="H571" s="117">
        <f>if(BOM!$B569=G$2,if(BOM!$M569="Y",BOM!$L569,0),0)</f>
        <v>0</v>
      </c>
      <c r="I571" s="117">
        <f>if(BOM!$B569=I$2,if(OR(BOM!$M569="N",BOM!$M569=""),BOM!$L569,0),0)</f>
        <v>0</v>
      </c>
      <c r="J571" s="117">
        <f>if(BOM!$B569=I$2,if(BOM!$M569="Y",BOM!$L569,0),0)</f>
        <v>0</v>
      </c>
      <c r="K571" s="117">
        <f>if(BOM!$B569=K$2,if(OR(BOM!$M569="N",BOM!$M569=""),BOM!$L569,0),0)</f>
        <v>0</v>
      </c>
      <c r="L571" s="117">
        <f>if(BOM!$B569=K$2,if(BOM!$M569="Y",BOM!$L569,0),0)</f>
        <v>0</v>
      </c>
      <c r="M571" s="117">
        <f>if(BOM!$B569=M$2,if(OR(BOM!$M569="N",BOM!$M569=""),BOM!$L569,0),0)</f>
        <v>0</v>
      </c>
      <c r="N571" s="117">
        <f>if(BOM!$B569=M$2,if(BOM!$M569="Y",BOM!$L569,0),0)</f>
        <v>0</v>
      </c>
      <c r="P571" s="117">
        <f>if(BOM!$C569=P$2,if(OR(BOM!$M569="N",BOM!$M569=""),BOM!$L569,0),0)</f>
        <v>0</v>
      </c>
      <c r="Q571" s="117">
        <f>if(BOM!$C569=P$2,if(BOM!$M569="Y",BOM!$L569,0),0)</f>
        <v>0</v>
      </c>
      <c r="R571" s="117">
        <f>if(BOM!$C569=R$2,if(OR(BOM!$M569="N",BOM!$M569=""),BOM!$L569,0),0)</f>
        <v>0</v>
      </c>
      <c r="S571" s="117">
        <f>if(BOM!$C569=R$2,if(BOM!$M569="Y",BOM!$L569,0),0)</f>
        <v>0</v>
      </c>
      <c r="T571" s="117">
        <f>if(BOM!$C569=T$2,if(OR(BOM!$M569="N",BOM!$M569=""),BOM!$L569,0),0)</f>
        <v>0</v>
      </c>
      <c r="U571" s="117">
        <f>if(BOM!$C569=T$2,if(BOM!$M569="Y",BOM!$L569,0),0)</f>
        <v>0</v>
      </c>
      <c r="V571" s="117">
        <f>if(BOM!$C569=V$2,if(OR(BOM!$M569="N",BOM!$M569=""),BOM!$L569,0),0)</f>
        <v>0</v>
      </c>
      <c r="W571" s="117">
        <f>if(BOM!$C569=V$2,if(BOM!$M569="Y",BOM!$L569,0),0)</f>
        <v>0</v>
      </c>
      <c r="X571" s="117">
        <f>if(BOM!$C569=X$2,if(OR(BOM!$M569="N",BOM!$M569=""),BOM!$L569,0),0)</f>
        <v>0</v>
      </c>
      <c r="Y571" s="117">
        <f>if(BOM!$C569=X$2,if(BOM!$M569="Y",BOM!$L569,0),0)</f>
        <v>0</v>
      </c>
      <c r="Z571" s="117">
        <f>if(BOM!$C569=Z$2,if(OR(BOM!$M569="N",BOM!$M569=""),BOM!$L569,0),0)</f>
        <v>0</v>
      </c>
      <c r="AA571" s="117">
        <f>if(BOM!$C569=Z$2,if(BOM!$M569="Y",BOM!$L569,0),0)</f>
        <v>0</v>
      </c>
      <c r="AB571" s="117">
        <f>if(BOM!$C569=AB$2,if(OR(BOM!$M569="N",BOM!$M569=""),BOM!$L569,0),0)</f>
        <v>0</v>
      </c>
      <c r="AC571" s="117">
        <f>if(BOM!$C569=AB$2,if(BOM!$M569="Y",BOM!$L569,0),0)</f>
        <v>0</v>
      </c>
      <c r="AD571" s="117">
        <f>if(BOM!$C569=AD$2,if(OR(BOM!$M569="N",BOM!$M569=""),BOM!$L569,0),0)</f>
        <v>0</v>
      </c>
      <c r="AE571" s="117">
        <f>if(BOM!$C569=AD$2,if(BOM!$M569="Y",BOM!$L569,0),0)</f>
        <v>0</v>
      </c>
      <c r="AF571" s="117">
        <f>if(BOM!$C569=AF$2,if(OR(BOM!$M569="N",BOM!$M569=""),BOM!$L569,0),0)</f>
        <v>0</v>
      </c>
      <c r="AG571" s="117">
        <f>if(BOM!$C569=AF$2,if(BOM!$M569="Y",BOM!$L569,0),0)</f>
        <v>0</v>
      </c>
      <c r="AH571" s="117">
        <f>if(BOM!$C569=AH$2,if(OR(BOM!$M569="N",BOM!$M569=""),BOM!$L569,0),0)</f>
        <v>0</v>
      </c>
      <c r="AI571" s="117">
        <f>if(BOM!$C569=AH$2,if(BOM!$M569="Y",BOM!$L569,0),0)</f>
        <v>0</v>
      </c>
      <c r="AJ571" s="117">
        <f>if(BOM!$C569=AJ$2,if(OR(BOM!$M569="N",BOM!$M569=""),BOM!$L569,0),0)</f>
        <v>0</v>
      </c>
      <c r="AK571" s="117">
        <f>if(BOM!$C569=AJ$2,if(BOM!$M569="Y",BOM!$L569,0),0)</f>
        <v>0</v>
      </c>
      <c r="AL571" s="117">
        <f>if(BOM!$C569=AL$2,if(OR(BOM!$M569="N",BOM!$M569=""),BOM!$L569,0),0)</f>
        <v>0</v>
      </c>
      <c r="AM571" s="117">
        <f>if(BOM!$C569=AL$2,if(BOM!$M569="Y",BOM!$L569,0),0)</f>
        <v>0</v>
      </c>
    </row>
    <row r="572" hidden="1" outlineLevel="1">
      <c r="A572" s="117">
        <f>if(OR(BOM!$M570="N",BOM!$M570=""),BOM!$L570,0)</f>
        <v>0</v>
      </c>
      <c r="B572" s="117">
        <f>if(BOM!$M570="Y",BOM!$L570,0)</f>
        <v>0</v>
      </c>
      <c r="E572" s="117">
        <f>if(BOM!$B570=E$2,if(OR(BOM!$M570="N",BOM!$M570=""),BOM!$L570,0),0)</f>
        <v>0</v>
      </c>
      <c r="F572" s="117">
        <f>if(BOM!$B570=E$2,if(BOM!$M570="Y",BOM!$L570,0),0)</f>
        <v>0</v>
      </c>
      <c r="G572" s="117">
        <f>if(BOM!$B570=G$2,if(OR(BOM!$M570="N",BOM!$M570=""),BOM!$L570,0),0)</f>
        <v>0</v>
      </c>
      <c r="H572" s="117">
        <f>if(BOM!$B570=G$2,if(BOM!$M570="Y",BOM!$L570,0),0)</f>
        <v>0</v>
      </c>
      <c r="I572" s="117">
        <f>if(BOM!$B570=I$2,if(OR(BOM!$M570="N",BOM!$M570=""),BOM!$L570,0),0)</f>
        <v>0</v>
      </c>
      <c r="J572" s="117">
        <f>if(BOM!$B570=I$2,if(BOM!$M570="Y",BOM!$L570,0),0)</f>
        <v>0</v>
      </c>
      <c r="K572" s="117">
        <f>if(BOM!$B570=K$2,if(OR(BOM!$M570="N",BOM!$M570=""),BOM!$L570,0),0)</f>
        <v>0</v>
      </c>
      <c r="L572" s="117">
        <f>if(BOM!$B570=K$2,if(BOM!$M570="Y",BOM!$L570,0),0)</f>
        <v>0</v>
      </c>
      <c r="M572" s="117">
        <f>if(BOM!$B570=M$2,if(OR(BOM!$M570="N",BOM!$M570=""),BOM!$L570,0),0)</f>
        <v>0</v>
      </c>
      <c r="N572" s="117">
        <f>if(BOM!$B570=M$2,if(BOM!$M570="Y",BOM!$L570,0),0)</f>
        <v>0</v>
      </c>
      <c r="P572" s="117">
        <f>if(BOM!$C570=P$2,if(OR(BOM!$M570="N",BOM!$M570=""),BOM!$L570,0),0)</f>
        <v>0</v>
      </c>
      <c r="Q572" s="117">
        <f>if(BOM!$C570=P$2,if(BOM!$M570="Y",BOM!$L570,0),0)</f>
        <v>0</v>
      </c>
      <c r="R572" s="117">
        <f>if(BOM!$C570=R$2,if(OR(BOM!$M570="N",BOM!$M570=""),BOM!$L570,0),0)</f>
        <v>0</v>
      </c>
      <c r="S572" s="117">
        <f>if(BOM!$C570=R$2,if(BOM!$M570="Y",BOM!$L570,0),0)</f>
        <v>0</v>
      </c>
      <c r="T572" s="117">
        <f>if(BOM!$C570=T$2,if(OR(BOM!$M570="N",BOM!$M570=""),BOM!$L570,0),0)</f>
        <v>0</v>
      </c>
      <c r="U572" s="117">
        <f>if(BOM!$C570=T$2,if(BOM!$M570="Y",BOM!$L570,0),0)</f>
        <v>0</v>
      </c>
      <c r="V572" s="117">
        <f>if(BOM!$C570=V$2,if(OR(BOM!$M570="N",BOM!$M570=""),BOM!$L570,0),0)</f>
        <v>0</v>
      </c>
      <c r="W572" s="117">
        <f>if(BOM!$C570=V$2,if(BOM!$M570="Y",BOM!$L570,0),0)</f>
        <v>0</v>
      </c>
      <c r="X572" s="117">
        <f>if(BOM!$C570=X$2,if(OR(BOM!$M570="N",BOM!$M570=""),BOM!$L570,0),0)</f>
        <v>0</v>
      </c>
      <c r="Y572" s="117">
        <f>if(BOM!$C570=X$2,if(BOM!$M570="Y",BOM!$L570,0),0)</f>
        <v>0</v>
      </c>
      <c r="Z572" s="117">
        <f>if(BOM!$C570=Z$2,if(OR(BOM!$M570="N",BOM!$M570=""),BOM!$L570,0),0)</f>
        <v>0</v>
      </c>
      <c r="AA572" s="117">
        <f>if(BOM!$C570=Z$2,if(BOM!$M570="Y",BOM!$L570,0),0)</f>
        <v>0</v>
      </c>
      <c r="AB572" s="117">
        <f>if(BOM!$C570=AB$2,if(OR(BOM!$M570="N",BOM!$M570=""),BOM!$L570,0),0)</f>
        <v>0</v>
      </c>
      <c r="AC572" s="117">
        <f>if(BOM!$C570=AB$2,if(BOM!$M570="Y",BOM!$L570,0),0)</f>
        <v>0</v>
      </c>
      <c r="AD572" s="117">
        <f>if(BOM!$C570=AD$2,if(OR(BOM!$M570="N",BOM!$M570=""),BOM!$L570,0),0)</f>
        <v>0</v>
      </c>
      <c r="AE572" s="117">
        <f>if(BOM!$C570=AD$2,if(BOM!$M570="Y",BOM!$L570,0),0)</f>
        <v>0</v>
      </c>
      <c r="AF572" s="117">
        <f>if(BOM!$C570=AF$2,if(OR(BOM!$M570="N",BOM!$M570=""),BOM!$L570,0),0)</f>
        <v>0</v>
      </c>
      <c r="AG572" s="117">
        <f>if(BOM!$C570=AF$2,if(BOM!$M570="Y",BOM!$L570,0),0)</f>
        <v>0</v>
      </c>
      <c r="AH572" s="117">
        <f>if(BOM!$C570=AH$2,if(OR(BOM!$M570="N",BOM!$M570=""),BOM!$L570,0),0)</f>
        <v>0</v>
      </c>
      <c r="AI572" s="117">
        <f>if(BOM!$C570=AH$2,if(BOM!$M570="Y",BOM!$L570,0),0)</f>
        <v>0</v>
      </c>
      <c r="AJ572" s="117">
        <f>if(BOM!$C570=AJ$2,if(OR(BOM!$M570="N",BOM!$M570=""),BOM!$L570,0),0)</f>
        <v>0</v>
      </c>
      <c r="AK572" s="117">
        <f>if(BOM!$C570=AJ$2,if(BOM!$M570="Y",BOM!$L570,0),0)</f>
        <v>0</v>
      </c>
      <c r="AL572" s="117">
        <f>if(BOM!$C570=AL$2,if(OR(BOM!$M570="N",BOM!$M570=""),BOM!$L570,0),0)</f>
        <v>0</v>
      </c>
      <c r="AM572" s="117">
        <f>if(BOM!$C570=AL$2,if(BOM!$M570="Y",BOM!$L570,0),0)</f>
        <v>0</v>
      </c>
    </row>
    <row r="573" hidden="1" outlineLevel="1">
      <c r="A573" s="117">
        <f>if(OR(BOM!$M571="N",BOM!$M571=""),BOM!$L571,0)</f>
        <v>0</v>
      </c>
      <c r="B573" s="117">
        <f>if(BOM!$M571="Y",BOM!$L571,0)</f>
        <v>0</v>
      </c>
      <c r="E573" s="117">
        <f>if(BOM!$B571=E$2,if(OR(BOM!$M571="N",BOM!$M571=""),BOM!$L571,0),0)</f>
        <v>0</v>
      </c>
      <c r="F573" s="117">
        <f>if(BOM!$B571=E$2,if(BOM!$M571="Y",BOM!$L571,0),0)</f>
        <v>0</v>
      </c>
      <c r="G573" s="117">
        <f>if(BOM!$B571=G$2,if(OR(BOM!$M571="N",BOM!$M571=""),BOM!$L571,0),0)</f>
        <v>0</v>
      </c>
      <c r="H573" s="117">
        <f>if(BOM!$B571=G$2,if(BOM!$M571="Y",BOM!$L571,0),0)</f>
        <v>0</v>
      </c>
      <c r="I573" s="117">
        <f>if(BOM!$B571=I$2,if(OR(BOM!$M571="N",BOM!$M571=""),BOM!$L571,0),0)</f>
        <v>0</v>
      </c>
      <c r="J573" s="117">
        <f>if(BOM!$B571=I$2,if(BOM!$M571="Y",BOM!$L571,0),0)</f>
        <v>0</v>
      </c>
      <c r="K573" s="117">
        <f>if(BOM!$B571=K$2,if(OR(BOM!$M571="N",BOM!$M571=""),BOM!$L571,0),0)</f>
        <v>0</v>
      </c>
      <c r="L573" s="117">
        <f>if(BOM!$B571=K$2,if(BOM!$M571="Y",BOM!$L571,0),0)</f>
        <v>0</v>
      </c>
      <c r="M573" s="117">
        <f>if(BOM!$B571=M$2,if(OR(BOM!$M571="N",BOM!$M571=""),BOM!$L571,0),0)</f>
        <v>0</v>
      </c>
      <c r="N573" s="117">
        <f>if(BOM!$B571=M$2,if(BOM!$M571="Y",BOM!$L571,0),0)</f>
        <v>0</v>
      </c>
      <c r="P573" s="117">
        <f>if(BOM!$C571=P$2,if(OR(BOM!$M571="N",BOM!$M571=""),BOM!$L571,0),0)</f>
        <v>0</v>
      </c>
      <c r="Q573" s="117">
        <f>if(BOM!$C571=P$2,if(BOM!$M571="Y",BOM!$L571,0),0)</f>
        <v>0</v>
      </c>
      <c r="R573" s="117">
        <f>if(BOM!$C571=R$2,if(OR(BOM!$M571="N",BOM!$M571=""),BOM!$L571,0),0)</f>
        <v>0</v>
      </c>
      <c r="S573" s="117">
        <f>if(BOM!$C571=R$2,if(BOM!$M571="Y",BOM!$L571,0),0)</f>
        <v>0</v>
      </c>
      <c r="T573" s="117">
        <f>if(BOM!$C571=T$2,if(OR(BOM!$M571="N",BOM!$M571=""),BOM!$L571,0),0)</f>
        <v>0</v>
      </c>
      <c r="U573" s="117">
        <f>if(BOM!$C571=T$2,if(BOM!$M571="Y",BOM!$L571,0),0)</f>
        <v>0</v>
      </c>
      <c r="V573" s="117">
        <f>if(BOM!$C571=V$2,if(OR(BOM!$M571="N",BOM!$M571=""),BOM!$L571,0),0)</f>
        <v>0</v>
      </c>
      <c r="W573" s="117">
        <f>if(BOM!$C571=V$2,if(BOM!$M571="Y",BOM!$L571,0),0)</f>
        <v>0</v>
      </c>
      <c r="X573" s="117">
        <f>if(BOM!$C571=X$2,if(OR(BOM!$M571="N",BOM!$M571=""),BOM!$L571,0),0)</f>
        <v>0</v>
      </c>
      <c r="Y573" s="117">
        <f>if(BOM!$C571=X$2,if(BOM!$M571="Y",BOM!$L571,0),0)</f>
        <v>0</v>
      </c>
      <c r="Z573" s="117">
        <f>if(BOM!$C571=Z$2,if(OR(BOM!$M571="N",BOM!$M571=""),BOM!$L571,0),0)</f>
        <v>0</v>
      </c>
      <c r="AA573" s="117">
        <f>if(BOM!$C571=Z$2,if(BOM!$M571="Y",BOM!$L571,0),0)</f>
        <v>0</v>
      </c>
      <c r="AB573" s="117">
        <f>if(BOM!$C571=AB$2,if(OR(BOM!$M571="N",BOM!$M571=""),BOM!$L571,0),0)</f>
        <v>0</v>
      </c>
      <c r="AC573" s="117">
        <f>if(BOM!$C571=AB$2,if(BOM!$M571="Y",BOM!$L571,0),0)</f>
        <v>0</v>
      </c>
      <c r="AD573" s="117">
        <f>if(BOM!$C571=AD$2,if(OR(BOM!$M571="N",BOM!$M571=""),BOM!$L571,0),0)</f>
        <v>0</v>
      </c>
      <c r="AE573" s="117">
        <f>if(BOM!$C571=AD$2,if(BOM!$M571="Y",BOM!$L571,0),0)</f>
        <v>0</v>
      </c>
      <c r="AF573" s="117">
        <f>if(BOM!$C571=AF$2,if(OR(BOM!$M571="N",BOM!$M571=""),BOM!$L571,0),0)</f>
        <v>0</v>
      </c>
      <c r="AG573" s="117">
        <f>if(BOM!$C571=AF$2,if(BOM!$M571="Y",BOM!$L571,0),0)</f>
        <v>0</v>
      </c>
      <c r="AH573" s="117">
        <f>if(BOM!$C571=AH$2,if(OR(BOM!$M571="N",BOM!$M571=""),BOM!$L571,0),0)</f>
        <v>0</v>
      </c>
      <c r="AI573" s="117">
        <f>if(BOM!$C571=AH$2,if(BOM!$M571="Y",BOM!$L571,0),0)</f>
        <v>0</v>
      </c>
      <c r="AJ573" s="117">
        <f>if(BOM!$C571=AJ$2,if(OR(BOM!$M571="N",BOM!$M571=""),BOM!$L571,0),0)</f>
        <v>0</v>
      </c>
      <c r="AK573" s="117">
        <f>if(BOM!$C571=AJ$2,if(BOM!$M571="Y",BOM!$L571,0),0)</f>
        <v>0</v>
      </c>
      <c r="AL573" s="117">
        <f>if(BOM!$C571=AL$2,if(OR(BOM!$M571="N",BOM!$M571=""),BOM!$L571,0),0)</f>
        <v>0</v>
      </c>
      <c r="AM573" s="117">
        <f>if(BOM!$C571=AL$2,if(BOM!$M571="Y",BOM!$L571,0),0)</f>
        <v>0</v>
      </c>
    </row>
    <row r="574" hidden="1" outlineLevel="1">
      <c r="A574" s="117">
        <f>if(OR(BOM!$M572="N",BOM!$M572=""),BOM!$L572,0)</f>
        <v>0</v>
      </c>
      <c r="B574" s="117">
        <f>if(BOM!$M572="Y",BOM!$L572,0)</f>
        <v>0</v>
      </c>
      <c r="E574" s="117">
        <f>if(BOM!$B572=E$2,if(OR(BOM!$M572="N",BOM!$M572=""),BOM!$L572,0),0)</f>
        <v>0</v>
      </c>
      <c r="F574" s="117">
        <f>if(BOM!$B572=E$2,if(BOM!$M572="Y",BOM!$L572,0),0)</f>
        <v>0</v>
      </c>
      <c r="G574" s="117">
        <f>if(BOM!$B572=G$2,if(OR(BOM!$M572="N",BOM!$M572=""),BOM!$L572,0),0)</f>
        <v>0</v>
      </c>
      <c r="H574" s="117">
        <f>if(BOM!$B572=G$2,if(BOM!$M572="Y",BOM!$L572,0),0)</f>
        <v>0</v>
      </c>
      <c r="I574" s="117">
        <f>if(BOM!$B572=I$2,if(OR(BOM!$M572="N",BOM!$M572=""),BOM!$L572,0),0)</f>
        <v>0</v>
      </c>
      <c r="J574" s="117">
        <f>if(BOM!$B572=I$2,if(BOM!$M572="Y",BOM!$L572,0),0)</f>
        <v>0</v>
      </c>
      <c r="K574" s="117">
        <f>if(BOM!$B572=K$2,if(OR(BOM!$M572="N",BOM!$M572=""),BOM!$L572,0),0)</f>
        <v>0</v>
      </c>
      <c r="L574" s="117">
        <f>if(BOM!$B572=K$2,if(BOM!$M572="Y",BOM!$L572,0),0)</f>
        <v>0</v>
      </c>
      <c r="M574" s="117">
        <f>if(BOM!$B572=M$2,if(OR(BOM!$M572="N",BOM!$M572=""),BOM!$L572,0),0)</f>
        <v>0</v>
      </c>
      <c r="N574" s="117">
        <f>if(BOM!$B572=M$2,if(BOM!$M572="Y",BOM!$L572,0),0)</f>
        <v>0</v>
      </c>
      <c r="P574" s="117">
        <f>if(BOM!$C572=P$2,if(OR(BOM!$M572="N",BOM!$M572=""),BOM!$L572,0),0)</f>
        <v>0</v>
      </c>
      <c r="Q574" s="117">
        <f>if(BOM!$C572=P$2,if(BOM!$M572="Y",BOM!$L572,0),0)</f>
        <v>0</v>
      </c>
      <c r="R574" s="117">
        <f>if(BOM!$C572=R$2,if(OR(BOM!$M572="N",BOM!$M572=""),BOM!$L572,0),0)</f>
        <v>0</v>
      </c>
      <c r="S574" s="117">
        <f>if(BOM!$C572=R$2,if(BOM!$M572="Y",BOM!$L572,0),0)</f>
        <v>0</v>
      </c>
      <c r="T574" s="117">
        <f>if(BOM!$C572=T$2,if(OR(BOM!$M572="N",BOM!$M572=""),BOM!$L572,0),0)</f>
        <v>0</v>
      </c>
      <c r="U574" s="117">
        <f>if(BOM!$C572=T$2,if(BOM!$M572="Y",BOM!$L572,0),0)</f>
        <v>0</v>
      </c>
      <c r="V574" s="117">
        <f>if(BOM!$C572=V$2,if(OR(BOM!$M572="N",BOM!$M572=""),BOM!$L572,0),0)</f>
        <v>0</v>
      </c>
      <c r="W574" s="117">
        <f>if(BOM!$C572=V$2,if(BOM!$M572="Y",BOM!$L572,0),0)</f>
        <v>0</v>
      </c>
      <c r="X574" s="117">
        <f>if(BOM!$C572=X$2,if(OR(BOM!$M572="N",BOM!$M572=""),BOM!$L572,0),0)</f>
        <v>0</v>
      </c>
      <c r="Y574" s="117">
        <f>if(BOM!$C572=X$2,if(BOM!$M572="Y",BOM!$L572,0),0)</f>
        <v>0</v>
      </c>
      <c r="Z574" s="117">
        <f>if(BOM!$C572=Z$2,if(OR(BOM!$M572="N",BOM!$M572=""),BOM!$L572,0),0)</f>
        <v>0</v>
      </c>
      <c r="AA574" s="117">
        <f>if(BOM!$C572=Z$2,if(BOM!$M572="Y",BOM!$L572,0),0)</f>
        <v>0</v>
      </c>
      <c r="AB574" s="117">
        <f>if(BOM!$C572=AB$2,if(OR(BOM!$M572="N",BOM!$M572=""),BOM!$L572,0),0)</f>
        <v>0</v>
      </c>
      <c r="AC574" s="117">
        <f>if(BOM!$C572=AB$2,if(BOM!$M572="Y",BOM!$L572,0),0)</f>
        <v>0</v>
      </c>
      <c r="AD574" s="117">
        <f>if(BOM!$C572=AD$2,if(OR(BOM!$M572="N",BOM!$M572=""),BOM!$L572,0),0)</f>
        <v>0</v>
      </c>
      <c r="AE574" s="117">
        <f>if(BOM!$C572=AD$2,if(BOM!$M572="Y",BOM!$L572,0),0)</f>
        <v>0</v>
      </c>
      <c r="AF574" s="117">
        <f>if(BOM!$C572=AF$2,if(OR(BOM!$M572="N",BOM!$M572=""),BOM!$L572,0),0)</f>
        <v>0</v>
      </c>
      <c r="AG574" s="117">
        <f>if(BOM!$C572=AF$2,if(BOM!$M572="Y",BOM!$L572,0),0)</f>
        <v>0</v>
      </c>
      <c r="AH574" s="117">
        <f>if(BOM!$C572=AH$2,if(OR(BOM!$M572="N",BOM!$M572=""),BOM!$L572,0),0)</f>
        <v>0</v>
      </c>
      <c r="AI574" s="117">
        <f>if(BOM!$C572=AH$2,if(BOM!$M572="Y",BOM!$L572,0),0)</f>
        <v>0</v>
      </c>
      <c r="AJ574" s="117">
        <f>if(BOM!$C572=AJ$2,if(OR(BOM!$M572="N",BOM!$M572=""),BOM!$L572,0),0)</f>
        <v>0</v>
      </c>
      <c r="AK574" s="117">
        <f>if(BOM!$C572=AJ$2,if(BOM!$M572="Y",BOM!$L572,0),0)</f>
        <v>0</v>
      </c>
      <c r="AL574" s="117">
        <f>if(BOM!$C572=AL$2,if(OR(BOM!$M572="N",BOM!$M572=""),BOM!$L572,0),0)</f>
        <v>0</v>
      </c>
      <c r="AM574" s="117">
        <f>if(BOM!$C572=AL$2,if(BOM!$M572="Y",BOM!$L572,0),0)</f>
        <v>0</v>
      </c>
    </row>
    <row r="575" hidden="1" outlineLevel="1">
      <c r="A575" s="117">
        <f>if(OR(BOM!$M573="N",BOM!$M573=""),BOM!$L573,0)</f>
        <v>0</v>
      </c>
      <c r="B575" s="117">
        <f>if(BOM!$M573="Y",BOM!$L573,0)</f>
        <v>0</v>
      </c>
      <c r="E575" s="117">
        <f>if(BOM!$B573=E$2,if(OR(BOM!$M573="N",BOM!$M573=""),BOM!$L573,0),0)</f>
        <v>0</v>
      </c>
      <c r="F575" s="117">
        <f>if(BOM!$B573=E$2,if(BOM!$M573="Y",BOM!$L573,0),0)</f>
        <v>0</v>
      </c>
      <c r="G575" s="117">
        <f>if(BOM!$B573=G$2,if(OR(BOM!$M573="N",BOM!$M573=""),BOM!$L573,0),0)</f>
        <v>0</v>
      </c>
      <c r="H575" s="117">
        <f>if(BOM!$B573=G$2,if(BOM!$M573="Y",BOM!$L573,0),0)</f>
        <v>0</v>
      </c>
      <c r="I575" s="117">
        <f>if(BOM!$B573=I$2,if(OR(BOM!$M573="N",BOM!$M573=""),BOM!$L573,0),0)</f>
        <v>0</v>
      </c>
      <c r="J575" s="117">
        <f>if(BOM!$B573=I$2,if(BOM!$M573="Y",BOM!$L573,0),0)</f>
        <v>0</v>
      </c>
      <c r="K575" s="117">
        <f>if(BOM!$B573=K$2,if(OR(BOM!$M573="N",BOM!$M573=""),BOM!$L573,0),0)</f>
        <v>0</v>
      </c>
      <c r="L575" s="117">
        <f>if(BOM!$B573=K$2,if(BOM!$M573="Y",BOM!$L573,0),0)</f>
        <v>0</v>
      </c>
      <c r="M575" s="117">
        <f>if(BOM!$B573=M$2,if(OR(BOM!$M573="N",BOM!$M573=""),BOM!$L573,0),0)</f>
        <v>0</v>
      </c>
      <c r="N575" s="117">
        <f>if(BOM!$B573=M$2,if(BOM!$M573="Y",BOM!$L573,0),0)</f>
        <v>0</v>
      </c>
      <c r="P575" s="117">
        <f>if(BOM!$C573=P$2,if(OR(BOM!$M573="N",BOM!$M573=""),BOM!$L573,0),0)</f>
        <v>0</v>
      </c>
      <c r="Q575" s="117">
        <f>if(BOM!$C573=P$2,if(BOM!$M573="Y",BOM!$L573,0),0)</f>
        <v>0</v>
      </c>
      <c r="R575" s="117">
        <f>if(BOM!$C573=R$2,if(OR(BOM!$M573="N",BOM!$M573=""),BOM!$L573,0),0)</f>
        <v>0</v>
      </c>
      <c r="S575" s="117">
        <f>if(BOM!$C573=R$2,if(BOM!$M573="Y",BOM!$L573,0),0)</f>
        <v>0</v>
      </c>
      <c r="T575" s="117">
        <f>if(BOM!$C573=T$2,if(OR(BOM!$M573="N",BOM!$M573=""),BOM!$L573,0),0)</f>
        <v>0</v>
      </c>
      <c r="U575" s="117">
        <f>if(BOM!$C573=T$2,if(BOM!$M573="Y",BOM!$L573,0),0)</f>
        <v>0</v>
      </c>
      <c r="V575" s="117">
        <f>if(BOM!$C573=V$2,if(OR(BOM!$M573="N",BOM!$M573=""),BOM!$L573,0),0)</f>
        <v>0</v>
      </c>
      <c r="W575" s="117">
        <f>if(BOM!$C573=V$2,if(BOM!$M573="Y",BOM!$L573,0),0)</f>
        <v>0</v>
      </c>
      <c r="X575" s="117">
        <f>if(BOM!$C573=X$2,if(OR(BOM!$M573="N",BOM!$M573=""),BOM!$L573,0),0)</f>
        <v>0</v>
      </c>
      <c r="Y575" s="117">
        <f>if(BOM!$C573=X$2,if(BOM!$M573="Y",BOM!$L573,0),0)</f>
        <v>0</v>
      </c>
      <c r="Z575" s="117">
        <f>if(BOM!$C573=Z$2,if(OR(BOM!$M573="N",BOM!$M573=""),BOM!$L573,0),0)</f>
        <v>0</v>
      </c>
      <c r="AA575" s="117">
        <f>if(BOM!$C573=Z$2,if(BOM!$M573="Y",BOM!$L573,0),0)</f>
        <v>0</v>
      </c>
      <c r="AB575" s="117">
        <f>if(BOM!$C573=AB$2,if(OR(BOM!$M573="N",BOM!$M573=""),BOM!$L573,0),0)</f>
        <v>0</v>
      </c>
      <c r="AC575" s="117">
        <f>if(BOM!$C573=AB$2,if(BOM!$M573="Y",BOM!$L573,0),0)</f>
        <v>0</v>
      </c>
      <c r="AD575" s="117">
        <f>if(BOM!$C573=AD$2,if(OR(BOM!$M573="N",BOM!$M573=""),BOM!$L573,0),0)</f>
        <v>0</v>
      </c>
      <c r="AE575" s="117">
        <f>if(BOM!$C573=AD$2,if(BOM!$M573="Y",BOM!$L573,0),0)</f>
        <v>0</v>
      </c>
      <c r="AF575" s="117">
        <f>if(BOM!$C573=AF$2,if(OR(BOM!$M573="N",BOM!$M573=""),BOM!$L573,0),0)</f>
        <v>0</v>
      </c>
      <c r="AG575" s="117">
        <f>if(BOM!$C573=AF$2,if(BOM!$M573="Y",BOM!$L573,0),0)</f>
        <v>0</v>
      </c>
      <c r="AH575" s="117">
        <f>if(BOM!$C573=AH$2,if(OR(BOM!$M573="N",BOM!$M573=""),BOM!$L573,0),0)</f>
        <v>0</v>
      </c>
      <c r="AI575" s="117">
        <f>if(BOM!$C573=AH$2,if(BOM!$M573="Y",BOM!$L573,0),0)</f>
        <v>0</v>
      </c>
      <c r="AJ575" s="117">
        <f>if(BOM!$C573=AJ$2,if(OR(BOM!$M573="N",BOM!$M573=""),BOM!$L573,0),0)</f>
        <v>0</v>
      </c>
      <c r="AK575" s="117">
        <f>if(BOM!$C573=AJ$2,if(BOM!$M573="Y",BOM!$L573,0),0)</f>
        <v>0</v>
      </c>
      <c r="AL575" s="117">
        <f>if(BOM!$C573=AL$2,if(OR(BOM!$M573="N",BOM!$M573=""),BOM!$L573,0),0)</f>
        <v>0</v>
      </c>
      <c r="AM575" s="117">
        <f>if(BOM!$C573=AL$2,if(BOM!$M573="Y",BOM!$L573,0),0)</f>
        <v>0</v>
      </c>
    </row>
    <row r="576" hidden="1" outlineLevel="1">
      <c r="A576" s="117">
        <f>if(OR(BOM!$M574="N",BOM!$M574=""),BOM!$L574,0)</f>
        <v>0</v>
      </c>
      <c r="B576" s="117">
        <f>if(BOM!$M574="Y",BOM!$L574,0)</f>
        <v>0</v>
      </c>
      <c r="E576" s="117">
        <f>if(BOM!$B574=E$2,if(OR(BOM!$M574="N",BOM!$M574=""),BOM!$L574,0),0)</f>
        <v>0</v>
      </c>
      <c r="F576" s="117">
        <f>if(BOM!$B574=E$2,if(BOM!$M574="Y",BOM!$L574,0),0)</f>
        <v>0</v>
      </c>
      <c r="G576" s="117">
        <f>if(BOM!$B574=G$2,if(OR(BOM!$M574="N",BOM!$M574=""),BOM!$L574,0),0)</f>
        <v>0</v>
      </c>
      <c r="H576" s="117">
        <f>if(BOM!$B574=G$2,if(BOM!$M574="Y",BOM!$L574,0),0)</f>
        <v>0</v>
      </c>
      <c r="I576" s="117">
        <f>if(BOM!$B574=I$2,if(OR(BOM!$M574="N",BOM!$M574=""),BOM!$L574,0),0)</f>
        <v>0</v>
      </c>
      <c r="J576" s="117">
        <f>if(BOM!$B574=I$2,if(BOM!$M574="Y",BOM!$L574,0),0)</f>
        <v>0</v>
      </c>
      <c r="K576" s="117">
        <f>if(BOM!$B574=K$2,if(OR(BOM!$M574="N",BOM!$M574=""),BOM!$L574,0),0)</f>
        <v>0</v>
      </c>
      <c r="L576" s="117">
        <f>if(BOM!$B574=K$2,if(BOM!$M574="Y",BOM!$L574,0),0)</f>
        <v>0</v>
      </c>
      <c r="M576" s="117">
        <f>if(BOM!$B574=M$2,if(OR(BOM!$M574="N",BOM!$M574=""),BOM!$L574,0),0)</f>
        <v>0</v>
      </c>
      <c r="N576" s="117">
        <f>if(BOM!$B574=M$2,if(BOM!$M574="Y",BOM!$L574,0),0)</f>
        <v>0</v>
      </c>
      <c r="P576" s="117">
        <f>if(BOM!$C574=P$2,if(OR(BOM!$M574="N",BOM!$M574=""),BOM!$L574,0),0)</f>
        <v>0</v>
      </c>
      <c r="Q576" s="117">
        <f>if(BOM!$C574=P$2,if(BOM!$M574="Y",BOM!$L574,0),0)</f>
        <v>0</v>
      </c>
      <c r="R576" s="117">
        <f>if(BOM!$C574=R$2,if(OR(BOM!$M574="N",BOM!$M574=""),BOM!$L574,0),0)</f>
        <v>0</v>
      </c>
      <c r="S576" s="117">
        <f>if(BOM!$C574=R$2,if(BOM!$M574="Y",BOM!$L574,0),0)</f>
        <v>0</v>
      </c>
      <c r="T576" s="117">
        <f>if(BOM!$C574=T$2,if(OR(BOM!$M574="N",BOM!$M574=""),BOM!$L574,0),0)</f>
        <v>0</v>
      </c>
      <c r="U576" s="117">
        <f>if(BOM!$C574=T$2,if(BOM!$M574="Y",BOM!$L574,0),0)</f>
        <v>0</v>
      </c>
      <c r="V576" s="117">
        <f>if(BOM!$C574=V$2,if(OR(BOM!$M574="N",BOM!$M574=""),BOM!$L574,0),0)</f>
        <v>0</v>
      </c>
      <c r="W576" s="117">
        <f>if(BOM!$C574=V$2,if(BOM!$M574="Y",BOM!$L574,0),0)</f>
        <v>0</v>
      </c>
      <c r="X576" s="117">
        <f>if(BOM!$C574=X$2,if(OR(BOM!$M574="N",BOM!$M574=""),BOM!$L574,0),0)</f>
        <v>0</v>
      </c>
      <c r="Y576" s="117">
        <f>if(BOM!$C574=X$2,if(BOM!$M574="Y",BOM!$L574,0),0)</f>
        <v>0</v>
      </c>
      <c r="Z576" s="117">
        <f>if(BOM!$C574=Z$2,if(OR(BOM!$M574="N",BOM!$M574=""),BOM!$L574,0),0)</f>
        <v>0</v>
      </c>
      <c r="AA576" s="117">
        <f>if(BOM!$C574=Z$2,if(BOM!$M574="Y",BOM!$L574,0),0)</f>
        <v>0</v>
      </c>
      <c r="AB576" s="117">
        <f>if(BOM!$C574=AB$2,if(OR(BOM!$M574="N",BOM!$M574=""),BOM!$L574,0),0)</f>
        <v>0</v>
      </c>
      <c r="AC576" s="117">
        <f>if(BOM!$C574=AB$2,if(BOM!$M574="Y",BOM!$L574,0),0)</f>
        <v>0</v>
      </c>
      <c r="AD576" s="117">
        <f>if(BOM!$C574=AD$2,if(OR(BOM!$M574="N",BOM!$M574=""),BOM!$L574,0),0)</f>
        <v>0</v>
      </c>
      <c r="AE576" s="117">
        <f>if(BOM!$C574=AD$2,if(BOM!$M574="Y",BOM!$L574,0),0)</f>
        <v>0</v>
      </c>
      <c r="AF576" s="117">
        <f>if(BOM!$C574=AF$2,if(OR(BOM!$M574="N",BOM!$M574=""),BOM!$L574,0),0)</f>
        <v>0</v>
      </c>
      <c r="AG576" s="117">
        <f>if(BOM!$C574=AF$2,if(BOM!$M574="Y",BOM!$L574,0),0)</f>
        <v>0</v>
      </c>
      <c r="AH576" s="117">
        <f>if(BOM!$C574=AH$2,if(OR(BOM!$M574="N",BOM!$M574=""),BOM!$L574,0),0)</f>
        <v>0</v>
      </c>
      <c r="AI576" s="117">
        <f>if(BOM!$C574=AH$2,if(BOM!$M574="Y",BOM!$L574,0),0)</f>
        <v>0</v>
      </c>
      <c r="AJ576" s="117">
        <f>if(BOM!$C574=AJ$2,if(OR(BOM!$M574="N",BOM!$M574=""),BOM!$L574,0),0)</f>
        <v>0</v>
      </c>
      <c r="AK576" s="117">
        <f>if(BOM!$C574=AJ$2,if(BOM!$M574="Y",BOM!$L574,0),0)</f>
        <v>0</v>
      </c>
      <c r="AL576" s="117">
        <f>if(BOM!$C574=AL$2,if(OR(BOM!$M574="N",BOM!$M574=""),BOM!$L574,0),0)</f>
        <v>0</v>
      </c>
      <c r="AM576" s="117">
        <f>if(BOM!$C574=AL$2,if(BOM!$M574="Y",BOM!$L574,0),0)</f>
        <v>0</v>
      </c>
    </row>
    <row r="577" hidden="1" outlineLevel="1">
      <c r="A577" s="117">
        <f>if(OR(BOM!$M575="N",BOM!$M575=""),BOM!$L575,0)</f>
        <v>0</v>
      </c>
      <c r="B577" s="117">
        <f>if(BOM!$M575="Y",BOM!$L575,0)</f>
        <v>0</v>
      </c>
      <c r="E577" s="117">
        <f>if(BOM!$B575=E$2,if(OR(BOM!$M575="N",BOM!$M575=""),BOM!$L575,0),0)</f>
        <v>0</v>
      </c>
      <c r="F577" s="117">
        <f>if(BOM!$B575=E$2,if(BOM!$M575="Y",BOM!$L575,0),0)</f>
        <v>0</v>
      </c>
      <c r="G577" s="117">
        <f>if(BOM!$B575=G$2,if(OR(BOM!$M575="N",BOM!$M575=""),BOM!$L575,0),0)</f>
        <v>0</v>
      </c>
      <c r="H577" s="117">
        <f>if(BOM!$B575=G$2,if(BOM!$M575="Y",BOM!$L575,0),0)</f>
        <v>0</v>
      </c>
      <c r="I577" s="117">
        <f>if(BOM!$B575=I$2,if(OR(BOM!$M575="N",BOM!$M575=""),BOM!$L575,0),0)</f>
        <v>0</v>
      </c>
      <c r="J577" s="117">
        <f>if(BOM!$B575=I$2,if(BOM!$M575="Y",BOM!$L575,0),0)</f>
        <v>0</v>
      </c>
      <c r="K577" s="117">
        <f>if(BOM!$B575=K$2,if(OR(BOM!$M575="N",BOM!$M575=""),BOM!$L575,0),0)</f>
        <v>0</v>
      </c>
      <c r="L577" s="117">
        <f>if(BOM!$B575=K$2,if(BOM!$M575="Y",BOM!$L575,0),0)</f>
        <v>0</v>
      </c>
      <c r="M577" s="117">
        <f>if(BOM!$B575=M$2,if(OR(BOM!$M575="N",BOM!$M575=""),BOM!$L575,0),0)</f>
        <v>0</v>
      </c>
      <c r="N577" s="117">
        <f>if(BOM!$B575=M$2,if(BOM!$M575="Y",BOM!$L575,0),0)</f>
        <v>0</v>
      </c>
      <c r="P577" s="117">
        <f>if(BOM!$C575=P$2,if(OR(BOM!$M575="N",BOM!$M575=""),BOM!$L575,0),0)</f>
        <v>0</v>
      </c>
      <c r="Q577" s="117">
        <f>if(BOM!$C575=P$2,if(BOM!$M575="Y",BOM!$L575,0),0)</f>
        <v>0</v>
      </c>
      <c r="R577" s="117">
        <f>if(BOM!$C575=R$2,if(OR(BOM!$M575="N",BOM!$M575=""),BOM!$L575,0),0)</f>
        <v>0</v>
      </c>
      <c r="S577" s="117">
        <f>if(BOM!$C575=R$2,if(BOM!$M575="Y",BOM!$L575,0),0)</f>
        <v>0</v>
      </c>
      <c r="T577" s="117">
        <f>if(BOM!$C575=T$2,if(OR(BOM!$M575="N",BOM!$M575=""),BOM!$L575,0),0)</f>
        <v>0</v>
      </c>
      <c r="U577" s="117">
        <f>if(BOM!$C575=T$2,if(BOM!$M575="Y",BOM!$L575,0),0)</f>
        <v>0</v>
      </c>
      <c r="V577" s="117">
        <f>if(BOM!$C575=V$2,if(OR(BOM!$M575="N",BOM!$M575=""),BOM!$L575,0),0)</f>
        <v>0</v>
      </c>
      <c r="W577" s="117">
        <f>if(BOM!$C575=V$2,if(BOM!$M575="Y",BOM!$L575,0),0)</f>
        <v>0</v>
      </c>
      <c r="X577" s="117">
        <f>if(BOM!$C575=X$2,if(OR(BOM!$M575="N",BOM!$M575=""),BOM!$L575,0),0)</f>
        <v>0</v>
      </c>
      <c r="Y577" s="117">
        <f>if(BOM!$C575=X$2,if(BOM!$M575="Y",BOM!$L575,0),0)</f>
        <v>0</v>
      </c>
      <c r="Z577" s="117">
        <f>if(BOM!$C575=Z$2,if(OR(BOM!$M575="N",BOM!$M575=""),BOM!$L575,0),0)</f>
        <v>0</v>
      </c>
      <c r="AA577" s="117">
        <f>if(BOM!$C575=Z$2,if(BOM!$M575="Y",BOM!$L575,0),0)</f>
        <v>0</v>
      </c>
      <c r="AB577" s="117">
        <f>if(BOM!$C575=AB$2,if(OR(BOM!$M575="N",BOM!$M575=""),BOM!$L575,0),0)</f>
        <v>0</v>
      </c>
      <c r="AC577" s="117">
        <f>if(BOM!$C575=AB$2,if(BOM!$M575="Y",BOM!$L575,0),0)</f>
        <v>0</v>
      </c>
      <c r="AD577" s="117">
        <f>if(BOM!$C575=AD$2,if(OR(BOM!$M575="N",BOM!$M575=""),BOM!$L575,0),0)</f>
        <v>0</v>
      </c>
      <c r="AE577" s="117">
        <f>if(BOM!$C575=AD$2,if(BOM!$M575="Y",BOM!$L575,0),0)</f>
        <v>0</v>
      </c>
      <c r="AF577" s="117">
        <f>if(BOM!$C575=AF$2,if(OR(BOM!$M575="N",BOM!$M575=""),BOM!$L575,0),0)</f>
        <v>0</v>
      </c>
      <c r="AG577" s="117">
        <f>if(BOM!$C575=AF$2,if(BOM!$M575="Y",BOM!$L575,0),0)</f>
        <v>0</v>
      </c>
      <c r="AH577" s="117">
        <f>if(BOM!$C575=AH$2,if(OR(BOM!$M575="N",BOM!$M575=""),BOM!$L575,0),0)</f>
        <v>0</v>
      </c>
      <c r="AI577" s="117">
        <f>if(BOM!$C575=AH$2,if(BOM!$M575="Y",BOM!$L575,0),0)</f>
        <v>0</v>
      </c>
      <c r="AJ577" s="117">
        <f>if(BOM!$C575=AJ$2,if(OR(BOM!$M575="N",BOM!$M575=""),BOM!$L575,0),0)</f>
        <v>0</v>
      </c>
      <c r="AK577" s="117">
        <f>if(BOM!$C575=AJ$2,if(BOM!$M575="Y",BOM!$L575,0),0)</f>
        <v>0</v>
      </c>
      <c r="AL577" s="117">
        <f>if(BOM!$C575=AL$2,if(OR(BOM!$M575="N",BOM!$M575=""),BOM!$L575,0),0)</f>
        <v>0</v>
      </c>
      <c r="AM577" s="117">
        <f>if(BOM!$C575=AL$2,if(BOM!$M575="Y",BOM!$L575,0),0)</f>
        <v>0</v>
      </c>
    </row>
    <row r="578" hidden="1" outlineLevel="1">
      <c r="A578" s="117">
        <f>if(OR(BOM!$M576="N",BOM!$M576=""),BOM!$L576,0)</f>
        <v>0</v>
      </c>
      <c r="B578" s="117">
        <f>if(BOM!$M576="Y",BOM!$L576,0)</f>
        <v>0</v>
      </c>
      <c r="E578" s="117">
        <f>if(BOM!$B576=E$2,if(OR(BOM!$M576="N",BOM!$M576=""),BOM!$L576,0),0)</f>
        <v>0</v>
      </c>
      <c r="F578" s="117">
        <f>if(BOM!$B576=E$2,if(BOM!$M576="Y",BOM!$L576,0),0)</f>
        <v>0</v>
      </c>
      <c r="G578" s="117">
        <f>if(BOM!$B576=G$2,if(OR(BOM!$M576="N",BOM!$M576=""),BOM!$L576,0),0)</f>
        <v>0</v>
      </c>
      <c r="H578" s="117">
        <f>if(BOM!$B576=G$2,if(BOM!$M576="Y",BOM!$L576,0),0)</f>
        <v>0</v>
      </c>
      <c r="I578" s="117">
        <f>if(BOM!$B576=I$2,if(OR(BOM!$M576="N",BOM!$M576=""),BOM!$L576,0),0)</f>
        <v>0</v>
      </c>
      <c r="J578" s="117">
        <f>if(BOM!$B576=I$2,if(BOM!$M576="Y",BOM!$L576,0),0)</f>
        <v>0</v>
      </c>
      <c r="K578" s="117">
        <f>if(BOM!$B576=K$2,if(OR(BOM!$M576="N",BOM!$M576=""),BOM!$L576,0),0)</f>
        <v>0</v>
      </c>
      <c r="L578" s="117">
        <f>if(BOM!$B576=K$2,if(BOM!$M576="Y",BOM!$L576,0),0)</f>
        <v>0</v>
      </c>
      <c r="M578" s="117">
        <f>if(BOM!$B576=M$2,if(OR(BOM!$M576="N",BOM!$M576=""),BOM!$L576,0),0)</f>
        <v>0</v>
      </c>
      <c r="N578" s="117">
        <f>if(BOM!$B576=M$2,if(BOM!$M576="Y",BOM!$L576,0),0)</f>
        <v>0</v>
      </c>
      <c r="P578" s="117">
        <f>if(BOM!$C576=P$2,if(OR(BOM!$M576="N",BOM!$M576=""),BOM!$L576,0),0)</f>
        <v>0</v>
      </c>
      <c r="Q578" s="117">
        <f>if(BOM!$C576=P$2,if(BOM!$M576="Y",BOM!$L576,0),0)</f>
        <v>0</v>
      </c>
      <c r="R578" s="117">
        <f>if(BOM!$C576=R$2,if(OR(BOM!$M576="N",BOM!$M576=""),BOM!$L576,0),0)</f>
        <v>0</v>
      </c>
      <c r="S578" s="117">
        <f>if(BOM!$C576=R$2,if(BOM!$M576="Y",BOM!$L576,0),0)</f>
        <v>0</v>
      </c>
      <c r="T578" s="117">
        <f>if(BOM!$C576=T$2,if(OR(BOM!$M576="N",BOM!$M576=""),BOM!$L576,0),0)</f>
        <v>0</v>
      </c>
      <c r="U578" s="117">
        <f>if(BOM!$C576=T$2,if(BOM!$M576="Y",BOM!$L576,0),0)</f>
        <v>0</v>
      </c>
      <c r="V578" s="117">
        <f>if(BOM!$C576=V$2,if(OR(BOM!$M576="N",BOM!$M576=""),BOM!$L576,0),0)</f>
        <v>0</v>
      </c>
      <c r="W578" s="117">
        <f>if(BOM!$C576=V$2,if(BOM!$M576="Y",BOM!$L576,0),0)</f>
        <v>0</v>
      </c>
      <c r="X578" s="117">
        <f>if(BOM!$C576=X$2,if(OR(BOM!$M576="N",BOM!$M576=""),BOM!$L576,0),0)</f>
        <v>0</v>
      </c>
      <c r="Y578" s="117">
        <f>if(BOM!$C576=X$2,if(BOM!$M576="Y",BOM!$L576,0),0)</f>
        <v>0</v>
      </c>
      <c r="Z578" s="117">
        <f>if(BOM!$C576=Z$2,if(OR(BOM!$M576="N",BOM!$M576=""),BOM!$L576,0),0)</f>
        <v>0</v>
      </c>
      <c r="AA578" s="117">
        <f>if(BOM!$C576=Z$2,if(BOM!$M576="Y",BOM!$L576,0),0)</f>
        <v>0</v>
      </c>
      <c r="AB578" s="117">
        <f>if(BOM!$C576=AB$2,if(OR(BOM!$M576="N",BOM!$M576=""),BOM!$L576,0),0)</f>
        <v>0</v>
      </c>
      <c r="AC578" s="117">
        <f>if(BOM!$C576=AB$2,if(BOM!$M576="Y",BOM!$L576,0),0)</f>
        <v>0</v>
      </c>
      <c r="AD578" s="117">
        <f>if(BOM!$C576=AD$2,if(OR(BOM!$M576="N",BOM!$M576=""),BOM!$L576,0),0)</f>
        <v>0</v>
      </c>
      <c r="AE578" s="117">
        <f>if(BOM!$C576=AD$2,if(BOM!$M576="Y",BOM!$L576,0),0)</f>
        <v>0</v>
      </c>
      <c r="AF578" s="117">
        <f>if(BOM!$C576=AF$2,if(OR(BOM!$M576="N",BOM!$M576=""),BOM!$L576,0),0)</f>
        <v>0</v>
      </c>
      <c r="AG578" s="117">
        <f>if(BOM!$C576=AF$2,if(BOM!$M576="Y",BOM!$L576,0),0)</f>
        <v>0</v>
      </c>
      <c r="AH578" s="117">
        <f>if(BOM!$C576=AH$2,if(OR(BOM!$M576="N",BOM!$M576=""),BOM!$L576,0),0)</f>
        <v>0</v>
      </c>
      <c r="AI578" s="117">
        <f>if(BOM!$C576=AH$2,if(BOM!$M576="Y",BOM!$L576,0),0)</f>
        <v>0</v>
      </c>
      <c r="AJ578" s="117">
        <f>if(BOM!$C576=AJ$2,if(OR(BOM!$M576="N",BOM!$M576=""),BOM!$L576,0),0)</f>
        <v>0</v>
      </c>
      <c r="AK578" s="117">
        <f>if(BOM!$C576=AJ$2,if(BOM!$M576="Y",BOM!$L576,0),0)</f>
        <v>0</v>
      </c>
      <c r="AL578" s="117">
        <f>if(BOM!$C576=AL$2,if(OR(BOM!$M576="N",BOM!$M576=""),BOM!$L576,0),0)</f>
        <v>0</v>
      </c>
      <c r="AM578" s="117">
        <f>if(BOM!$C576=AL$2,if(BOM!$M576="Y",BOM!$L576,0),0)</f>
        <v>0</v>
      </c>
    </row>
    <row r="579" hidden="1" outlineLevel="1">
      <c r="A579" s="117">
        <f>if(OR(BOM!$M577="N",BOM!$M577=""),BOM!$L577,0)</f>
        <v>0</v>
      </c>
      <c r="B579" s="117">
        <f>if(BOM!$M577="Y",BOM!$L577,0)</f>
        <v>0</v>
      </c>
      <c r="E579" s="117">
        <f>if(BOM!$B577=E$2,if(OR(BOM!$M577="N",BOM!$M577=""),BOM!$L577,0),0)</f>
        <v>0</v>
      </c>
      <c r="F579" s="117">
        <f>if(BOM!$B577=E$2,if(BOM!$M577="Y",BOM!$L577,0),0)</f>
        <v>0</v>
      </c>
      <c r="G579" s="117">
        <f>if(BOM!$B577=G$2,if(OR(BOM!$M577="N",BOM!$M577=""),BOM!$L577,0),0)</f>
        <v>0</v>
      </c>
      <c r="H579" s="117">
        <f>if(BOM!$B577=G$2,if(BOM!$M577="Y",BOM!$L577,0),0)</f>
        <v>0</v>
      </c>
      <c r="I579" s="117">
        <f>if(BOM!$B577=I$2,if(OR(BOM!$M577="N",BOM!$M577=""),BOM!$L577,0),0)</f>
        <v>0</v>
      </c>
      <c r="J579" s="117">
        <f>if(BOM!$B577=I$2,if(BOM!$M577="Y",BOM!$L577,0),0)</f>
        <v>0</v>
      </c>
      <c r="K579" s="117">
        <f>if(BOM!$B577=K$2,if(OR(BOM!$M577="N",BOM!$M577=""),BOM!$L577,0),0)</f>
        <v>0</v>
      </c>
      <c r="L579" s="117">
        <f>if(BOM!$B577=K$2,if(BOM!$M577="Y",BOM!$L577,0),0)</f>
        <v>0</v>
      </c>
      <c r="M579" s="117">
        <f>if(BOM!$B577=M$2,if(OR(BOM!$M577="N",BOM!$M577=""),BOM!$L577,0),0)</f>
        <v>0</v>
      </c>
      <c r="N579" s="117">
        <f>if(BOM!$B577=M$2,if(BOM!$M577="Y",BOM!$L577,0),0)</f>
        <v>0</v>
      </c>
      <c r="P579" s="117">
        <f>if(BOM!$C577=P$2,if(OR(BOM!$M577="N",BOM!$M577=""),BOM!$L577,0),0)</f>
        <v>0</v>
      </c>
      <c r="Q579" s="117">
        <f>if(BOM!$C577=P$2,if(BOM!$M577="Y",BOM!$L577,0),0)</f>
        <v>0</v>
      </c>
      <c r="R579" s="117">
        <f>if(BOM!$C577=R$2,if(OR(BOM!$M577="N",BOM!$M577=""),BOM!$L577,0),0)</f>
        <v>0</v>
      </c>
      <c r="S579" s="117">
        <f>if(BOM!$C577=R$2,if(BOM!$M577="Y",BOM!$L577,0),0)</f>
        <v>0</v>
      </c>
      <c r="T579" s="117">
        <f>if(BOM!$C577=T$2,if(OR(BOM!$M577="N",BOM!$M577=""),BOM!$L577,0),0)</f>
        <v>0</v>
      </c>
      <c r="U579" s="117">
        <f>if(BOM!$C577=T$2,if(BOM!$M577="Y",BOM!$L577,0),0)</f>
        <v>0</v>
      </c>
      <c r="V579" s="117">
        <f>if(BOM!$C577=V$2,if(OR(BOM!$M577="N",BOM!$M577=""),BOM!$L577,0),0)</f>
        <v>0</v>
      </c>
      <c r="W579" s="117">
        <f>if(BOM!$C577=V$2,if(BOM!$M577="Y",BOM!$L577,0),0)</f>
        <v>0</v>
      </c>
      <c r="X579" s="117">
        <f>if(BOM!$C577=X$2,if(OR(BOM!$M577="N",BOM!$M577=""),BOM!$L577,0),0)</f>
        <v>0</v>
      </c>
      <c r="Y579" s="117">
        <f>if(BOM!$C577=X$2,if(BOM!$M577="Y",BOM!$L577,0),0)</f>
        <v>0</v>
      </c>
      <c r="Z579" s="117">
        <f>if(BOM!$C577=Z$2,if(OR(BOM!$M577="N",BOM!$M577=""),BOM!$L577,0),0)</f>
        <v>0</v>
      </c>
      <c r="AA579" s="117">
        <f>if(BOM!$C577=Z$2,if(BOM!$M577="Y",BOM!$L577,0),0)</f>
        <v>0</v>
      </c>
      <c r="AB579" s="117">
        <f>if(BOM!$C577=AB$2,if(OR(BOM!$M577="N",BOM!$M577=""),BOM!$L577,0),0)</f>
        <v>0</v>
      </c>
      <c r="AC579" s="117">
        <f>if(BOM!$C577=AB$2,if(BOM!$M577="Y",BOM!$L577,0),0)</f>
        <v>0</v>
      </c>
      <c r="AD579" s="117">
        <f>if(BOM!$C577=AD$2,if(OR(BOM!$M577="N",BOM!$M577=""),BOM!$L577,0),0)</f>
        <v>0</v>
      </c>
      <c r="AE579" s="117">
        <f>if(BOM!$C577=AD$2,if(BOM!$M577="Y",BOM!$L577,0),0)</f>
        <v>0</v>
      </c>
      <c r="AF579" s="117">
        <f>if(BOM!$C577=AF$2,if(OR(BOM!$M577="N",BOM!$M577=""),BOM!$L577,0),0)</f>
        <v>0</v>
      </c>
      <c r="AG579" s="117">
        <f>if(BOM!$C577=AF$2,if(BOM!$M577="Y",BOM!$L577,0),0)</f>
        <v>0</v>
      </c>
      <c r="AH579" s="117">
        <f>if(BOM!$C577=AH$2,if(OR(BOM!$M577="N",BOM!$M577=""),BOM!$L577,0),0)</f>
        <v>0</v>
      </c>
      <c r="AI579" s="117">
        <f>if(BOM!$C577=AH$2,if(BOM!$M577="Y",BOM!$L577,0),0)</f>
        <v>0</v>
      </c>
      <c r="AJ579" s="117">
        <f>if(BOM!$C577=AJ$2,if(OR(BOM!$M577="N",BOM!$M577=""),BOM!$L577,0),0)</f>
        <v>0</v>
      </c>
      <c r="AK579" s="117">
        <f>if(BOM!$C577=AJ$2,if(BOM!$M577="Y",BOM!$L577,0),0)</f>
        <v>0</v>
      </c>
      <c r="AL579" s="117">
        <f>if(BOM!$C577=AL$2,if(OR(BOM!$M577="N",BOM!$M577=""),BOM!$L577,0),0)</f>
        <v>0</v>
      </c>
      <c r="AM579" s="117">
        <f>if(BOM!$C577=AL$2,if(BOM!$M577="Y",BOM!$L577,0),0)</f>
        <v>0</v>
      </c>
    </row>
    <row r="580" hidden="1" outlineLevel="1">
      <c r="A580" s="117">
        <f>if(OR(BOM!$M578="N",BOM!$M578=""),BOM!$L578,0)</f>
        <v>0</v>
      </c>
      <c r="B580" s="117">
        <f>if(BOM!$M578="Y",BOM!$L578,0)</f>
        <v>0</v>
      </c>
      <c r="E580" s="117">
        <f>if(BOM!$B578=E$2,if(OR(BOM!$M578="N",BOM!$M578=""),BOM!$L578,0),0)</f>
        <v>0</v>
      </c>
      <c r="F580" s="117">
        <f>if(BOM!$B578=E$2,if(BOM!$M578="Y",BOM!$L578,0),0)</f>
        <v>0</v>
      </c>
      <c r="G580" s="117">
        <f>if(BOM!$B578=G$2,if(OR(BOM!$M578="N",BOM!$M578=""),BOM!$L578,0),0)</f>
        <v>0</v>
      </c>
      <c r="H580" s="117">
        <f>if(BOM!$B578=G$2,if(BOM!$M578="Y",BOM!$L578,0),0)</f>
        <v>0</v>
      </c>
      <c r="I580" s="117">
        <f>if(BOM!$B578=I$2,if(OR(BOM!$M578="N",BOM!$M578=""),BOM!$L578,0),0)</f>
        <v>0</v>
      </c>
      <c r="J580" s="117">
        <f>if(BOM!$B578=I$2,if(BOM!$M578="Y",BOM!$L578,0),0)</f>
        <v>0</v>
      </c>
      <c r="K580" s="117">
        <f>if(BOM!$B578=K$2,if(OR(BOM!$M578="N",BOM!$M578=""),BOM!$L578,0),0)</f>
        <v>0</v>
      </c>
      <c r="L580" s="117">
        <f>if(BOM!$B578=K$2,if(BOM!$M578="Y",BOM!$L578,0),0)</f>
        <v>0</v>
      </c>
      <c r="M580" s="117">
        <f>if(BOM!$B578=M$2,if(OR(BOM!$M578="N",BOM!$M578=""),BOM!$L578,0),0)</f>
        <v>0</v>
      </c>
      <c r="N580" s="117">
        <f>if(BOM!$B578=M$2,if(BOM!$M578="Y",BOM!$L578,0),0)</f>
        <v>0</v>
      </c>
      <c r="P580" s="117">
        <f>if(BOM!$C578=P$2,if(OR(BOM!$M578="N",BOM!$M578=""),BOM!$L578,0),0)</f>
        <v>0</v>
      </c>
      <c r="Q580" s="117">
        <f>if(BOM!$C578=P$2,if(BOM!$M578="Y",BOM!$L578,0),0)</f>
        <v>0</v>
      </c>
      <c r="R580" s="117">
        <f>if(BOM!$C578=R$2,if(OR(BOM!$M578="N",BOM!$M578=""),BOM!$L578,0),0)</f>
        <v>0</v>
      </c>
      <c r="S580" s="117">
        <f>if(BOM!$C578=R$2,if(BOM!$M578="Y",BOM!$L578,0),0)</f>
        <v>0</v>
      </c>
      <c r="T580" s="117">
        <f>if(BOM!$C578=T$2,if(OR(BOM!$M578="N",BOM!$M578=""),BOM!$L578,0),0)</f>
        <v>0</v>
      </c>
      <c r="U580" s="117">
        <f>if(BOM!$C578=T$2,if(BOM!$M578="Y",BOM!$L578,0),0)</f>
        <v>0</v>
      </c>
      <c r="V580" s="117">
        <f>if(BOM!$C578=V$2,if(OR(BOM!$M578="N",BOM!$M578=""),BOM!$L578,0),0)</f>
        <v>0</v>
      </c>
      <c r="W580" s="117">
        <f>if(BOM!$C578=V$2,if(BOM!$M578="Y",BOM!$L578,0),0)</f>
        <v>0</v>
      </c>
      <c r="X580" s="117">
        <f>if(BOM!$C578=X$2,if(OR(BOM!$M578="N",BOM!$M578=""),BOM!$L578,0),0)</f>
        <v>0</v>
      </c>
      <c r="Y580" s="117">
        <f>if(BOM!$C578=X$2,if(BOM!$M578="Y",BOM!$L578,0),0)</f>
        <v>0</v>
      </c>
      <c r="Z580" s="117">
        <f>if(BOM!$C578=Z$2,if(OR(BOM!$M578="N",BOM!$M578=""),BOM!$L578,0),0)</f>
        <v>0</v>
      </c>
      <c r="AA580" s="117">
        <f>if(BOM!$C578=Z$2,if(BOM!$M578="Y",BOM!$L578,0),0)</f>
        <v>0</v>
      </c>
      <c r="AB580" s="117">
        <f>if(BOM!$C578=AB$2,if(OR(BOM!$M578="N",BOM!$M578=""),BOM!$L578,0),0)</f>
        <v>0</v>
      </c>
      <c r="AC580" s="117">
        <f>if(BOM!$C578=AB$2,if(BOM!$M578="Y",BOM!$L578,0),0)</f>
        <v>0</v>
      </c>
      <c r="AD580" s="117">
        <f>if(BOM!$C578=AD$2,if(OR(BOM!$M578="N",BOM!$M578=""),BOM!$L578,0),0)</f>
        <v>0</v>
      </c>
      <c r="AE580" s="117">
        <f>if(BOM!$C578=AD$2,if(BOM!$M578="Y",BOM!$L578,0),0)</f>
        <v>0</v>
      </c>
      <c r="AF580" s="117">
        <f>if(BOM!$C578=AF$2,if(OR(BOM!$M578="N",BOM!$M578=""),BOM!$L578,0),0)</f>
        <v>0</v>
      </c>
      <c r="AG580" s="117">
        <f>if(BOM!$C578=AF$2,if(BOM!$M578="Y",BOM!$L578,0),0)</f>
        <v>0</v>
      </c>
      <c r="AH580" s="117">
        <f>if(BOM!$C578=AH$2,if(OR(BOM!$M578="N",BOM!$M578=""),BOM!$L578,0),0)</f>
        <v>0</v>
      </c>
      <c r="AI580" s="117">
        <f>if(BOM!$C578=AH$2,if(BOM!$M578="Y",BOM!$L578,0),0)</f>
        <v>0</v>
      </c>
      <c r="AJ580" s="117">
        <f>if(BOM!$C578=AJ$2,if(OR(BOM!$M578="N",BOM!$M578=""),BOM!$L578,0),0)</f>
        <v>0</v>
      </c>
      <c r="AK580" s="117">
        <f>if(BOM!$C578=AJ$2,if(BOM!$M578="Y",BOM!$L578,0),0)</f>
        <v>0</v>
      </c>
      <c r="AL580" s="117">
        <f>if(BOM!$C578=AL$2,if(OR(BOM!$M578="N",BOM!$M578=""),BOM!$L578,0),0)</f>
        <v>0</v>
      </c>
      <c r="AM580" s="117">
        <f>if(BOM!$C578=AL$2,if(BOM!$M578="Y",BOM!$L578,0),0)</f>
        <v>0</v>
      </c>
    </row>
    <row r="581" hidden="1" outlineLevel="1">
      <c r="A581" s="117">
        <f>if(OR(BOM!$M579="N",BOM!$M579=""),BOM!$L579,0)</f>
        <v>0</v>
      </c>
      <c r="B581" s="117">
        <f>if(BOM!$M579="Y",BOM!$L579,0)</f>
        <v>0</v>
      </c>
      <c r="E581" s="117">
        <f>if(BOM!$B579=E$2,if(OR(BOM!$M579="N",BOM!$M579=""),BOM!$L579,0),0)</f>
        <v>0</v>
      </c>
      <c r="F581" s="117">
        <f>if(BOM!$B579=E$2,if(BOM!$M579="Y",BOM!$L579,0),0)</f>
        <v>0</v>
      </c>
      <c r="G581" s="117">
        <f>if(BOM!$B579=G$2,if(OR(BOM!$M579="N",BOM!$M579=""),BOM!$L579,0),0)</f>
        <v>0</v>
      </c>
      <c r="H581" s="117">
        <f>if(BOM!$B579=G$2,if(BOM!$M579="Y",BOM!$L579,0),0)</f>
        <v>0</v>
      </c>
      <c r="I581" s="117">
        <f>if(BOM!$B579=I$2,if(OR(BOM!$M579="N",BOM!$M579=""),BOM!$L579,0),0)</f>
        <v>0</v>
      </c>
      <c r="J581" s="117">
        <f>if(BOM!$B579=I$2,if(BOM!$M579="Y",BOM!$L579,0),0)</f>
        <v>0</v>
      </c>
      <c r="K581" s="117">
        <f>if(BOM!$B579=K$2,if(OR(BOM!$M579="N",BOM!$M579=""),BOM!$L579,0),0)</f>
        <v>0</v>
      </c>
      <c r="L581" s="117">
        <f>if(BOM!$B579=K$2,if(BOM!$M579="Y",BOM!$L579,0),0)</f>
        <v>0</v>
      </c>
      <c r="M581" s="117">
        <f>if(BOM!$B579=M$2,if(OR(BOM!$M579="N",BOM!$M579=""),BOM!$L579,0),0)</f>
        <v>0</v>
      </c>
      <c r="N581" s="117">
        <f>if(BOM!$B579=M$2,if(BOM!$M579="Y",BOM!$L579,0),0)</f>
        <v>0</v>
      </c>
      <c r="P581" s="117">
        <f>if(BOM!$C579=P$2,if(OR(BOM!$M579="N",BOM!$M579=""),BOM!$L579,0),0)</f>
        <v>0</v>
      </c>
      <c r="Q581" s="117">
        <f>if(BOM!$C579=P$2,if(BOM!$M579="Y",BOM!$L579,0),0)</f>
        <v>0</v>
      </c>
      <c r="R581" s="117">
        <f>if(BOM!$C579=R$2,if(OR(BOM!$M579="N",BOM!$M579=""),BOM!$L579,0),0)</f>
        <v>0</v>
      </c>
      <c r="S581" s="117">
        <f>if(BOM!$C579=R$2,if(BOM!$M579="Y",BOM!$L579,0),0)</f>
        <v>0</v>
      </c>
      <c r="T581" s="117">
        <f>if(BOM!$C579=T$2,if(OR(BOM!$M579="N",BOM!$M579=""),BOM!$L579,0),0)</f>
        <v>0</v>
      </c>
      <c r="U581" s="117">
        <f>if(BOM!$C579=T$2,if(BOM!$M579="Y",BOM!$L579,0),0)</f>
        <v>0</v>
      </c>
      <c r="V581" s="117">
        <f>if(BOM!$C579=V$2,if(OR(BOM!$M579="N",BOM!$M579=""),BOM!$L579,0),0)</f>
        <v>0</v>
      </c>
      <c r="W581" s="117">
        <f>if(BOM!$C579=V$2,if(BOM!$M579="Y",BOM!$L579,0),0)</f>
        <v>0</v>
      </c>
      <c r="X581" s="117">
        <f>if(BOM!$C579=X$2,if(OR(BOM!$M579="N",BOM!$M579=""),BOM!$L579,0),0)</f>
        <v>0</v>
      </c>
      <c r="Y581" s="117">
        <f>if(BOM!$C579=X$2,if(BOM!$M579="Y",BOM!$L579,0),0)</f>
        <v>0</v>
      </c>
      <c r="Z581" s="117">
        <f>if(BOM!$C579=Z$2,if(OR(BOM!$M579="N",BOM!$M579=""),BOM!$L579,0),0)</f>
        <v>0</v>
      </c>
      <c r="AA581" s="117">
        <f>if(BOM!$C579=Z$2,if(BOM!$M579="Y",BOM!$L579,0),0)</f>
        <v>0</v>
      </c>
      <c r="AB581" s="117">
        <f>if(BOM!$C579=AB$2,if(OR(BOM!$M579="N",BOM!$M579=""),BOM!$L579,0),0)</f>
        <v>0</v>
      </c>
      <c r="AC581" s="117">
        <f>if(BOM!$C579=AB$2,if(BOM!$M579="Y",BOM!$L579,0),0)</f>
        <v>0</v>
      </c>
      <c r="AD581" s="117">
        <f>if(BOM!$C579=AD$2,if(OR(BOM!$M579="N",BOM!$M579=""),BOM!$L579,0),0)</f>
        <v>0</v>
      </c>
      <c r="AE581" s="117">
        <f>if(BOM!$C579=AD$2,if(BOM!$M579="Y",BOM!$L579,0),0)</f>
        <v>0</v>
      </c>
      <c r="AF581" s="117">
        <f>if(BOM!$C579=AF$2,if(OR(BOM!$M579="N",BOM!$M579=""),BOM!$L579,0),0)</f>
        <v>0</v>
      </c>
      <c r="AG581" s="117">
        <f>if(BOM!$C579=AF$2,if(BOM!$M579="Y",BOM!$L579,0),0)</f>
        <v>0</v>
      </c>
      <c r="AH581" s="117">
        <f>if(BOM!$C579=AH$2,if(OR(BOM!$M579="N",BOM!$M579=""),BOM!$L579,0),0)</f>
        <v>0</v>
      </c>
      <c r="AI581" s="117">
        <f>if(BOM!$C579=AH$2,if(BOM!$M579="Y",BOM!$L579,0),0)</f>
        <v>0</v>
      </c>
      <c r="AJ581" s="117">
        <f>if(BOM!$C579=AJ$2,if(OR(BOM!$M579="N",BOM!$M579=""),BOM!$L579,0),0)</f>
        <v>0</v>
      </c>
      <c r="AK581" s="117">
        <f>if(BOM!$C579=AJ$2,if(BOM!$M579="Y",BOM!$L579,0),0)</f>
        <v>0</v>
      </c>
      <c r="AL581" s="117">
        <f>if(BOM!$C579=AL$2,if(OR(BOM!$M579="N",BOM!$M579=""),BOM!$L579,0),0)</f>
        <v>0</v>
      </c>
      <c r="AM581" s="117">
        <f>if(BOM!$C579=AL$2,if(BOM!$M579="Y",BOM!$L579,0),0)</f>
        <v>0</v>
      </c>
    </row>
    <row r="582" hidden="1" outlineLevel="1">
      <c r="A582" s="117">
        <f>if(OR(BOM!$M580="N",BOM!$M580=""),BOM!$L580,0)</f>
        <v>0</v>
      </c>
      <c r="B582" s="117">
        <f>if(BOM!$M580="Y",BOM!$L580,0)</f>
        <v>0</v>
      </c>
      <c r="E582" s="117">
        <f>if(BOM!$B580=E$2,if(OR(BOM!$M580="N",BOM!$M580=""),BOM!$L580,0),0)</f>
        <v>0</v>
      </c>
      <c r="F582" s="117">
        <f>if(BOM!$B580=E$2,if(BOM!$M580="Y",BOM!$L580,0),0)</f>
        <v>0</v>
      </c>
      <c r="G582" s="117">
        <f>if(BOM!$B580=G$2,if(OR(BOM!$M580="N",BOM!$M580=""),BOM!$L580,0),0)</f>
        <v>0</v>
      </c>
      <c r="H582" s="117">
        <f>if(BOM!$B580=G$2,if(BOM!$M580="Y",BOM!$L580,0),0)</f>
        <v>0</v>
      </c>
      <c r="I582" s="117">
        <f>if(BOM!$B580=I$2,if(OR(BOM!$M580="N",BOM!$M580=""),BOM!$L580,0),0)</f>
        <v>0</v>
      </c>
      <c r="J582" s="117">
        <f>if(BOM!$B580=I$2,if(BOM!$M580="Y",BOM!$L580,0),0)</f>
        <v>0</v>
      </c>
      <c r="K582" s="117">
        <f>if(BOM!$B580=K$2,if(OR(BOM!$M580="N",BOM!$M580=""),BOM!$L580,0),0)</f>
        <v>0</v>
      </c>
      <c r="L582" s="117">
        <f>if(BOM!$B580=K$2,if(BOM!$M580="Y",BOM!$L580,0),0)</f>
        <v>0</v>
      </c>
      <c r="M582" s="117">
        <f>if(BOM!$B580=M$2,if(OR(BOM!$M580="N",BOM!$M580=""),BOM!$L580,0),0)</f>
        <v>0</v>
      </c>
      <c r="N582" s="117">
        <f>if(BOM!$B580=M$2,if(BOM!$M580="Y",BOM!$L580,0),0)</f>
        <v>0</v>
      </c>
      <c r="P582" s="117">
        <f>if(BOM!$C580=P$2,if(OR(BOM!$M580="N",BOM!$M580=""),BOM!$L580,0),0)</f>
        <v>0</v>
      </c>
      <c r="Q582" s="117">
        <f>if(BOM!$C580=P$2,if(BOM!$M580="Y",BOM!$L580,0),0)</f>
        <v>0</v>
      </c>
      <c r="R582" s="117">
        <f>if(BOM!$C580=R$2,if(OR(BOM!$M580="N",BOM!$M580=""),BOM!$L580,0),0)</f>
        <v>0</v>
      </c>
      <c r="S582" s="117">
        <f>if(BOM!$C580=R$2,if(BOM!$M580="Y",BOM!$L580,0),0)</f>
        <v>0</v>
      </c>
      <c r="T582" s="117">
        <f>if(BOM!$C580=T$2,if(OR(BOM!$M580="N",BOM!$M580=""),BOM!$L580,0),0)</f>
        <v>0</v>
      </c>
      <c r="U582" s="117">
        <f>if(BOM!$C580=T$2,if(BOM!$M580="Y",BOM!$L580,0),0)</f>
        <v>0</v>
      </c>
      <c r="V582" s="117">
        <f>if(BOM!$C580=V$2,if(OR(BOM!$M580="N",BOM!$M580=""),BOM!$L580,0),0)</f>
        <v>0</v>
      </c>
      <c r="W582" s="117">
        <f>if(BOM!$C580=V$2,if(BOM!$M580="Y",BOM!$L580,0),0)</f>
        <v>0</v>
      </c>
      <c r="X582" s="117">
        <f>if(BOM!$C580=X$2,if(OR(BOM!$M580="N",BOM!$M580=""),BOM!$L580,0),0)</f>
        <v>0</v>
      </c>
      <c r="Y582" s="117">
        <f>if(BOM!$C580=X$2,if(BOM!$M580="Y",BOM!$L580,0),0)</f>
        <v>0</v>
      </c>
      <c r="Z582" s="117">
        <f>if(BOM!$C580=Z$2,if(OR(BOM!$M580="N",BOM!$M580=""),BOM!$L580,0),0)</f>
        <v>0</v>
      </c>
      <c r="AA582" s="117">
        <f>if(BOM!$C580=Z$2,if(BOM!$M580="Y",BOM!$L580,0),0)</f>
        <v>0</v>
      </c>
      <c r="AB582" s="117">
        <f>if(BOM!$C580=AB$2,if(OR(BOM!$M580="N",BOM!$M580=""),BOM!$L580,0),0)</f>
        <v>0</v>
      </c>
      <c r="AC582" s="117">
        <f>if(BOM!$C580=AB$2,if(BOM!$M580="Y",BOM!$L580,0),0)</f>
        <v>0</v>
      </c>
      <c r="AD582" s="117">
        <f>if(BOM!$C580=AD$2,if(OR(BOM!$M580="N",BOM!$M580=""),BOM!$L580,0),0)</f>
        <v>0</v>
      </c>
      <c r="AE582" s="117">
        <f>if(BOM!$C580=AD$2,if(BOM!$M580="Y",BOM!$L580,0),0)</f>
        <v>0</v>
      </c>
      <c r="AF582" s="117">
        <f>if(BOM!$C580=AF$2,if(OR(BOM!$M580="N",BOM!$M580=""),BOM!$L580,0),0)</f>
        <v>0</v>
      </c>
      <c r="AG582" s="117">
        <f>if(BOM!$C580=AF$2,if(BOM!$M580="Y",BOM!$L580,0),0)</f>
        <v>0</v>
      </c>
      <c r="AH582" s="117">
        <f>if(BOM!$C580=AH$2,if(OR(BOM!$M580="N",BOM!$M580=""),BOM!$L580,0),0)</f>
        <v>0</v>
      </c>
      <c r="AI582" s="117">
        <f>if(BOM!$C580=AH$2,if(BOM!$M580="Y",BOM!$L580,0),0)</f>
        <v>0</v>
      </c>
      <c r="AJ582" s="117">
        <f>if(BOM!$C580=AJ$2,if(OR(BOM!$M580="N",BOM!$M580=""),BOM!$L580,0),0)</f>
        <v>0</v>
      </c>
      <c r="AK582" s="117">
        <f>if(BOM!$C580=AJ$2,if(BOM!$M580="Y",BOM!$L580,0),0)</f>
        <v>0</v>
      </c>
      <c r="AL582" s="117">
        <f>if(BOM!$C580=AL$2,if(OR(BOM!$M580="N",BOM!$M580=""),BOM!$L580,0),0)</f>
        <v>0</v>
      </c>
      <c r="AM582" s="117">
        <f>if(BOM!$C580=AL$2,if(BOM!$M580="Y",BOM!$L580,0),0)</f>
        <v>0</v>
      </c>
    </row>
    <row r="583" hidden="1" outlineLevel="1">
      <c r="A583" s="117">
        <f>if(OR(BOM!$M581="N",BOM!$M581=""),BOM!$L581,0)</f>
        <v>0</v>
      </c>
      <c r="B583" s="117">
        <f>if(BOM!$M581="Y",BOM!$L581,0)</f>
        <v>0</v>
      </c>
      <c r="E583" s="117">
        <f>if(BOM!$B581=E$2,if(OR(BOM!$M581="N",BOM!$M581=""),BOM!$L581,0),0)</f>
        <v>0</v>
      </c>
      <c r="F583" s="117">
        <f>if(BOM!$B581=E$2,if(BOM!$M581="Y",BOM!$L581,0),0)</f>
        <v>0</v>
      </c>
      <c r="G583" s="117">
        <f>if(BOM!$B581=G$2,if(OR(BOM!$M581="N",BOM!$M581=""),BOM!$L581,0),0)</f>
        <v>0</v>
      </c>
      <c r="H583" s="117">
        <f>if(BOM!$B581=G$2,if(BOM!$M581="Y",BOM!$L581,0),0)</f>
        <v>0</v>
      </c>
      <c r="I583" s="117">
        <f>if(BOM!$B581=I$2,if(OR(BOM!$M581="N",BOM!$M581=""),BOM!$L581,0),0)</f>
        <v>0</v>
      </c>
      <c r="J583" s="117">
        <f>if(BOM!$B581=I$2,if(BOM!$M581="Y",BOM!$L581,0),0)</f>
        <v>0</v>
      </c>
      <c r="K583" s="117">
        <f>if(BOM!$B581=K$2,if(OR(BOM!$M581="N",BOM!$M581=""),BOM!$L581,0),0)</f>
        <v>0</v>
      </c>
      <c r="L583" s="117">
        <f>if(BOM!$B581=K$2,if(BOM!$M581="Y",BOM!$L581,0),0)</f>
        <v>0</v>
      </c>
      <c r="M583" s="117">
        <f>if(BOM!$B581=M$2,if(OR(BOM!$M581="N",BOM!$M581=""),BOM!$L581,0),0)</f>
        <v>0</v>
      </c>
      <c r="N583" s="117">
        <f>if(BOM!$B581=M$2,if(BOM!$M581="Y",BOM!$L581,0),0)</f>
        <v>0</v>
      </c>
      <c r="P583" s="117">
        <f>if(BOM!$C581=P$2,if(OR(BOM!$M581="N",BOM!$M581=""),BOM!$L581,0),0)</f>
        <v>0</v>
      </c>
      <c r="Q583" s="117">
        <f>if(BOM!$C581=P$2,if(BOM!$M581="Y",BOM!$L581,0),0)</f>
        <v>0</v>
      </c>
      <c r="R583" s="117">
        <f>if(BOM!$C581=R$2,if(OR(BOM!$M581="N",BOM!$M581=""),BOM!$L581,0),0)</f>
        <v>0</v>
      </c>
      <c r="S583" s="117">
        <f>if(BOM!$C581=R$2,if(BOM!$M581="Y",BOM!$L581,0),0)</f>
        <v>0</v>
      </c>
      <c r="T583" s="117">
        <f>if(BOM!$C581=T$2,if(OR(BOM!$M581="N",BOM!$M581=""),BOM!$L581,0),0)</f>
        <v>0</v>
      </c>
      <c r="U583" s="117">
        <f>if(BOM!$C581=T$2,if(BOM!$M581="Y",BOM!$L581,0),0)</f>
        <v>0</v>
      </c>
      <c r="V583" s="117">
        <f>if(BOM!$C581=V$2,if(OR(BOM!$M581="N",BOM!$M581=""),BOM!$L581,0),0)</f>
        <v>0</v>
      </c>
      <c r="W583" s="117">
        <f>if(BOM!$C581=V$2,if(BOM!$M581="Y",BOM!$L581,0),0)</f>
        <v>0</v>
      </c>
      <c r="X583" s="117">
        <f>if(BOM!$C581=X$2,if(OR(BOM!$M581="N",BOM!$M581=""),BOM!$L581,0),0)</f>
        <v>0</v>
      </c>
      <c r="Y583" s="117">
        <f>if(BOM!$C581=X$2,if(BOM!$M581="Y",BOM!$L581,0),0)</f>
        <v>0</v>
      </c>
      <c r="Z583" s="117">
        <f>if(BOM!$C581=Z$2,if(OR(BOM!$M581="N",BOM!$M581=""),BOM!$L581,0),0)</f>
        <v>0</v>
      </c>
      <c r="AA583" s="117">
        <f>if(BOM!$C581=Z$2,if(BOM!$M581="Y",BOM!$L581,0),0)</f>
        <v>0</v>
      </c>
      <c r="AB583" s="117">
        <f>if(BOM!$C581=AB$2,if(OR(BOM!$M581="N",BOM!$M581=""),BOM!$L581,0),0)</f>
        <v>0</v>
      </c>
      <c r="AC583" s="117">
        <f>if(BOM!$C581=AB$2,if(BOM!$M581="Y",BOM!$L581,0),0)</f>
        <v>0</v>
      </c>
      <c r="AD583" s="117">
        <f>if(BOM!$C581=AD$2,if(OR(BOM!$M581="N",BOM!$M581=""),BOM!$L581,0),0)</f>
        <v>0</v>
      </c>
      <c r="AE583" s="117">
        <f>if(BOM!$C581=AD$2,if(BOM!$M581="Y",BOM!$L581,0),0)</f>
        <v>0</v>
      </c>
      <c r="AF583" s="117">
        <f>if(BOM!$C581=AF$2,if(OR(BOM!$M581="N",BOM!$M581=""),BOM!$L581,0),0)</f>
        <v>0</v>
      </c>
      <c r="AG583" s="117">
        <f>if(BOM!$C581=AF$2,if(BOM!$M581="Y",BOM!$L581,0),0)</f>
        <v>0</v>
      </c>
      <c r="AH583" s="117">
        <f>if(BOM!$C581=AH$2,if(OR(BOM!$M581="N",BOM!$M581=""),BOM!$L581,0),0)</f>
        <v>0</v>
      </c>
      <c r="AI583" s="117">
        <f>if(BOM!$C581=AH$2,if(BOM!$M581="Y",BOM!$L581,0),0)</f>
        <v>0</v>
      </c>
      <c r="AJ583" s="117">
        <f>if(BOM!$C581=AJ$2,if(OR(BOM!$M581="N",BOM!$M581=""),BOM!$L581,0),0)</f>
        <v>0</v>
      </c>
      <c r="AK583" s="117">
        <f>if(BOM!$C581=AJ$2,if(BOM!$M581="Y",BOM!$L581,0),0)</f>
        <v>0</v>
      </c>
      <c r="AL583" s="117">
        <f>if(BOM!$C581=AL$2,if(OR(BOM!$M581="N",BOM!$M581=""),BOM!$L581,0),0)</f>
        <v>0</v>
      </c>
      <c r="AM583" s="117">
        <f>if(BOM!$C581=AL$2,if(BOM!$M581="Y",BOM!$L581,0),0)</f>
        <v>0</v>
      </c>
    </row>
    <row r="584" hidden="1" outlineLevel="1">
      <c r="A584" s="117">
        <f>if(OR(BOM!$M582="N",BOM!$M582=""),BOM!$L582,0)</f>
        <v>0</v>
      </c>
      <c r="B584" s="117">
        <f>if(BOM!$M582="Y",BOM!$L582,0)</f>
        <v>0</v>
      </c>
      <c r="E584" s="117">
        <f>if(BOM!$B582=E$2,if(OR(BOM!$M582="N",BOM!$M582=""),BOM!$L582,0),0)</f>
        <v>0</v>
      </c>
      <c r="F584" s="117">
        <f>if(BOM!$B582=E$2,if(BOM!$M582="Y",BOM!$L582,0),0)</f>
        <v>0</v>
      </c>
      <c r="G584" s="117">
        <f>if(BOM!$B582=G$2,if(OR(BOM!$M582="N",BOM!$M582=""),BOM!$L582,0),0)</f>
        <v>0</v>
      </c>
      <c r="H584" s="117">
        <f>if(BOM!$B582=G$2,if(BOM!$M582="Y",BOM!$L582,0),0)</f>
        <v>0</v>
      </c>
      <c r="I584" s="117">
        <f>if(BOM!$B582=I$2,if(OR(BOM!$M582="N",BOM!$M582=""),BOM!$L582,0),0)</f>
        <v>0</v>
      </c>
      <c r="J584" s="117">
        <f>if(BOM!$B582=I$2,if(BOM!$M582="Y",BOM!$L582,0),0)</f>
        <v>0</v>
      </c>
      <c r="K584" s="117">
        <f>if(BOM!$B582=K$2,if(OR(BOM!$M582="N",BOM!$M582=""),BOM!$L582,0),0)</f>
        <v>0</v>
      </c>
      <c r="L584" s="117">
        <f>if(BOM!$B582=K$2,if(BOM!$M582="Y",BOM!$L582,0),0)</f>
        <v>0</v>
      </c>
      <c r="M584" s="117">
        <f>if(BOM!$B582=M$2,if(OR(BOM!$M582="N",BOM!$M582=""),BOM!$L582,0),0)</f>
        <v>0</v>
      </c>
      <c r="N584" s="117">
        <f>if(BOM!$B582=M$2,if(BOM!$M582="Y",BOM!$L582,0),0)</f>
        <v>0</v>
      </c>
      <c r="P584" s="117">
        <f>if(BOM!$C582=P$2,if(OR(BOM!$M582="N",BOM!$M582=""),BOM!$L582,0),0)</f>
        <v>0</v>
      </c>
      <c r="Q584" s="117">
        <f>if(BOM!$C582=P$2,if(BOM!$M582="Y",BOM!$L582,0),0)</f>
        <v>0</v>
      </c>
      <c r="R584" s="117">
        <f>if(BOM!$C582=R$2,if(OR(BOM!$M582="N",BOM!$M582=""),BOM!$L582,0),0)</f>
        <v>0</v>
      </c>
      <c r="S584" s="117">
        <f>if(BOM!$C582=R$2,if(BOM!$M582="Y",BOM!$L582,0),0)</f>
        <v>0</v>
      </c>
      <c r="T584" s="117">
        <f>if(BOM!$C582=T$2,if(OR(BOM!$M582="N",BOM!$M582=""),BOM!$L582,0),0)</f>
        <v>0</v>
      </c>
      <c r="U584" s="117">
        <f>if(BOM!$C582=T$2,if(BOM!$M582="Y",BOM!$L582,0),0)</f>
        <v>0</v>
      </c>
      <c r="V584" s="117">
        <f>if(BOM!$C582=V$2,if(OR(BOM!$M582="N",BOM!$M582=""),BOM!$L582,0),0)</f>
        <v>0</v>
      </c>
      <c r="W584" s="117">
        <f>if(BOM!$C582=V$2,if(BOM!$M582="Y",BOM!$L582,0),0)</f>
        <v>0</v>
      </c>
      <c r="X584" s="117">
        <f>if(BOM!$C582=X$2,if(OR(BOM!$M582="N",BOM!$M582=""),BOM!$L582,0),0)</f>
        <v>0</v>
      </c>
      <c r="Y584" s="117">
        <f>if(BOM!$C582=X$2,if(BOM!$M582="Y",BOM!$L582,0),0)</f>
        <v>0</v>
      </c>
      <c r="Z584" s="117">
        <f>if(BOM!$C582=Z$2,if(OR(BOM!$M582="N",BOM!$M582=""),BOM!$L582,0),0)</f>
        <v>0</v>
      </c>
      <c r="AA584" s="117">
        <f>if(BOM!$C582=Z$2,if(BOM!$M582="Y",BOM!$L582,0),0)</f>
        <v>0</v>
      </c>
      <c r="AB584" s="117">
        <f>if(BOM!$C582=AB$2,if(OR(BOM!$M582="N",BOM!$M582=""),BOM!$L582,0),0)</f>
        <v>0</v>
      </c>
      <c r="AC584" s="117">
        <f>if(BOM!$C582=AB$2,if(BOM!$M582="Y",BOM!$L582,0),0)</f>
        <v>0</v>
      </c>
      <c r="AD584" s="117">
        <f>if(BOM!$C582=AD$2,if(OR(BOM!$M582="N",BOM!$M582=""),BOM!$L582,0),0)</f>
        <v>0</v>
      </c>
      <c r="AE584" s="117">
        <f>if(BOM!$C582=AD$2,if(BOM!$M582="Y",BOM!$L582,0),0)</f>
        <v>0</v>
      </c>
      <c r="AF584" s="117">
        <f>if(BOM!$C582=AF$2,if(OR(BOM!$M582="N",BOM!$M582=""),BOM!$L582,0),0)</f>
        <v>0</v>
      </c>
      <c r="AG584" s="117">
        <f>if(BOM!$C582=AF$2,if(BOM!$M582="Y",BOM!$L582,0),0)</f>
        <v>0</v>
      </c>
      <c r="AH584" s="117">
        <f>if(BOM!$C582=AH$2,if(OR(BOM!$M582="N",BOM!$M582=""),BOM!$L582,0),0)</f>
        <v>0</v>
      </c>
      <c r="AI584" s="117">
        <f>if(BOM!$C582=AH$2,if(BOM!$M582="Y",BOM!$L582,0),0)</f>
        <v>0</v>
      </c>
      <c r="AJ584" s="117">
        <f>if(BOM!$C582=AJ$2,if(OR(BOM!$M582="N",BOM!$M582=""),BOM!$L582,0),0)</f>
        <v>0</v>
      </c>
      <c r="AK584" s="117">
        <f>if(BOM!$C582=AJ$2,if(BOM!$M582="Y",BOM!$L582,0),0)</f>
        <v>0</v>
      </c>
      <c r="AL584" s="117">
        <f>if(BOM!$C582=AL$2,if(OR(BOM!$M582="N",BOM!$M582=""),BOM!$L582,0),0)</f>
        <v>0</v>
      </c>
      <c r="AM584" s="117">
        <f>if(BOM!$C582=AL$2,if(BOM!$M582="Y",BOM!$L582,0),0)</f>
        <v>0</v>
      </c>
    </row>
    <row r="585" hidden="1" outlineLevel="1">
      <c r="A585" s="117">
        <f>if(OR(BOM!$M583="N",BOM!$M583=""),BOM!$L583,0)</f>
        <v>0</v>
      </c>
      <c r="B585" s="117">
        <f>if(BOM!$M583="Y",BOM!$L583,0)</f>
        <v>0</v>
      </c>
      <c r="E585" s="117">
        <f>if(BOM!$B583=E$2,if(OR(BOM!$M583="N",BOM!$M583=""),BOM!$L583,0),0)</f>
        <v>0</v>
      </c>
      <c r="F585" s="117">
        <f>if(BOM!$B583=E$2,if(BOM!$M583="Y",BOM!$L583,0),0)</f>
        <v>0</v>
      </c>
      <c r="G585" s="117">
        <f>if(BOM!$B583=G$2,if(OR(BOM!$M583="N",BOM!$M583=""),BOM!$L583,0),0)</f>
        <v>0</v>
      </c>
      <c r="H585" s="117">
        <f>if(BOM!$B583=G$2,if(BOM!$M583="Y",BOM!$L583,0),0)</f>
        <v>0</v>
      </c>
      <c r="I585" s="117">
        <f>if(BOM!$B583=I$2,if(OR(BOM!$M583="N",BOM!$M583=""),BOM!$L583,0),0)</f>
        <v>0</v>
      </c>
      <c r="J585" s="117">
        <f>if(BOM!$B583=I$2,if(BOM!$M583="Y",BOM!$L583,0),0)</f>
        <v>0</v>
      </c>
      <c r="K585" s="117">
        <f>if(BOM!$B583=K$2,if(OR(BOM!$M583="N",BOM!$M583=""),BOM!$L583,0),0)</f>
        <v>0</v>
      </c>
      <c r="L585" s="117">
        <f>if(BOM!$B583=K$2,if(BOM!$M583="Y",BOM!$L583,0),0)</f>
        <v>0</v>
      </c>
      <c r="M585" s="117">
        <f>if(BOM!$B583=M$2,if(OR(BOM!$M583="N",BOM!$M583=""),BOM!$L583,0),0)</f>
        <v>0</v>
      </c>
      <c r="N585" s="117">
        <f>if(BOM!$B583=M$2,if(BOM!$M583="Y",BOM!$L583,0),0)</f>
        <v>0</v>
      </c>
      <c r="P585" s="117">
        <f>if(BOM!$C583=P$2,if(OR(BOM!$M583="N",BOM!$M583=""),BOM!$L583,0),0)</f>
        <v>0</v>
      </c>
      <c r="Q585" s="117">
        <f>if(BOM!$C583=P$2,if(BOM!$M583="Y",BOM!$L583,0),0)</f>
        <v>0</v>
      </c>
      <c r="R585" s="117">
        <f>if(BOM!$C583=R$2,if(OR(BOM!$M583="N",BOM!$M583=""),BOM!$L583,0),0)</f>
        <v>0</v>
      </c>
      <c r="S585" s="117">
        <f>if(BOM!$C583=R$2,if(BOM!$M583="Y",BOM!$L583,0),0)</f>
        <v>0</v>
      </c>
      <c r="T585" s="117">
        <f>if(BOM!$C583=T$2,if(OR(BOM!$M583="N",BOM!$M583=""),BOM!$L583,0),0)</f>
        <v>0</v>
      </c>
      <c r="U585" s="117">
        <f>if(BOM!$C583=T$2,if(BOM!$M583="Y",BOM!$L583,0),0)</f>
        <v>0</v>
      </c>
      <c r="V585" s="117">
        <f>if(BOM!$C583=V$2,if(OR(BOM!$M583="N",BOM!$M583=""),BOM!$L583,0),0)</f>
        <v>0</v>
      </c>
      <c r="W585" s="117">
        <f>if(BOM!$C583=V$2,if(BOM!$M583="Y",BOM!$L583,0),0)</f>
        <v>0</v>
      </c>
      <c r="X585" s="117">
        <f>if(BOM!$C583=X$2,if(OR(BOM!$M583="N",BOM!$M583=""),BOM!$L583,0),0)</f>
        <v>0</v>
      </c>
      <c r="Y585" s="117">
        <f>if(BOM!$C583=X$2,if(BOM!$M583="Y",BOM!$L583,0),0)</f>
        <v>0</v>
      </c>
      <c r="Z585" s="117">
        <f>if(BOM!$C583=Z$2,if(OR(BOM!$M583="N",BOM!$M583=""),BOM!$L583,0),0)</f>
        <v>0</v>
      </c>
      <c r="AA585" s="117">
        <f>if(BOM!$C583=Z$2,if(BOM!$M583="Y",BOM!$L583,0),0)</f>
        <v>0</v>
      </c>
      <c r="AB585" s="117">
        <f>if(BOM!$C583=AB$2,if(OR(BOM!$M583="N",BOM!$M583=""),BOM!$L583,0),0)</f>
        <v>0</v>
      </c>
      <c r="AC585" s="117">
        <f>if(BOM!$C583=AB$2,if(BOM!$M583="Y",BOM!$L583,0),0)</f>
        <v>0</v>
      </c>
      <c r="AD585" s="117">
        <f>if(BOM!$C583=AD$2,if(OR(BOM!$M583="N",BOM!$M583=""),BOM!$L583,0),0)</f>
        <v>0</v>
      </c>
      <c r="AE585" s="117">
        <f>if(BOM!$C583=AD$2,if(BOM!$M583="Y",BOM!$L583,0),0)</f>
        <v>0</v>
      </c>
      <c r="AF585" s="117">
        <f>if(BOM!$C583=AF$2,if(OR(BOM!$M583="N",BOM!$M583=""),BOM!$L583,0),0)</f>
        <v>0</v>
      </c>
      <c r="AG585" s="117">
        <f>if(BOM!$C583=AF$2,if(BOM!$M583="Y",BOM!$L583,0),0)</f>
        <v>0</v>
      </c>
      <c r="AH585" s="117">
        <f>if(BOM!$C583=AH$2,if(OR(BOM!$M583="N",BOM!$M583=""),BOM!$L583,0),0)</f>
        <v>0</v>
      </c>
      <c r="AI585" s="117">
        <f>if(BOM!$C583=AH$2,if(BOM!$M583="Y",BOM!$L583,0),0)</f>
        <v>0</v>
      </c>
      <c r="AJ585" s="117">
        <f>if(BOM!$C583=AJ$2,if(OR(BOM!$M583="N",BOM!$M583=""),BOM!$L583,0),0)</f>
        <v>0</v>
      </c>
      <c r="AK585" s="117">
        <f>if(BOM!$C583=AJ$2,if(BOM!$M583="Y",BOM!$L583,0),0)</f>
        <v>0</v>
      </c>
      <c r="AL585" s="117">
        <f>if(BOM!$C583=AL$2,if(OR(BOM!$M583="N",BOM!$M583=""),BOM!$L583,0),0)</f>
        <v>0</v>
      </c>
      <c r="AM585" s="117">
        <f>if(BOM!$C583=AL$2,if(BOM!$M583="Y",BOM!$L583,0),0)</f>
        <v>0</v>
      </c>
    </row>
    <row r="586" hidden="1" outlineLevel="1">
      <c r="A586" s="117">
        <f>if(OR(BOM!$M584="N",BOM!$M584=""),BOM!$L584,0)</f>
        <v>0</v>
      </c>
      <c r="B586" s="117">
        <f>if(BOM!$M584="Y",BOM!$L584,0)</f>
        <v>0</v>
      </c>
      <c r="E586" s="117">
        <f>if(BOM!$B584=E$2,if(OR(BOM!$M584="N",BOM!$M584=""),BOM!$L584,0),0)</f>
        <v>0</v>
      </c>
      <c r="F586" s="117">
        <f>if(BOM!$B584=E$2,if(BOM!$M584="Y",BOM!$L584,0),0)</f>
        <v>0</v>
      </c>
      <c r="G586" s="117">
        <f>if(BOM!$B584=G$2,if(OR(BOM!$M584="N",BOM!$M584=""),BOM!$L584,0),0)</f>
        <v>0</v>
      </c>
      <c r="H586" s="117">
        <f>if(BOM!$B584=G$2,if(BOM!$M584="Y",BOM!$L584,0),0)</f>
        <v>0</v>
      </c>
      <c r="I586" s="117">
        <f>if(BOM!$B584=I$2,if(OR(BOM!$M584="N",BOM!$M584=""),BOM!$L584,0),0)</f>
        <v>0</v>
      </c>
      <c r="J586" s="117">
        <f>if(BOM!$B584=I$2,if(BOM!$M584="Y",BOM!$L584,0),0)</f>
        <v>0</v>
      </c>
      <c r="K586" s="117">
        <f>if(BOM!$B584=K$2,if(OR(BOM!$M584="N",BOM!$M584=""),BOM!$L584,0),0)</f>
        <v>0</v>
      </c>
      <c r="L586" s="117">
        <f>if(BOM!$B584=K$2,if(BOM!$M584="Y",BOM!$L584,0),0)</f>
        <v>0</v>
      </c>
      <c r="M586" s="117">
        <f>if(BOM!$B584=M$2,if(OR(BOM!$M584="N",BOM!$M584=""),BOM!$L584,0),0)</f>
        <v>0</v>
      </c>
      <c r="N586" s="117">
        <f>if(BOM!$B584=M$2,if(BOM!$M584="Y",BOM!$L584,0),0)</f>
        <v>0</v>
      </c>
      <c r="P586" s="117">
        <f>if(BOM!$C584=P$2,if(OR(BOM!$M584="N",BOM!$M584=""),BOM!$L584,0),0)</f>
        <v>0</v>
      </c>
      <c r="Q586" s="117">
        <f>if(BOM!$C584=P$2,if(BOM!$M584="Y",BOM!$L584,0),0)</f>
        <v>0</v>
      </c>
      <c r="R586" s="117">
        <f>if(BOM!$C584=R$2,if(OR(BOM!$M584="N",BOM!$M584=""),BOM!$L584,0),0)</f>
        <v>0</v>
      </c>
      <c r="S586" s="117">
        <f>if(BOM!$C584=R$2,if(BOM!$M584="Y",BOM!$L584,0),0)</f>
        <v>0</v>
      </c>
      <c r="T586" s="117">
        <f>if(BOM!$C584=T$2,if(OR(BOM!$M584="N",BOM!$M584=""),BOM!$L584,0),0)</f>
        <v>0</v>
      </c>
      <c r="U586" s="117">
        <f>if(BOM!$C584=T$2,if(BOM!$M584="Y",BOM!$L584,0),0)</f>
        <v>0</v>
      </c>
      <c r="V586" s="117">
        <f>if(BOM!$C584=V$2,if(OR(BOM!$M584="N",BOM!$M584=""),BOM!$L584,0),0)</f>
        <v>0</v>
      </c>
      <c r="W586" s="117">
        <f>if(BOM!$C584=V$2,if(BOM!$M584="Y",BOM!$L584,0),0)</f>
        <v>0</v>
      </c>
      <c r="X586" s="117">
        <f>if(BOM!$C584=X$2,if(OR(BOM!$M584="N",BOM!$M584=""),BOM!$L584,0),0)</f>
        <v>0</v>
      </c>
      <c r="Y586" s="117">
        <f>if(BOM!$C584=X$2,if(BOM!$M584="Y",BOM!$L584,0),0)</f>
        <v>0</v>
      </c>
      <c r="Z586" s="117">
        <f>if(BOM!$C584=Z$2,if(OR(BOM!$M584="N",BOM!$M584=""),BOM!$L584,0),0)</f>
        <v>0</v>
      </c>
      <c r="AA586" s="117">
        <f>if(BOM!$C584=Z$2,if(BOM!$M584="Y",BOM!$L584,0),0)</f>
        <v>0</v>
      </c>
      <c r="AB586" s="117">
        <f>if(BOM!$C584=AB$2,if(OR(BOM!$M584="N",BOM!$M584=""),BOM!$L584,0),0)</f>
        <v>0</v>
      </c>
      <c r="AC586" s="117">
        <f>if(BOM!$C584=AB$2,if(BOM!$M584="Y",BOM!$L584,0),0)</f>
        <v>0</v>
      </c>
      <c r="AD586" s="117">
        <f>if(BOM!$C584=AD$2,if(OR(BOM!$M584="N",BOM!$M584=""),BOM!$L584,0),0)</f>
        <v>0</v>
      </c>
      <c r="AE586" s="117">
        <f>if(BOM!$C584=AD$2,if(BOM!$M584="Y",BOM!$L584,0),0)</f>
        <v>0</v>
      </c>
      <c r="AF586" s="117">
        <f>if(BOM!$C584=AF$2,if(OR(BOM!$M584="N",BOM!$M584=""),BOM!$L584,0),0)</f>
        <v>0</v>
      </c>
      <c r="AG586" s="117">
        <f>if(BOM!$C584=AF$2,if(BOM!$M584="Y",BOM!$L584,0),0)</f>
        <v>0</v>
      </c>
      <c r="AH586" s="117">
        <f>if(BOM!$C584=AH$2,if(OR(BOM!$M584="N",BOM!$M584=""),BOM!$L584,0),0)</f>
        <v>0</v>
      </c>
      <c r="AI586" s="117">
        <f>if(BOM!$C584=AH$2,if(BOM!$M584="Y",BOM!$L584,0),0)</f>
        <v>0</v>
      </c>
      <c r="AJ586" s="117">
        <f>if(BOM!$C584=AJ$2,if(OR(BOM!$M584="N",BOM!$M584=""),BOM!$L584,0),0)</f>
        <v>0</v>
      </c>
      <c r="AK586" s="117">
        <f>if(BOM!$C584=AJ$2,if(BOM!$M584="Y",BOM!$L584,0),0)</f>
        <v>0</v>
      </c>
      <c r="AL586" s="117">
        <f>if(BOM!$C584=AL$2,if(OR(BOM!$M584="N",BOM!$M584=""),BOM!$L584,0),0)</f>
        <v>0</v>
      </c>
      <c r="AM586" s="117">
        <f>if(BOM!$C584=AL$2,if(BOM!$M584="Y",BOM!$L584,0),0)</f>
        <v>0</v>
      </c>
    </row>
    <row r="587" hidden="1" outlineLevel="1">
      <c r="A587" s="117">
        <f>if(OR(BOM!$M585="N",BOM!$M585=""),BOM!$L585,0)</f>
        <v>0</v>
      </c>
      <c r="B587" s="117">
        <f>if(BOM!$M585="Y",BOM!$L585,0)</f>
        <v>0</v>
      </c>
      <c r="E587" s="117">
        <f>if(BOM!$B585=E$2,if(OR(BOM!$M585="N",BOM!$M585=""),BOM!$L585,0),0)</f>
        <v>0</v>
      </c>
      <c r="F587" s="117">
        <f>if(BOM!$B585=E$2,if(BOM!$M585="Y",BOM!$L585,0),0)</f>
        <v>0</v>
      </c>
      <c r="G587" s="117">
        <f>if(BOM!$B585=G$2,if(OR(BOM!$M585="N",BOM!$M585=""),BOM!$L585,0),0)</f>
        <v>0</v>
      </c>
      <c r="H587" s="117">
        <f>if(BOM!$B585=G$2,if(BOM!$M585="Y",BOM!$L585,0),0)</f>
        <v>0</v>
      </c>
      <c r="I587" s="117">
        <f>if(BOM!$B585=I$2,if(OR(BOM!$M585="N",BOM!$M585=""),BOM!$L585,0),0)</f>
        <v>0</v>
      </c>
      <c r="J587" s="117">
        <f>if(BOM!$B585=I$2,if(BOM!$M585="Y",BOM!$L585,0),0)</f>
        <v>0</v>
      </c>
      <c r="K587" s="117">
        <f>if(BOM!$B585=K$2,if(OR(BOM!$M585="N",BOM!$M585=""),BOM!$L585,0),0)</f>
        <v>0</v>
      </c>
      <c r="L587" s="117">
        <f>if(BOM!$B585=K$2,if(BOM!$M585="Y",BOM!$L585,0),0)</f>
        <v>0</v>
      </c>
      <c r="M587" s="117">
        <f>if(BOM!$B585=M$2,if(OR(BOM!$M585="N",BOM!$M585=""),BOM!$L585,0),0)</f>
        <v>0</v>
      </c>
      <c r="N587" s="117">
        <f>if(BOM!$B585=M$2,if(BOM!$M585="Y",BOM!$L585,0),0)</f>
        <v>0</v>
      </c>
      <c r="P587" s="117">
        <f>if(BOM!$C585=P$2,if(OR(BOM!$M585="N",BOM!$M585=""),BOM!$L585,0),0)</f>
        <v>0</v>
      </c>
      <c r="Q587" s="117">
        <f>if(BOM!$C585=P$2,if(BOM!$M585="Y",BOM!$L585,0),0)</f>
        <v>0</v>
      </c>
      <c r="R587" s="117">
        <f>if(BOM!$C585=R$2,if(OR(BOM!$M585="N",BOM!$M585=""),BOM!$L585,0),0)</f>
        <v>0</v>
      </c>
      <c r="S587" s="117">
        <f>if(BOM!$C585=R$2,if(BOM!$M585="Y",BOM!$L585,0),0)</f>
        <v>0</v>
      </c>
      <c r="T587" s="117">
        <f>if(BOM!$C585=T$2,if(OR(BOM!$M585="N",BOM!$M585=""),BOM!$L585,0),0)</f>
        <v>0</v>
      </c>
      <c r="U587" s="117">
        <f>if(BOM!$C585=T$2,if(BOM!$M585="Y",BOM!$L585,0),0)</f>
        <v>0</v>
      </c>
      <c r="V587" s="117">
        <f>if(BOM!$C585=V$2,if(OR(BOM!$M585="N",BOM!$M585=""),BOM!$L585,0),0)</f>
        <v>0</v>
      </c>
      <c r="W587" s="117">
        <f>if(BOM!$C585=V$2,if(BOM!$M585="Y",BOM!$L585,0),0)</f>
        <v>0</v>
      </c>
      <c r="X587" s="117">
        <f>if(BOM!$C585=X$2,if(OR(BOM!$M585="N",BOM!$M585=""),BOM!$L585,0),0)</f>
        <v>0</v>
      </c>
      <c r="Y587" s="117">
        <f>if(BOM!$C585=X$2,if(BOM!$M585="Y",BOM!$L585,0),0)</f>
        <v>0</v>
      </c>
      <c r="Z587" s="117">
        <f>if(BOM!$C585=Z$2,if(OR(BOM!$M585="N",BOM!$M585=""),BOM!$L585,0),0)</f>
        <v>0</v>
      </c>
      <c r="AA587" s="117">
        <f>if(BOM!$C585=Z$2,if(BOM!$M585="Y",BOM!$L585,0),0)</f>
        <v>0</v>
      </c>
      <c r="AB587" s="117">
        <f>if(BOM!$C585=AB$2,if(OR(BOM!$M585="N",BOM!$M585=""),BOM!$L585,0),0)</f>
        <v>0</v>
      </c>
      <c r="AC587" s="117">
        <f>if(BOM!$C585=AB$2,if(BOM!$M585="Y",BOM!$L585,0),0)</f>
        <v>0</v>
      </c>
      <c r="AD587" s="117">
        <f>if(BOM!$C585=AD$2,if(OR(BOM!$M585="N",BOM!$M585=""),BOM!$L585,0),0)</f>
        <v>0</v>
      </c>
      <c r="AE587" s="117">
        <f>if(BOM!$C585=AD$2,if(BOM!$M585="Y",BOM!$L585,0),0)</f>
        <v>0</v>
      </c>
      <c r="AF587" s="117">
        <f>if(BOM!$C585=AF$2,if(OR(BOM!$M585="N",BOM!$M585=""),BOM!$L585,0),0)</f>
        <v>0</v>
      </c>
      <c r="AG587" s="117">
        <f>if(BOM!$C585=AF$2,if(BOM!$M585="Y",BOM!$L585,0),0)</f>
        <v>0</v>
      </c>
      <c r="AH587" s="117">
        <f>if(BOM!$C585=AH$2,if(OR(BOM!$M585="N",BOM!$M585=""),BOM!$L585,0),0)</f>
        <v>0</v>
      </c>
      <c r="AI587" s="117">
        <f>if(BOM!$C585=AH$2,if(BOM!$M585="Y",BOM!$L585,0),0)</f>
        <v>0</v>
      </c>
      <c r="AJ587" s="117">
        <f>if(BOM!$C585=AJ$2,if(OR(BOM!$M585="N",BOM!$M585=""),BOM!$L585,0),0)</f>
        <v>0</v>
      </c>
      <c r="AK587" s="117">
        <f>if(BOM!$C585=AJ$2,if(BOM!$M585="Y",BOM!$L585,0),0)</f>
        <v>0</v>
      </c>
      <c r="AL587" s="117">
        <f>if(BOM!$C585=AL$2,if(OR(BOM!$M585="N",BOM!$M585=""),BOM!$L585,0),0)</f>
        <v>0</v>
      </c>
      <c r="AM587" s="117">
        <f>if(BOM!$C585=AL$2,if(BOM!$M585="Y",BOM!$L585,0),0)</f>
        <v>0</v>
      </c>
    </row>
    <row r="588" hidden="1" outlineLevel="1">
      <c r="A588" s="117">
        <f>if(OR(BOM!$M586="N",BOM!$M586=""),BOM!$L586,0)</f>
        <v>0</v>
      </c>
      <c r="B588" s="117">
        <f>if(BOM!$M586="Y",BOM!$L586,0)</f>
        <v>0</v>
      </c>
      <c r="E588" s="117">
        <f>if(BOM!$B586=E$2,if(OR(BOM!$M586="N",BOM!$M586=""),BOM!$L586,0),0)</f>
        <v>0</v>
      </c>
      <c r="F588" s="117">
        <f>if(BOM!$B586=E$2,if(BOM!$M586="Y",BOM!$L586,0),0)</f>
        <v>0</v>
      </c>
      <c r="G588" s="117">
        <f>if(BOM!$B586=G$2,if(OR(BOM!$M586="N",BOM!$M586=""),BOM!$L586,0),0)</f>
        <v>0</v>
      </c>
      <c r="H588" s="117">
        <f>if(BOM!$B586=G$2,if(BOM!$M586="Y",BOM!$L586,0),0)</f>
        <v>0</v>
      </c>
      <c r="I588" s="117">
        <f>if(BOM!$B586=I$2,if(OR(BOM!$M586="N",BOM!$M586=""),BOM!$L586,0),0)</f>
        <v>0</v>
      </c>
      <c r="J588" s="117">
        <f>if(BOM!$B586=I$2,if(BOM!$M586="Y",BOM!$L586,0),0)</f>
        <v>0</v>
      </c>
      <c r="K588" s="117">
        <f>if(BOM!$B586=K$2,if(OR(BOM!$M586="N",BOM!$M586=""),BOM!$L586,0),0)</f>
        <v>0</v>
      </c>
      <c r="L588" s="117">
        <f>if(BOM!$B586=K$2,if(BOM!$M586="Y",BOM!$L586,0),0)</f>
        <v>0</v>
      </c>
      <c r="M588" s="117">
        <f>if(BOM!$B586=M$2,if(OR(BOM!$M586="N",BOM!$M586=""),BOM!$L586,0),0)</f>
        <v>0</v>
      </c>
      <c r="N588" s="117">
        <f>if(BOM!$B586=M$2,if(BOM!$M586="Y",BOM!$L586,0),0)</f>
        <v>0</v>
      </c>
      <c r="P588" s="117">
        <f>if(BOM!$C586=P$2,if(OR(BOM!$M586="N",BOM!$M586=""),BOM!$L586,0),0)</f>
        <v>0</v>
      </c>
      <c r="Q588" s="117">
        <f>if(BOM!$C586=P$2,if(BOM!$M586="Y",BOM!$L586,0),0)</f>
        <v>0</v>
      </c>
      <c r="R588" s="117">
        <f>if(BOM!$C586=R$2,if(OR(BOM!$M586="N",BOM!$M586=""),BOM!$L586,0),0)</f>
        <v>0</v>
      </c>
      <c r="S588" s="117">
        <f>if(BOM!$C586=R$2,if(BOM!$M586="Y",BOM!$L586,0),0)</f>
        <v>0</v>
      </c>
      <c r="T588" s="117">
        <f>if(BOM!$C586=T$2,if(OR(BOM!$M586="N",BOM!$M586=""),BOM!$L586,0),0)</f>
        <v>0</v>
      </c>
      <c r="U588" s="117">
        <f>if(BOM!$C586=T$2,if(BOM!$M586="Y",BOM!$L586,0),0)</f>
        <v>0</v>
      </c>
      <c r="V588" s="117">
        <f>if(BOM!$C586=V$2,if(OR(BOM!$M586="N",BOM!$M586=""),BOM!$L586,0),0)</f>
        <v>0</v>
      </c>
      <c r="W588" s="117">
        <f>if(BOM!$C586=V$2,if(BOM!$M586="Y",BOM!$L586,0),0)</f>
        <v>0</v>
      </c>
      <c r="X588" s="117">
        <f>if(BOM!$C586=X$2,if(OR(BOM!$M586="N",BOM!$M586=""),BOM!$L586,0),0)</f>
        <v>0</v>
      </c>
      <c r="Y588" s="117">
        <f>if(BOM!$C586=X$2,if(BOM!$M586="Y",BOM!$L586,0),0)</f>
        <v>0</v>
      </c>
      <c r="Z588" s="117">
        <f>if(BOM!$C586=Z$2,if(OR(BOM!$M586="N",BOM!$M586=""),BOM!$L586,0),0)</f>
        <v>0</v>
      </c>
      <c r="AA588" s="117">
        <f>if(BOM!$C586=Z$2,if(BOM!$M586="Y",BOM!$L586,0),0)</f>
        <v>0</v>
      </c>
      <c r="AB588" s="117">
        <f>if(BOM!$C586=AB$2,if(OR(BOM!$M586="N",BOM!$M586=""),BOM!$L586,0),0)</f>
        <v>0</v>
      </c>
      <c r="AC588" s="117">
        <f>if(BOM!$C586=AB$2,if(BOM!$M586="Y",BOM!$L586,0),0)</f>
        <v>0</v>
      </c>
      <c r="AD588" s="117">
        <f>if(BOM!$C586=AD$2,if(OR(BOM!$M586="N",BOM!$M586=""),BOM!$L586,0),0)</f>
        <v>0</v>
      </c>
      <c r="AE588" s="117">
        <f>if(BOM!$C586=AD$2,if(BOM!$M586="Y",BOM!$L586,0),0)</f>
        <v>0</v>
      </c>
      <c r="AF588" s="117">
        <f>if(BOM!$C586=AF$2,if(OR(BOM!$M586="N",BOM!$M586=""),BOM!$L586,0),0)</f>
        <v>0</v>
      </c>
      <c r="AG588" s="117">
        <f>if(BOM!$C586=AF$2,if(BOM!$M586="Y",BOM!$L586,0),0)</f>
        <v>0</v>
      </c>
      <c r="AH588" s="117">
        <f>if(BOM!$C586=AH$2,if(OR(BOM!$M586="N",BOM!$M586=""),BOM!$L586,0),0)</f>
        <v>0</v>
      </c>
      <c r="AI588" s="117">
        <f>if(BOM!$C586=AH$2,if(BOM!$M586="Y",BOM!$L586,0),0)</f>
        <v>0</v>
      </c>
      <c r="AJ588" s="117">
        <f>if(BOM!$C586=AJ$2,if(OR(BOM!$M586="N",BOM!$M586=""),BOM!$L586,0),0)</f>
        <v>0</v>
      </c>
      <c r="AK588" s="117">
        <f>if(BOM!$C586=AJ$2,if(BOM!$M586="Y",BOM!$L586,0),0)</f>
        <v>0</v>
      </c>
      <c r="AL588" s="117">
        <f>if(BOM!$C586=AL$2,if(OR(BOM!$M586="N",BOM!$M586=""),BOM!$L586,0),0)</f>
        <v>0</v>
      </c>
      <c r="AM588" s="117">
        <f>if(BOM!$C586=AL$2,if(BOM!$M586="Y",BOM!$L586,0),0)</f>
        <v>0</v>
      </c>
    </row>
    <row r="589" hidden="1" outlineLevel="1">
      <c r="A589" s="117">
        <f>if(OR(BOM!$M587="N",BOM!$M587=""),BOM!$L587,0)</f>
        <v>0</v>
      </c>
      <c r="B589" s="117">
        <f>if(BOM!$M587="Y",BOM!$L587,0)</f>
        <v>0</v>
      </c>
      <c r="E589" s="117">
        <f>if(BOM!$B587=E$2,if(OR(BOM!$M587="N",BOM!$M587=""),BOM!$L587,0),0)</f>
        <v>0</v>
      </c>
      <c r="F589" s="117">
        <f>if(BOM!$B587=E$2,if(BOM!$M587="Y",BOM!$L587,0),0)</f>
        <v>0</v>
      </c>
      <c r="G589" s="117">
        <f>if(BOM!$B587=G$2,if(OR(BOM!$M587="N",BOM!$M587=""),BOM!$L587,0),0)</f>
        <v>0</v>
      </c>
      <c r="H589" s="117">
        <f>if(BOM!$B587=G$2,if(BOM!$M587="Y",BOM!$L587,0),0)</f>
        <v>0</v>
      </c>
      <c r="I589" s="117">
        <f>if(BOM!$B587=I$2,if(OR(BOM!$M587="N",BOM!$M587=""),BOM!$L587,0),0)</f>
        <v>0</v>
      </c>
      <c r="J589" s="117">
        <f>if(BOM!$B587=I$2,if(BOM!$M587="Y",BOM!$L587,0),0)</f>
        <v>0</v>
      </c>
      <c r="K589" s="117">
        <f>if(BOM!$B587=K$2,if(OR(BOM!$M587="N",BOM!$M587=""),BOM!$L587,0),0)</f>
        <v>0</v>
      </c>
      <c r="L589" s="117">
        <f>if(BOM!$B587=K$2,if(BOM!$M587="Y",BOM!$L587,0),0)</f>
        <v>0</v>
      </c>
      <c r="M589" s="117">
        <f>if(BOM!$B587=M$2,if(OR(BOM!$M587="N",BOM!$M587=""),BOM!$L587,0),0)</f>
        <v>0</v>
      </c>
      <c r="N589" s="117">
        <f>if(BOM!$B587=M$2,if(BOM!$M587="Y",BOM!$L587,0),0)</f>
        <v>0</v>
      </c>
      <c r="P589" s="117">
        <f>if(BOM!$C587=P$2,if(OR(BOM!$M587="N",BOM!$M587=""),BOM!$L587,0),0)</f>
        <v>0</v>
      </c>
      <c r="Q589" s="117">
        <f>if(BOM!$C587=P$2,if(BOM!$M587="Y",BOM!$L587,0),0)</f>
        <v>0</v>
      </c>
      <c r="R589" s="117">
        <f>if(BOM!$C587=R$2,if(OR(BOM!$M587="N",BOM!$M587=""),BOM!$L587,0),0)</f>
        <v>0</v>
      </c>
      <c r="S589" s="117">
        <f>if(BOM!$C587=R$2,if(BOM!$M587="Y",BOM!$L587,0),0)</f>
        <v>0</v>
      </c>
      <c r="T589" s="117">
        <f>if(BOM!$C587=T$2,if(OR(BOM!$M587="N",BOM!$M587=""),BOM!$L587,0),0)</f>
        <v>0</v>
      </c>
      <c r="U589" s="117">
        <f>if(BOM!$C587=T$2,if(BOM!$M587="Y",BOM!$L587,0),0)</f>
        <v>0</v>
      </c>
      <c r="V589" s="117">
        <f>if(BOM!$C587=V$2,if(OR(BOM!$M587="N",BOM!$M587=""),BOM!$L587,0),0)</f>
        <v>0</v>
      </c>
      <c r="W589" s="117">
        <f>if(BOM!$C587=V$2,if(BOM!$M587="Y",BOM!$L587,0),0)</f>
        <v>0</v>
      </c>
      <c r="X589" s="117">
        <f>if(BOM!$C587=X$2,if(OR(BOM!$M587="N",BOM!$M587=""),BOM!$L587,0),0)</f>
        <v>0</v>
      </c>
      <c r="Y589" s="117">
        <f>if(BOM!$C587=X$2,if(BOM!$M587="Y",BOM!$L587,0),0)</f>
        <v>0</v>
      </c>
      <c r="Z589" s="117">
        <f>if(BOM!$C587=Z$2,if(OR(BOM!$M587="N",BOM!$M587=""),BOM!$L587,0),0)</f>
        <v>0</v>
      </c>
      <c r="AA589" s="117">
        <f>if(BOM!$C587=Z$2,if(BOM!$M587="Y",BOM!$L587,0),0)</f>
        <v>0</v>
      </c>
      <c r="AB589" s="117">
        <f>if(BOM!$C587=AB$2,if(OR(BOM!$M587="N",BOM!$M587=""),BOM!$L587,0),0)</f>
        <v>0</v>
      </c>
      <c r="AC589" s="117">
        <f>if(BOM!$C587=AB$2,if(BOM!$M587="Y",BOM!$L587,0),0)</f>
        <v>0</v>
      </c>
      <c r="AD589" s="117">
        <f>if(BOM!$C587=AD$2,if(OR(BOM!$M587="N",BOM!$M587=""),BOM!$L587,0),0)</f>
        <v>0</v>
      </c>
      <c r="AE589" s="117">
        <f>if(BOM!$C587=AD$2,if(BOM!$M587="Y",BOM!$L587,0),0)</f>
        <v>0</v>
      </c>
      <c r="AF589" s="117">
        <f>if(BOM!$C587=AF$2,if(OR(BOM!$M587="N",BOM!$M587=""),BOM!$L587,0),0)</f>
        <v>0</v>
      </c>
      <c r="AG589" s="117">
        <f>if(BOM!$C587=AF$2,if(BOM!$M587="Y",BOM!$L587,0),0)</f>
        <v>0</v>
      </c>
      <c r="AH589" s="117">
        <f>if(BOM!$C587=AH$2,if(OR(BOM!$M587="N",BOM!$M587=""),BOM!$L587,0),0)</f>
        <v>0</v>
      </c>
      <c r="AI589" s="117">
        <f>if(BOM!$C587=AH$2,if(BOM!$M587="Y",BOM!$L587,0),0)</f>
        <v>0</v>
      </c>
      <c r="AJ589" s="117">
        <f>if(BOM!$C587=AJ$2,if(OR(BOM!$M587="N",BOM!$M587=""),BOM!$L587,0),0)</f>
        <v>0</v>
      </c>
      <c r="AK589" s="117">
        <f>if(BOM!$C587=AJ$2,if(BOM!$M587="Y",BOM!$L587,0),0)</f>
        <v>0</v>
      </c>
      <c r="AL589" s="117">
        <f>if(BOM!$C587=AL$2,if(OR(BOM!$M587="N",BOM!$M587=""),BOM!$L587,0),0)</f>
        <v>0</v>
      </c>
      <c r="AM589" s="117">
        <f>if(BOM!$C587=AL$2,if(BOM!$M587="Y",BOM!$L587,0),0)</f>
        <v>0</v>
      </c>
    </row>
    <row r="590" hidden="1" outlineLevel="1">
      <c r="A590" s="117">
        <f>if(OR(BOM!$M588="N",BOM!$M588=""),BOM!$L588,0)</f>
        <v>0</v>
      </c>
      <c r="B590" s="117">
        <f>if(BOM!$M588="Y",BOM!$L588,0)</f>
        <v>0</v>
      </c>
      <c r="E590" s="117">
        <f>if(BOM!$B588=E$2,if(OR(BOM!$M588="N",BOM!$M588=""),BOM!$L588,0),0)</f>
        <v>0</v>
      </c>
      <c r="F590" s="117">
        <f>if(BOM!$B588=E$2,if(BOM!$M588="Y",BOM!$L588,0),0)</f>
        <v>0</v>
      </c>
      <c r="G590" s="117">
        <f>if(BOM!$B588=G$2,if(OR(BOM!$M588="N",BOM!$M588=""),BOM!$L588,0),0)</f>
        <v>0</v>
      </c>
      <c r="H590" s="117">
        <f>if(BOM!$B588=G$2,if(BOM!$M588="Y",BOM!$L588,0),0)</f>
        <v>0</v>
      </c>
      <c r="I590" s="117">
        <f>if(BOM!$B588=I$2,if(OR(BOM!$M588="N",BOM!$M588=""),BOM!$L588,0),0)</f>
        <v>0</v>
      </c>
      <c r="J590" s="117">
        <f>if(BOM!$B588=I$2,if(BOM!$M588="Y",BOM!$L588,0),0)</f>
        <v>0</v>
      </c>
      <c r="K590" s="117">
        <f>if(BOM!$B588=K$2,if(OR(BOM!$M588="N",BOM!$M588=""),BOM!$L588,0),0)</f>
        <v>0</v>
      </c>
      <c r="L590" s="117">
        <f>if(BOM!$B588=K$2,if(BOM!$M588="Y",BOM!$L588,0),0)</f>
        <v>0</v>
      </c>
      <c r="M590" s="117">
        <f>if(BOM!$B588=M$2,if(OR(BOM!$M588="N",BOM!$M588=""),BOM!$L588,0),0)</f>
        <v>0</v>
      </c>
      <c r="N590" s="117">
        <f>if(BOM!$B588=M$2,if(BOM!$M588="Y",BOM!$L588,0),0)</f>
        <v>0</v>
      </c>
      <c r="P590" s="117">
        <f>if(BOM!$C588=P$2,if(OR(BOM!$M588="N",BOM!$M588=""),BOM!$L588,0),0)</f>
        <v>0</v>
      </c>
      <c r="Q590" s="117">
        <f>if(BOM!$C588=P$2,if(BOM!$M588="Y",BOM!$L588,0),0)</f>
        <v>0</v>
      </c>
      <c r="R590" s="117">
        <f>if(BOM!$C588=R$2,if(OR(BOM!$M588="N",BOM!$M588=""),BOM!$L588,0),0)</f>
        <v>0</v>
      </c>
      <c r="S590" s="117">
        <f>if(BOM!$C588=R$2,if(BOM!$M588="Y",BOM!$L588,0),0)</f>
        <v>0</v>
      </c>
      <c r="T590" s="117">
        <f>if(BOM!$C588=T$2,if(OR(BOM!$M588="N",BOM!$M588=""),BOM!$L588,0),0)</f>
        <v>0</v>
      </c>
      <c r="U590" s="117">
        <f>if(BOM!$C588=T$2,if(BOM!$M588="Y",BOM!$L588,0),0)</f>
        <v>0</v>
      </c>
      <c r="V590" s="117">
        <f>if(BOM!$C588=V$2,if(OR(BOM!$M588="N",BOM!$M588=""),BOM!$L588,0),0)</f>
        <v>0</v>
      </c>
      <c r="W590" s="117">
        <f>if(BOM!$C588=V$2,if(BOM!$M588="Y",BOM!$L588,0),0)</f>
        <v>0</v>
      </c>
      <c r="X590" s="117">
        <f>if(BOM!$C588=X$2,if(OR(BOM!$M588="N",BOM!$M588=""),BOM!$L588,0),0)</f>
        <v>0</v>
      </c>
      <c r="Y590" s="117">
        <f>if(BOM!$C588=X$2,if(BOM!$M588="Y",BOM!$L588,0),0)</f>
        <v>0</v>
      </c>
      <c r="Z590" s="117">
        <f>if(BOM!$C588=Z$2,if(OR(BOM!$M588="N",BOM!$M588=""),BOM!$L588,0),0)</f>
        <v>0</v>
      </c>
      <c r="AA590" s="117">
        <f>if(BOM!$C588=Z$2,if(BOM!$M588="Y",BOM!$L588,0),0)</f>
        <v>0</v>
      </c>
      <c r="AB590" s="117">
        <f>if(BOM!$C588=AB$2,if(OR(BOM!$M588="N",BOM!$M588=""),BOM!$L588,0),0)</f>
        <v>0</v>
      </c>
      <c r="AC590" s="117">
        <f>if(BOM!$C588=AB$2,if(BOM!$M588="Y",BOM!$L588,0),0)</f>
        <v>0</v>
      </c>
      <c r="AD590" s="117">
        <f>if(BOM!$C588=AD$2,if(OR(BOM!$M588="N",BOM!$M588=""),BOM!$L588,0),0)</f>
        <v>0</v>
      </c>
      <c r="AE590" s="117">
        <f>if(BOM!$C588=AD$2,if(BOM!$M588="Y",BOM!$L588,0),0)</f>
        <v>0</v>
      </c>
      <c r="AF590" s="117">
        <f>if(BOM!$C588=AF$2,if(OR(BOM!$M588="N",BOM!$M588=""),BOM!$L588,0),0)</f>
        <v>0</v>
      </c>
      <c r="AG590" s="117">
        <f>if(BOM!$C588=AF$2,if(BOM!$M588="Y",BOM!$L588,0),0)</f>
        <v>0</v>
      </c>
      <c r="AH590" s="117">
        <f>if(BOM!$C588=AH$2,if(OR(BOM!$M588="N",BOM!$M588=""),BOM!$L588,0),0)</f>
        <v>0</v>
      </c>
      <c r="AI590" s="117">
        <f>if(BOM!$C588=AH$2,if(BOM!$M588="Y",BOM!$L588,0),0)</f>
        <v>0</v>
      </c>
      <c r="AJ590" s="117">
        <f>if(BOM!$C588=AJ$2,if(OR(BOM!$M588="N",BOM!$M588=""),BOM!$L588,0),0)</f>
        <v>0</v>
      </c>
      <c r="AK590" s="117">
        <f>if(BOM!$C588=AJ$2,if(BOM!$M588="Y",BOM!$L588,0),0)</f>
        <v>0</v>
      </c>
      <c r="AL590" s="117">
        <f>if(BOM!$C588=AL$2,if(OR(BOM!$M588="N",BOM!$M588=""),BOM!$L588,0),0)</f>
        <v>0</v>
      </c>
      <c r="AM590" s="117">
        <f>if(BOM!$C588=AL$2,if(BOM!$M588="Y",BOM!$L588,0),0)</f>
        <v>0</v>
      </c>
    </row>
    <row r="591" hidden="1" outlineLevel="1">
      <c r="A591" s="117">
        <f>if(OR(BOM!$M589="N",BOM!$M589=""),BOM!$L589,0)</f>
        <v>0</v>
      </c>
      <c r="B591" s="117">
        <f>if(BOM!$M589="Y",BOM!$L589,0)</f>
        <v>0</v>
      </c>
      <c r="E591" s="117">
        <f>if(BOM!$B589=E$2,if(OR(BOM!$M589="N",BOM!$M589=""),BOM!$L589,0),0)</f>
        <v>0</v>
      </c>
      <c r="F591" s="117">
        <f>if(BOM!$B589=E$2,if(BOM!$M589="Y",BOM!$L589,0),0)</f>
        <v>0</v>
      </c>
      <c r="G591" s="117">
        <f>if(BOM!$B589=G$2,if(OR(BOM!$M589="N",BOM!$M589=""),BOM!$L589,0),0)</f>
        <v>0</v>
      </c>
      <c r="H591" s="117">
        <f>if(BOM!$B589=G$2,if(BOM!$M589="Y",BOM!$L589,0),0)</f>
        <v>0</v>
      </c>
      <c r="I591" s="117">
        <f>if(BOM!$B589=I$2,if(OR(BOM!$M589="N",BOM!$M589=""),BOM!$L589,0),0)</f>
        <v>0</v>
      </c>
      <c r="J591" s="117">
        <f>if(BOM!$B589=I$2,if(BOM!$M589="Y",BOM!$L589,0),0)</f>
        <v>0</v>
      </c>
      <c r="K591" s="117">
        <f>if(BOM!$B589=K$2,if(OR(BOM!$M589="N",BOM!$M589=""),BOM!$L589,0),0)</f>
        <v>0</v>
      </c>
      <c r="L591" s="117">
        <f>if(BOM!$B589=K$2,if(BOM!$M589="Y",BOM!$L589,0),0)</f>
        <v>0</v>
      </c>
      <c r="M591" s="117">
        <f>if(BOM!$B589=M$2,if(OR(BOM!$M589="N",BOM!$M589=""),BOM!$L589,0),0)</f>
        <v>0</v>
      </c>
      <c r="N591" s="117">
        <f>if(BOM!$B589=M$2,if(BOM!$M589="Y",BOM!$L589,0),0)</f>
        <v>0</v>
      </c>
      <c r="P591" s="117">
        <f>if(BOM!$C589=P$2,if(OR(BOM!$M589="N",BOM!$M589=""),BOM!$L589,0),0)</f>
        <v>0</v>
      </c>
      <c r="Q591" s="117">
        <f>if(BOM!$C589=P$2,if(BOM!$M589="Y",BOM!$L589,0),0)</f>
        <v>0</v>
      </c>
      <c r="R591" s="117">
        <f>if(BOM!$C589=R$2,if(OR(BOM!$M589="N",BOM!$M589=""),BOM!$L589,0),0)</f>
        <v>0</v>
      </c>
      <c r="S591" s="117">
        <f>if(BOM!$C589=R$2,if(BOM!$M589="Y",BOM!$L589,0),0)</f>
        <v>0</v>
      </c>
      <c r="T591" s="117">
        <f>if(BOM!$C589=T$2,if(OR(BOM!$M589="N",BOM!$M589=""),BOM!$L589,0),0)</f>
        <v>0</v>
      </c>
      <c r="U591" s="117">
        <f>if(BOM!$C589=T$2,if(BOM!$M589="Y",BOM!$L589,0),0)</f>
        <v>0</v>
      </c>
      <c r="V591" s="117">
        <f>if(BOM!$C589=V$2,if(OR(BOM!$M589="N",BOM!$M589=""),BOM!$L589,0),0)</f>
        <v>0</v>
      </c>
      <c r="W591" s="117">
        <f>if(BOM!$C589=V$2,if(BOM!$M589="Y",BOM!$L589,0),0)</f>
        <v>0</v>
      </c>
      <c r="X591" s="117">
        <f>if(BOM!$C589=X$2,if(OR(BOM!$M589="N",BOM!$M589=""),BOM!$L589,0),0)</f>
        <v>0</v>
      </c>
      <c r="Y591" s="117">
        <f>if(BOM!$C589=X$2,if(BOM!$M589="Y",BOM!$L589,0),0)</f>
        <v>0</v>
      </c>
      <c r="Z591" s="117">
        <f>if(BOM!$C589=Z$2,if(OR(BOM!$M589="N",BOM!$M589=""),BOM!$L589,0),0)</f>
        <v>0</v>
      </c>
      <c r="AA591" s="117">
        <f>if(BOM!$C589=Z$2,if(BOM!$M589="Y",BOM!$L589,0),0)</f>
        <v>0</v>
      </c>
      <c r="AB591" s="117">
        <f>if(BOM!$C589=AB$2,if(OR(BOM!$M589="N",BOM!$M589=""),BOM!$L589,0),0)</f>
        <v>0</v>
      </c>
      <c r="AC591" s="117">
        <f>if(BOM!$C589=AB$2,if(BOM!$M589="Y",BOM!$L589,0),0)</f>
        <v>0</v>
      </c>
      <c r="AD591" s="117">
        <f>if(BOM!$C589=AD$2,if(OR(BOM!$M589="N",BOM!$M589=""),BOM!$L589,0),0)</f>
        <v>0</v>
      </c>
      <c r="AE591" s="117">
        <f>if(BOM!$C589=AD$2,if(BOM!$M589="Y",BOM!$L589,0),0)</f>
        <v>0</v>
      </c>
      <c r="AF591" s="117">
        <f>if(BOM!$C589=AF$2,if(OR(BOM!$M589="N",BOM!$M589=""),BOM!$L589,0),0)</f>
        <v>0</v>
      </c>
      <c r="AG591" s="117">
        <f>if(BOM!$C589=AF$2,if(BOM!$M589="Y",BOM!$L589,0),0)</f>
        <v>0</v>
      </c>
      <c r="AH591" s="117">
        <f>if(BOM!$C589=AH$2,if(OR(BOM!$M589="N",BOM!$M589=""),BOM!$L589,0),0)</f>
        <v>0</v>
      </c>
      <c r="AI591" s="117">
        <f>if(BOM!$C589=AH$2,if(BOM!$M589="Y",BOM!$L589,0),0)</f>
        <v>0</v>
      </c>
      <c r="AJ591" s="117">
        <f>if(BOM!$C589=AJ$2,if(OR(BOM!$M589="N",BOM!$M589=""),BOM!$L589,0),0)</f>
        <v>0</v>
      </c>
      <c r="AK591" s="117">
        <f>if(BOM!$C589=AJ$2,if(BOM!$M589="Y",BOM!$L589,0),0)</f>
        <v>0</v>
      </c>
      <c r="AL591" s="117">
        <f>if(BOM!$C589=AL$2,if(OR(BOM!$M589="N",BOM!$M589=""),BOM!$L589,0),0)</f>
        <v>0</v>
      </c>
      <c r="AM591" s="117">
        <f>if(BOM!$C589=AL$2,if(BOM!$M589="Y",BOM!$L589,0),0)</f>
        <v>0</v>
      </c>
    </row>
    <row r="592" hidden="1" outlineLevel="1">
      <c r="A592" s="117">
        <f>if(OR(BOM!$M590="N",BOM!$M590=""),BOM!$L590,0)</f>
        <v>0</v>
      </c>
      <c r="B592" s="117">
        <f>if(BOM!$M590="Y",BOM!$L590,0)</f>
        <v>0</v>
      </c>
      <c r="E592" s="117">
        <f>if(BOM!$B590=E$2,if(OR(BOM!$M590="N",BOM!$M590=""),BOM!$L590,0),0)</f>
        <v>0</v>
      </c>
      <c r="F592" s="117">
        <f>if(BOM!$B590=E$2,if(BOM!$M590="Y",BOM!$L590,0),0)</f>
        <v>0</v>
      </c>
      <c r="G592" s="117">
        <f>if(BOM!$B590=G$2,if(OR(BOM!$M590="N",BOM!$M590=""),BOM!$L590,0),0)</f>
        <v>0</v>
      </c>
      <c r="H592" s="117">
        <f>if(BOM!$B590=G$2,if(BOM!$M590="Y",BOM!$L590,0),0)</f>
        <v>0</v>
      </c>
      <c r="I592" s="117">
        <f>if(BOM!$B590=I$2,if(OR(BOM!$M590="N",BOM!$M590=""),BOM!$L590,0),0)</f>
        <v>0</v>
      </c>
      <c r="J592" s="117">
        <f>if(BOM!$B590=I$2,if(BOM!$M590="Y",BOM!$L590,0),0)</f>
        <v>0</v>
      </c>
      <c r="K592" s="117">
        <f>if(BOM!$B590=K$2,if(OR(BOM!$M590="N",BOM!$M590=""),BOM!$L590,0),0)</f>
        <v>0</v>
      </c>
      <c r="L592" s="117">
        <f>if(BOM!$B590=K$2,if(BOM!$M590="Y",BOM!$L590,0),0)</f>
        <v>0</v>
      </c>
      <c r="M592" s="117">
        <f>if(BOM!$B590=M$2,if(OR(BOM!$M590="N",BOM!$M590=""),BOM!$L590,0),0)</f>
        <v>0</v>
      </c>
      <c r="N592" s="117">
        <f>if(BOM!$B590=M$2,if(BOM!$M590="Y",BOM!$L590,0),0)</f>
        <v>0</v>
      </c>
      <c r="P592" s="117">
        <f>if(BOM!$C590=P$2,if(OR(BOM!$M590="N",BOM!$M590=""),BOM!$L590,0),0)</f>
        <v>0</v>
      </c>
      <c r="Q592" s="117">
        <f>if(BOM!$C590=P$2,if(BOM!$M590="Y",BOM!$L590,0),0)</f>
        <v>0</v>
      </c>
      <c r="R592" s="117">
        <f>if(BOM!$C590=R$2,if(OR(BOM!$M590="N",BOM!$M590=""),BOM!$L590,0),0)</f>
        <v>0</v>
      </c>
      <c r="S592" s="117">
        <f>if(BOM!$C590=R$2,if(BOM!$M590="Y",BOM!$L590,0),0)</f>
        <v>0</v>
      </c>
      <c r="T592" s="117">
        <f>if(BOM!$C590=T$2,if(OR(BOM!$M590="N",BOM!$M590=""),BOM!$L590,0),0)</f>
        <v>0</v>
      </c>
      <c r="U592" s="117">
        <f>if(BOM!$C590=T$2,if(BOM!$M590="Y",BOM!$L590,0),0)</f>
        <v>0</v>
      </c>
      <c r="V592" s="117">
        <f>if(BOM!$C590=V$2,if(OR(BOM!$M590="N",BOM!$M590=""),BOM!$L590,0),0)</f>
        <v>0</v>
      </c>
      <c r="W592" s="117">
        <f>if(BOM!$C590=V$2,if(BOM!$M590="Y",BOM!$L590,0),0)</f>
        <v>0</v>
      </c>
      <c r="X592" s="117">
        <f>if(BOM!$C590=X$2,if(OR(BOM!$M590="N",BOM!$M590=""),BOM!$L590,0),0)</f>
        <v>0</v>
      </c>
      <c r="Y592" s="117">
        <f>if(BOM!$C590=X$2,if(BOM!$M590="Y",BOM!$L590,0),0)</f>
        <v>0</v>
      </c>
      <c r="Z592" s="117">
        <f>if(BOM!$C590=Z$2,if(OR(BOM!$M590="N",BOM!$M590=""),BOM!$L590,0),0)</f>
        <v>0</v>
      </c>
      <c r="AA592" s="117">
        <f>if(BOM!$C590=Z$2,if(BOM!$M590="Y",BOM!$L590,0),0)</f>
        <v>0</v>
      </c>
      <c r="AB592" s="117">
        <f>if(BOM!$C590=AB$2,if(OR(BOM!$M590="N",BOM!$M590=""),BOM!$L590,0),0)</f>
        <v>0</v>
      </c>
      <c r="AC592" s="117">
        <f>if(BOM!$C590=AB$2,if(BOM!$M590="Y",BOM!$L590,0),0)</f>
        <v>0</v>
      </c>
      <c r="AD592" s="117">
        <f>if(BOM!$C590=AD$2,if(OR(BOM!$M590="N",BOM!$M590=""),BOM!$L590,0),0)</f>
        <v>0</v>
      </c>
      <c r="AE592" s="117">
        <f>if(BOM!$C590=AD$2,if(BOM!$M590="Y",BOM!$L590,0),0)</f>
        <v>0</v>
      </c>
      <c r="AF592" s="117">
        <f>if(BOM!$C590=AF$2,if(OR(BOM!$M590="N",BOM!$M590=""),BOM!$L590,0),0)</f>
        <v>0</v>
      </c>
      <c r="AG592" s="117">
        <f>if(BOM!$C590=AF$2,if(BOM!$M590="Y",BOM!$L590,0),0)</f>
        <v>0</v>
      </c>
      <c r="AH592" s="117">
        <f>if(BOM!$C590=AH$2,if(OR(BOM!$M590="N",BOM!$M590=""),BOM!$L590,0),0)</f>
        <v>0</v>
      </c>
      <c r="AI592" s="117">
        <f>if(BOM!$C590=AH$2,if(BOM!$M590="Y",BOM!$L590,0),0)</f>
        <v>0</v>
      </c>
      <c r="AJ592" s="117">
        <f>if(BOM!$C590=AJ$2,if(OR(BOM!$M590="N",BOM!$M590=""),BOM!$L590,0),0)</f>
        <v>0</v>
      </c>
      <c r="AK592" s="117">
        <f>if(BOM!$C590=AJ$2,if(BOM!$M590="Y",BOM!$L590,0),0)</f>
        <v>0</v>
      </c>
      <c r="AL592" s="117">
        <f>if(BOM!$C590=AL$2,if(OR(BOM!$M590="N",BOM!$M590=""),BOM!$L590,0),0)</f>
        <v>0</v>
      </c>
      <c r="AM592" s="117">
        <f>if(BOM!$C590=AL$2,if(BOM!$M590="Y",BOM!$L590,0),0)</f>
        <v>0</v>
      </c>
    </row>
    <row r="593" hidden="1" outlineLevel="1">
      <c r="A593" s="117">
        <f>if(OR(BOM!$M591="N",BOM!$M591=""),BOM!$L591,0)</f>
        <v>0</v>
      </c>
      <c r="B593" s="117">
        <f>if(BOM!$M591="Y",BOM!$L591,0)</f>
        <v>0</v>
      </c>
      <c r="E593" s="117">
        <f>if(BOM!$B591=E$2,if(OR(BOM!$M591="N",BOM!$M591=""),BOM!$L591,0),0)</f>
        <v>0</v>
      </c>
      <c r="F593" s="117">
        <f>if(BOM!$B591=E$2,if(BOM!$M591="Y",BOM!$L591,0),0)</f>
        <v>0</v>
      </c>
      <c r="G593" s="117">
        <f>if(BOM!$B591=G$2,if(OR(BOM!$M591="N",BOM!$M591=""),BOM!$L591,0),0)</f>
        <v>0</v>
      </c>
      <c r="H593" s="117">
        <f>if(BOM!$B591=G$2,if(BOM!$M591="Y",BOM!$L591,0),0)</f>
        <v>0</v>
      </c>
      <c r="I593" s="117">
        <f>if(BOM!$B591=I$2,if(OR(BOM!$M591="N",BOM!$M591=""),BOM!$L591,0),0)</f>
        <v>0</v>
      </c>
      <c r="J593" s="117">
        <f>if(BOM!$B591=I$2,if(BOM!$M591="Y",BOM!$L591,0),0)</f>
        <v>0</v>
      </c>
      <c r="K593" s="117">
        <f>if(BOM!$B591=K$2,if(OR(BOM!$M591="N",BOM!$M591=""),BOM!$L591,0),0)</f>
        <v>0</v>
      </c>
      <c r="L593" s="117">
        <f>if(BOM!$B591=K$2,if(BOM!$M591="Y",BOM!$L591,0),0)</f>
        <v>0</v>
      </c>
      <c r="M593" s="117">
        <f>if(BOM!$B591=M$2,if(OR(BOM!$M591="N",BOM!$M591=""),BOM!$L591,0),0)</f>
        <v>0</v>
      </c>
      <c r="N593" s="117">
        <f>if(BOM!$B591=M$2,if(BOM!$M591="Y",BOM!$L591,0),0)</f>
        <v>0</v>
      </c>
      <c r="P593" s="117">
        <f>if(BOM!$C591=P$2,if(OR(BOM!$M591="N",BOM!$M591=""),BOM!$L591,0),0)</f>
        <v>0</v>
      </c>
      <c r="Q593" s="117">
        <f>if(BOM!$C591=P$2,if(BOM!$M591="Y",BOM!$L591,0),0)</f>
        <v>0</v>
      </c>
      <c r="R593" s="117">
        <f>if(BOM!$C591=R$2,if(OR(BOM!$M591="N",BOM!$M591=""),BOM!$L591,0),0)</f>
        <v>0</v>
      </c>
      <c r="S593" s="117">
        <f>if(BOM!$C591=R$2,if(BOM!$M591="Y",BOM!$L591,0),0)</f>
        <v>0</v>
      </c>
      <c r="T593" s="117">
        <f>if(BOM!$C591=T$2,if(OR(BOM!$M591="N",BOM!$M591=""),BOM!$L591,0),0)</f>
        <v>0</v>
      </c>
      <c r="U593" s="117">
        <f>if(BOM!$C591=T$2,if(BOM!$M591="Y",BOM!$L591,0),0)</f>
        <v>0</v>
      </c>
      <c r="V593" s="117">
        <f>if(BOM!$C591=V$2,if(OR(BOM!$M591="N",BOM!$M591=""),BOM!$L591,0),0)</f>
        <v>0</v>
      </c>
      <c r="W593" s="117">
        <f>if(BOM!$C591=V$2,if(BOM!$M591="Y",BOM!$L591,0),0)</f>
        <v>0</v>
      </c>
      <c r="X593" s="117">
        <f>if(BOM!$C591=X$2,if(OR(BOM!$M591="N",BOM!$M591=""),BOM!$L591,0),0)</f>
        <v>0</v>
      </c>
      <c r="Y593" s="117">
        <f>if(BOM!$C591=X$2,if(BOM!$M591="Y",BOM!$L591,0),0)</f>
        <v>0</v>
      </c>
      <c r="Z593" s="117">
        <f>if(BOM!$C591=Z$2,if(OR(BOM!$M591="N",BOM!$M591=""),BOM!$L591,0),0)</f>
        <v>0</v>
      </c>
      <c r="AA593" s="117">
        <f>if(BOM!$C591=Z$2,if(BOM!$M591="Y",BOM!$L591,0),0)</f>
        <v>0</v>
      </c>
      <c r="AB593" s="117">
        <f>if(BOM!$C591=AB$2,if(OR(BOM!$M591="N",BOM!$M591=""),BOM!$L591,0),0)</f>
        <v>0</v>
      </c>
      <c r="AC593" s="117">
        <f>if(BOM!$C591=AB$2,if(BOM!$M591="Y",BOM!$L591,0),0)</f>
        <v>0</v>
      </c>
      <c r="AD593" s="117">
        <f>if(BOM!$C591=AD$2,if(OR(BOM!$M591="N",BOM!$M591=""),BOM!$L591,0),0)</f>
        <v>0</v>
      </c>
      <c r="AE593" s="117">
        <f>if(BOM!$C591=AD$2,if(BOM!$M591="Y",BOM!$L591,0),0)</f>
        <v>0</v>
      </c>
      <c r="AF593" s="117">
        <f>if(BOM!$C591=AF$2,if(OR(BOM!$M591="N",BOM!$M591=""),BOM!$L591,0),0)</f>
        <v>0</v>
      </c>
      <c r="AG593" s="117">
        <f>if(BOM!$C591=AF$2,if(BOM!$M591="Y",BOM!$L591,0),0)</f>
        <v>0</v>
      </c>
      <c r="AH593" s="117">
        <f>if(BOM!$C591=AH$2,if(OR(BOM!$M591="N",BOM!$M591=""),BOM!$L591,0),0)</f>
        <v>0</v>
      </c>
      <c r="AI593" s="117">
        <f>if(BOM!$C591=AH$2,if(BOM!$M591="Y",BOM!$L591,0),0)</f>
        <v>0</v>
      </c>
      <c r="AJ593" s="117">
        <f>if(BOM!$C591=AJ$2,if(OR(BOM!$M591="N",BOM!$M591=""),BOM!$L591,0),0)</f>
        <v>0</v>
      </c>
      <c r="AK593" s="117">
        <f>if(BOM!$C591=AJ$2,if(BOM!$M591="Y",BOM!$L591,0),0)</f>
        <v>0</v>
      </c>
      <c r="AL593" s="117">
        <f>if(BOM!$C591=AL$2,if(OR(BOM!$M591="N",BOM!$M591=""),BOM!$L591,0),0)</f>
        <v>0</v>
      </c>
      <c r="AM593" s="117">
        <f>if(BOM!$C591=AL$2,if(BOM!$M591="Y",BOM!$L591,0),0)</f>
        <v>0</v>
      </c>
    </row>
    <row r="594" hidden="1" outlineLevel="1">
      <c r="A594" s="117">
        <f>if(OR(BOM!$M592="N",BOM!$M592=""),BOM!$L592,0)</f>
        <v>0</v>
      </c>
      <c r="B594" s="117">
        <f>if(BOM!$M592="Y",BOM!$L592,0)</f>
        <v>0</v>
      </c>
      <c r="E594" s="117">
        <f>if(BOM!$B592=E$2,if(OR(BOM!$M592="N",BOM!$M592=""),BOM!$L592,0),0)</f>
        <v>0</v>
      </c>
      <c r="F594" s="117">
        <f>if(BOM!$B592=E$2,if(BOM!$M592="Y",BOM!$L592,0),0)</f>
        <v>0</v>
      </c>
      <c r="G594" s="117">
        <f>if(BOM!$B592=G$2,if(OR(BOM!$M592="N",BOM!$M592=""),BOM!$L592,0),0)</f>
        <v>0</v>
      </c>
      <c r="H594" s="117">
        <f>if(BOM!$B592=G$2,if(BOM!$M592="Y",BOM!$L592,0),0)</f>
        <v>0</v>
      </c>
      <c r="I594" s="117">
        <f>if(BOM!$B592=I$2,if(OR(BOM!$M592="N",BOM!$M592=""),BOM!$L592,0),0)</f>
        <v>0</v>
      </c>
      <c r="J594" s="117">
        <f>if(BOM!$B592=I$2,if(BOM!$M592="Y",BOM!$L592,0),0)</f>
        <v>0</v>
      </c>
      <c r="K594" s="117">
        <f>if(BOM!$B592=K$2,if(OR(BOM!$M592="N",BOM!$M592=""),BOM!$L592,0),0)</f>
        <v>0</v>
      </c>
      <c r="L594" s="117">
        <f>if(BOM!$B592=K$2,if(BOM!$M592="Y",BOM!$L592,0),0)</f>
        <v>0</v>
      </c>
      <c r="M594" s="117">
        <f>if(BOM!$B592=M$2,if(OR(BOM!$M592="N",BOM!$M592=""),BOM!$L592,0),0)</f>
        <v>0</v>
      </c>
      <c r="N594" s="117">
        <f>if(BOM!$B592=M$2,if(BOM!$M592="Y",BOM!$L592,0),0)</f>
        <v>0</v>
      </c>
      <c r="P594" s="117">
        <f>if(BOM!$C592=P$2,if(OR(BOM!$M592="N",BOM!$M592=""),BOM!$L592,0),0)</f>
        <v>0</v>
      </c>
      <c r="Q594" s="117">
        <f>if(BOM!$C592=P$2,if(BOM!$M592="Y",BOM!$L592,0),0)</f>
        <v>0</v>
      </c>
      <c r="R594" s="117">
        <f>if(BOM!$C592=R$2,if(OR(BOM!$M592="N",BOM!$M592=""),BOM!$L592,0),0)</f>
        <v>0</v>
      </c>
      <c r="S594" s="117">
        <f>if(BOM!$C592=R$2,if(BOM!$M592="Y",BOM!$L592,0),0)</f>
        <v>0</v>
      </c>
      <c r="T594" s="117">
        <f>if(BOM!$C592=T$2,if(OR(BOM!$M592="N",BOM!$M592=""),BOM!$L592,0),0)</f>
        <v>0</v>
      </c>
      <c r="U594" s="117">
        <f>if(BOM!$C592=T$2,if(BOM!$M592="Y",BOM!$L592,0),0)</f>
        <v>0</v>
      </c>
      <c r="V594" s="117">
        <f>if(BOM!$C592=V$2,if(OR(BOM!$M592="N",BOM!$M592=""),BOM!$L592,0),0)</f>
        <v>0</v>
      </c>
      <c r="W594" s="117">
        <f>if(BOM!$C592=V$2,if(BOM!$M592="Y",BOM!$L592,0),0)</f>
        <v>0</v>
      </c>
      <c r="X594" s="117">
        <f>if(BOM!$C592=X$2,if(OR(BOM!$M592="N",BOM!$M592=""),BOM!$L592,0),0)</f>
        <v>0</v>
      </c>
      <c r="Y594" s="117">
        <f>if(BOM!$C592=X$2,if(BOM!$M592="Y",BOM!$L592,0),0)</f>
        <v>0</v>
      </c>
      <c r="Z594" s="117">
        <f>if(BOM!$C592=Z$2,if(OR(BOM!$M592="N",BOM!$M592=""),BOM!$L592,0),0)</f>
        <v>0</v>
      </c>
      <c r="AA594" s="117">
        <f>if(BOM!$C592=Z$2,if(BOM!$M592="Y",BOM!$L592,0),0)</f>
        <v>0</v>
      </c>
      <c r="AB594" s="117">
        <f>if(BOM!$C592=AB$2,if(OR(BOM!$M592="N",BOM!$M592=""),BOM!$L592,0),0)</f>
        <v>0</v>
      </c>
      <c r="AC594" s="117">
        <f>if(BOM!$C592=AB$2,if(BOM!$M592="Y",BOM!$L592,0),0)</f>
        <v>0</v>
      </c>
      <c r="AD594" s="117">
        <f>if(BOM!$C592=AD$2,if(OR(BOM!$M592="N",BOM!$M592=""),BOM!$L592,0),0)</f>
        <v>0</v>
      </c>
      <c r="AE594" s="117">
        <f>if(BOM!$C592=AD$2,if(BOM!$M592="Y",BOM!$L592,0),0)</f>
        <v>0</v>
      </c>
      <c r="AF594" s="117">
        <f>if(BOM!$C592=AF$2,if(OR(BOM!$M592="N",BOM!$M592=""),BOM!$L592,0),0)</f>
        <v>0</v>
      </c>
      <c r="AG594" s="117">
        <f>if(BOM!$C592=AF$2,if(BOM!$M592="Y",BOM!$L592,0),0)</f>
        <v>0</v>
      </c>
      <c r="AH594" s="117">
        <f>if(BOM!$C592=AH$2,if(OR(BOM!$M592="N",BOM!$M592=""),BOM!$L592,0),0)</f>
        <v>0</v>
      </c>
      <c r="AI594" s="117">
        <f>if(BOM!$C592=AH$2,if(BOM!$M592="Y",BOM!$L592,0),0)</f>
        <v>0</v>
      </c>
      <c r="AJ594" s="117">
        <f>if(BOM!$C592=AJ$2,if(OR(BOM!$M592="N",BOM!$M592=""),BOM!$L592,0),0)</f>
        <v>0</v>
      </c>
      <c r="AK594" s="117">
        <f>if(BOM!$C592=AJ$2,if(BOM!$M592="Y",BOM!$L592,0),0)</f>
        <v>0</v>
      </c>
      <c r="AL594" s="117">
        <f>if(BOM!$C592=AL$2,if(OR(BOM!$M592="N",BOM!$M592=""),BOM!$L592,0),0)</f>
        <v>0</v>
      </c>
      <c r="AM594" s="117">
        <f>if(BOM!$C592=AL$2,if(BOM!$M592="Y",BOM!$L592,0),0)</f>
        <v>0</v>
      </c>
    </row>
    <row r="595" hidden="1" outlineLevel="1">
      <c r="A595" s="117">
        <f>if(OR(BOM!$M593="N",BOM!$M593=""),BOM!$L593,0)</f>
        <v>0</v>
      </c>
      <c r="B595" s="117">
        <f>if(BOM!$M593="Y",BOM!$L593,0)</f>
        <v>0</v>
      </c>
      <c r="E595" s="117">
        <f>if(BOM!$B593=E$2,if(OR(BOM!$M593="N",BOM!$M593=""),BOM!$L593,0),0)</f>
        <v>0</v>
      </c>
      <c r="F595" s="117">
        <f>if(BOM!$B593=E$2,if(BOM!$M593="Y",BOM!$L593,0),0)</f>
        <v>0</v>
      </c>
      <c r="G595" s="117">
        <f>if(BOM!$B593=G$2,if(OR(BOM!$M593="N",BOM!$M593=""),BOM!$L593,0),0)</f>
        <v>0</v>
      </c>
      <c r="H595" s="117">
        <f>if(BOM!$B593=G$2,if(BOM!$M593="Y",BOM!$L593,0),0)</f>
        <v>0</v>
      </c>
      <c r="I595" s="117">
        <f>if(BOM!$B593=I$2,if(OR(BOM!$M593="N",BOM!$M593=""),BOM!$L593,0),0)</f>
        <v>0</v>
      </c>
      <c r="J595" s="117">
        <f>if(BOM!$B593=I$2,if(BOM!$M593="Y",BOM!$L593,0),0)</f>
        <v>0</v>
      </c>
      <c r="K595" s="117">
        <f>if(BOM!$B593=K$2,if(OR(BOM!$M593="N",BOM!$M593=""),BOM!$L593,0),0)</f>
        <v>0</v>
      </c>
      <c r="L595" s="117">
        <f>if(BOM!$B593=K$2,if(BOM!$M593="Y",BOM!$L593,0),0)</f>
        <v>0</v>
      </c>
      <c r="M595" s="117">
        <f>if(BOM!$B593=M$2,if(OR(BOM!$M593="N",BOM!$M593=""),BOM!$L593,0),0)</f>
        <v>0</v>
      </c>
      <c r="N595" s="117">
        <f>if(BOM!$B593=M$2,if(BOM!$M593="Y",BOM!$L593,0),0)</f>
        <v>0</v>
      </c>
      <c r="P595" s="117">
        <f>if(BOM!$C593=P$2,if(OR(BOM!$M593="N",BOM!$M593=""),BOM!$L593,0),0)</f>
        <v>0</v>
      </c>
      <c r="Q595" s="117">
        <f>if(BOM!$C593=P$2,if(BOM!$M593="Y",BOM!$L593,0),0)</f>
        <v>0</v>
      </c>
      <c r="R595" s="117">
        <f>if(BOM!$C593=R$2,if(OR(BOM!$M593="N",BOM!$M593=""),BOM!$L593,0),0)</f>
        <v>0</v>
      </c>
      <c r="S595" s="117">
        <f>if(BOM!$C593=R$2,if(BOM!$M593="Y",BOM!$L593,0),0)</f>
        <v>0</v>
      </c>
      <c r="T595" s="117">
        <f>if(BOM!$C593=T$2,if(OR(BOM!$M593="N",BOM!$M593=""),BOM!$L593,0),0)</f>
        <v>0</v>
      </c>
      <c r="U595" s="117">
        <f>if(BOM!$C593=T$2,if(BOM!$M593="Y",BOM!$L593,0),0)</f>
        <v>0</v>
      </c>
      <c r="V595" s="117">
        <f>if(BOM!$C593=V$2,if(OR(BOM!$M593="N",BOM!$M593=""),BOM!$L593,0),0)</f>
        <v>0</v>
      </c>
      <c r="W595" s="117">
        <f>if(BOM!$C593=V$2,if(BOM!$M593="Y",BOM!$L593,0),0)</f>
        <v>0</v>
      </c>
      <c r="X595" s="117">
        <f>if(BOM!$C593=X$2,if(OR(BOM!$M593="N",BOM!$M593=""),BOM!$L593,0),0)</f>
        <v>0</v>
      </c>
      <c r="Y595" s="117">
        <f>if(BOM!$C593=X$2,if(BOM!$M593="Y",BOM!$L593,0),0)</f>
        <v>0</v>
      </c>
      <c r="Z595" s="117">
        <f>if(BOM!$C593=Z$2,if(OR(BOM!$M593="N",BOM!$M593=""),BOM!$L593,0),0)</f>
        <v>0</v>
      </c>
      <c r="AA595" s="117">
        <f>if(BOM!$C593=Z$2,if(BOM!$M593="Y",BOM!$L593,0),0)</f>
        <v>0</v>
      </c>
      <c r="AB595" s="117">
        <f>if(BOM!$C593=AB$2,if(OR(BOM!$M593="N",BOM!$M593=""),BOM!$L593,0),0)</f>
        <v>0</v>
      </c>
      <c r="AC595" s="117">
        <f>if(BOM!$C593=AB$2,if(BOM!$M593="Y",BOM!$L593,0),0)</f>
        <v>0</v>
      </c>
      <c r="AD595" s="117">
        <f>if(BOM!$C593=AD$2,if(OR(BOM!$M593="N",BOM!$M593=""),BOM!$L593,0),0)</f>
        <v>0</v>
      </c>
      <c r="AE595" s="117">
        <f>if(BOM!$C593=AD$2,if(BOM!$M593="Y",BOM!$L593,0),0)</f>
        <v>0</v>
      </c>
      <c r="AF595" s="117">
        <f>if(BOM!$C593=AF$2,if(OR(BOM!$M593="N",BOM!$M593=""),BOM!$L593,0),0)</f>
        <v>0</v>
      </c>
      <c r="AG595" s="117">
        <f>if(BOM!$C593=AF$2,if(BOM!$M593="Y",BOM!$L593,0),0)</f>
        <v>0</v>
      </c>
      <c r="AH595" s="117">
        <f>if(BOM!$C593=AH$2,if(OR(BOM!$M593="N",BOM!$M593=""),BOM!$L593,0),0)</f>
        <v>0</v>
      </c>
      <c r="AI595" s="117">
        <f>if(BOM!$C593=AH$2,if(BOM!$M593="Y",BOM!$L593,0),0)</f>
        <v>0</v>
      </c>
      <c r="AJ595" s="117">
        <f>if(BOM!$C593=AJ$2,if(OR(BOM!$M593="N",BOM!$M593=""),BOM!$L593,0),0)</f>
        <v>0</v>
      </c>
      <c r="AK595" s="117">
        <f>if(BOM!$C593=AJ$2,if(BOM!$M593="Y",BOM!$L593,0),0)</f>
        <v>0</v>
      </c>
      <c r="AL595" s="117">
        <f>if(BOM!$C593=AL$2,if(OR(BOM!$M593="N",BOM!$M593=""),BOM!$L593,0),0)</f>
        <v>0</v>
      </c>
      <c r="AM595" s="117">
        <f>if(BOM!$C593=AL$2,if(BOM!$M593="Y",BOM!$L593,0),0)</f>
        <v>0</v>
      </c>
    </row>
    <row r="596" hidden="1" outlineLevel="1">
      <c r="A596" s="117">
        <f>if(OR(BOM!$M594="N",BOM!$M594=""),BOM!$L594,0)</f>
        <v>0</v>
      </c>
      <c r="B596" s="117">
        <f>if(BOM!$M594="Y",BOM!$L594,0)</f>
        <v>0</v>
      </c>
      <c r="E596" s="117">
        <f>if(BOM!$B594=E$2,if(OR(BOM!$M594="N",BOM!$M594=""),BOM!$L594,0),0)</f>
        <v>0</v>
      </c>
      <c r="F596" s="117">
        <f>if(BOM!$B594=E$2,if(BOM!$M594="Y",BOM!$L594,0),0)</f>
        <v>0</v>
      </c>
      <c r="G596" s="117">
        <f>if(BOM!$B594=G$2,if(OR(BOM!$M594="N",BOM!$M594=""),BOM!$L594,0),0)</f>
        <v>0</v>
      </c>
      <c r="H596" s="117">
        <f>if(BOM!$B594=G$2,if(BOM!$M594="Y",BOM!$L594,0),0)</f>
        <v>0</v>
      </c>
      <c r="I596" s="117">
        <f>if(BOM!$B594=I$2,if(OR(BOM!$M594="N",BOM!$M594=""),BOM!$L594,0),0)</f>
        <v>0</v>
      </c>
      <c r="J596" s="117">
        <f>if(BOM!$B594=I$2,if(BOM!$M594="Y",BOM!$L594,0),0)</f>
        <v>0</v>
      </c>
      <c r="K596" s="117">
        <f>if(BOM!$B594=K$2,if(OR(BOM!$M594="N",BOM!$M594=""),BOM!$L594,0),0)</f>
        <v>0</v>
      </c>
      <c r="L596" s="117">
        <f>if(BOM!$B594=K$2,if(BOM!$M594="Y",BOM!$L594,0),0)</f>
        <v>0</v>
      </c>
      <c r="M596" s="117">
        <f>if(BOM!$B594=M$2,if(OR(BOM!$M594="N",BOM!$M594=""),BOM!$L594,0),0)</f>
        <v>0</v>
      </c>
      <c r="N596" s="117">
        <f>if(BOM!$B594=M$2,if(BOM!$M594="Y",BOM!$L594,0),0)</f>
        <v>0</v>
      </c>
      <c r="P596" s="117">
        <f>if(BOM!$C594=P$2,if(OR(BOM!$M594="N",BOM!$M594=""),BOM!$L594,0),0)</f>
        <v>0</v>
      </c>
      <c r="Q596" s="117">
        <f>if(BOM!$C594=P$2,if(BOM!$M594="Y",BOM!$L594,0),0)</f>
        <v>0</v>
      </c>
      <c r="R596" s="117">
        <f>if(BOM!$C594=R$2,if(OR(BOM!$M594="N",BOM!$M594=""),BOM!$L594,0),0)</f>
        <v>0</v>
      </c>
      <c r="S596" s="117">
        <f>if(BOM!$C594=R$2,if(BOM!$M594="Y",BOM!$L594,0),0)</f>
        <v>0</v>
      </c>
      <c r="T596" s="117">
        <f>if(BOM!$C594=T$2,if(OR(BOM!$M594="N",BOM!$M594=""),BOM!$L594,0),0)</f>
        <v>0</v>
      </c>
      <c r="U596" s="117">
        <f>if(BOM!$C594=T$2,if(BOM!$M594="Y",BOM!$L594,0),0)</f>
        <v>0</v>
      </c>
      <c r="V596" s="117">
        <f>if(BOM!$C594=V$2,if(OR(BOM!$M594="N",BOM!$M594=""),BOM!$L594,0),0)</f>
        <v>0</v>
      </c>
      <c r="W596" s="117">
        <f>if(BOM!$C594=V$2,if(BOM!$M594="Y",BOM!$L594,0),0)</f>
        <v>0</v>
      </c>
      <c r="X596" s="117">
        <f>if(BOM!$C594=X$2,if(OR(BOM!$M594="N",BOM!$M594=""),BOM!$L594,0),0)</f>
        <v>0</v>
      </c>
      <c r="Y596" s="117">
        <f>if(BOM!$C594=X$2,if(BOM!$M594="Y",BOM!$L594,0),0)</f>
        <v>0</v>
      </c>
      <c r="Z596" s="117">
        <f>if(BOM!$C594=Z$2,if(OR(BOM!$M594="N",BOM!$M594=""),BOM!$L594,0),0)</f>
        <v>0</v>
      </c>
      <c r="AA596" s="117">
        <f>if(BOM!$C594=Z$2,if(BOM!$M594="Y",BOM!$L594,0),0)</f>
        <v>0</v>
      </c>
      <c r="AB596" s="117">
        <f>if(BOM!$C594=AB$2,if(OR(BOM!$M594="N",BOM!$M594=""),BOM!$L594,0),0)</f>
        <v>0</v>
      </c>
      <c r="AC596" s="117">
        <f>if(BOM!$C594=AB$2,if(BOM!$M594="Y",BOM!$L594,0),0)</f>
        <v>0</v>
      </c>
      <c r="AD596" s="117">
        <f>if(BOM!$C594=AD$2,if(OR(BOM!$M594="N",BOM!$M594=""),BOM!$L594,0),0)</f>
        <v>0</v>
      </c>
      <c r="AE596" s="117">
        <f>if(BOM!$C594=AD$2,if(BOM!$M594="Y",BOM!$L594,0),0)</f>
        <v>0</v>
      </c>
      <c r="AF596" s="117">
        <f>if(BOM!$C594=AF$2,if(OR(BOM!$M594="N",BOM!$M594=""),BOM!$L594,0),0)</f>
        <v>0</v>
      </c>
      <c r="AG596" s="117">
        <f>if(BOM!$C594=AF$2,if(BOM!$M594="Y",BOM!$L594,0),0)</f>
        <v>0</v>
      </c>
      <c r="AH596" s="117">
        <f>if(BOM!$C594=AH$2,if(OR(BOM!$M594="N",BOM!$M594=""),BOM!$L594,0),0)</f>
        <v>0</v>
      </c>
      <c r="AI596" s="117">
        <f>if(BOM!$C594=AH$2,if(BOM!$M594="Y",BOM!$L594,0),0)</f>
        <v>0</v>
      </c>
      <c r="AJ596" s="117">
        <f>if(BOM!$C594=AJ$2,if(OR(BOM!$M594="N",BOM!$M594=""),BOM!$L594,0),0)</f>
        <v>0</v>
      </c>
      <c r="AK596" s="117">
        <f>if(BOM!$C594=AJ$2,if(BOM!$M594="Y",BOM!$L594,0),0)</f>
        <v>0</v>
      </c>
      <c r="AL596" s="117">
        <f>if(BOM!$C594=AL$2,if(OR(BOM!$M594="N",BOM!$M594=""),BOM!$L594,0),0)</f>
        <v>0</v>
      </c>
      <c r="AM596" s="117">
        <f>if(BOM!$C594=AL$2,if(BOM!$M594="Y",BOM!$L594,0),0)</f>
        <v>0</v>
      </c>
    </row>
    <row r="597" hidden="1" outlineLevel="1">
      <c r="A597" s="117">
        <f>if(OR(BOM!$M595="N",BOM!$M595=""),BOM!$L595,0)</f>
        <v>0</v>
      </c>
      <c r="B597" s="117">
        <f>if(BOM!$M595="Y",BOM!$L595,0)</f>
        <v>0</v>
      </c>
      <c r="E597" s="117">
        <f>if(BOM!$B595=E$2,if(OR(BOM!$M595="N",BOM!$M595=""),BOM!$L595,0),0)</f>
        <v>0</v>
      </c>
      <c r="F597" s="117">
        <f>if(BOM!$B595=E$2,if(BOM!$M595="Y",BOM!$L595,0),0)</f>
        <v>0</v>
      </c>
      <c r="G597" s="117">
        <f>if(BOM!$B595=G$2,if(OR(BOM!$M595="N",BOM!$M595=""),BOM!$L595,0),0)</f>
        <v>0</v>
      </c>
      <c r="H597" s="117">
        <f>if(BOM!$B595=G$2,if(BOM!$M595="Y",BOM!$L595,0),0)</f>
        <v>0</v>
      </c>
      <c r="I597" s="117">
        <f>if(BOM!$B595=I$2,if(OR(BOM!$M595="N",BOM!$M595=""),BOM!$L595,0),0)</f>
        <v>0</v>
      </c>
      <c r="J597" s="117">
        <f>if(BOM!$B595=I$2,if(BOM!$M595="Y",BOM!$L595,0),0)</f>
        <v>0</v>
      </c>
      <c r="K597" s="117">
        <f>if(BOM!$B595=K$2,if(OR(BOM!$M595="N",BOM!$M595=""),BOM!$L595,0),0)</f>
        <v>0</v>
      </c>
      <c r="L597" s="117">
        <f>if(BOM!$B595=K$2,if(BOM!$M595="Y",BOM!$L595,0),0)</f>
        <v>0</v>
      </c>
      <c r="M597" s="117">
        <f>if(BOM!$B595=M$2,if(OR(BOM!$M595="N",BOM!$M595=""),BOM!$L595,0),0)</f>
        <v>0</v>
      </c>
      <c r="N597" s="117">
        <f>if(BOM!$B595=M$2,if(BOM!$M595="Y",BOM!$L595,0),0)</f>
        <v>0</v>
      </c>
      <c r="P597" s="117">
        <f>if(BOM!$C595=P$2,if(OR(BOM!$M595="N",BOM!$M595=""),BOM!$L595,0),0)</f>
        <v>0</v>
      </c>
      <c r="Q597" s="117">
        <f>if(BOM!$C595=P$2,if(BOM!$M595="Y",BOM!$L595,0),0)</f>
        <v>0</v>
      </c>
      <c r="R597" s="117">
        <f>if(BOM!$C595=R$2,if(OR(BOM!$M595="N",BOM!$M595=""),BOM!$L595,0),0)</f>
        <v>0</v>
      </c>
      <c r="S597" s="117">
        <f>if(BOM!$C595=R$2,if(BOM!$M595="Y",BOM!$L595,0),0)</f>
        <v>0</v>
      </c>
      <c r="T597" s="117">
        <f>if(BOM!$C595=T$2,if(OR(BOM!$M595="N",BOM!$M595=""),BOM!$L595,0),0)</f>
        <v>0</v>
      </c>
      <c r="U597" s="117">
        <f>if(BOM!$C595=T$2,if(BOM!$M595="Y",BOM!$L595,0),0)</f>
        <v>0</v>
      </c>
      <c r="V597" s="117">
        <f>if(BOM!$C595=V$2,if(OR(BOM!$M595="N",BOM!$M595=""),BOM!$L595,0),0)</f>
        <v>0</v>
      </c>
      <c r="W597" s="117">
        <f>if(BOM!$C595=V$2,if(BOM!$M595="Y",BOM!$L595,0),0)</f>
        <v>0</v>
      </c>
      <c r="X597" s="117">
        <f>if(BOM!$C595=X$2,if(OR(BOM!$M595="N",BOM!$M595=""),BOM!$L595,0),0)</f>
        <v>0</v>
      </c>
      <c r="Y597" s="117">
        <f>if(BOM!$C595=X$2,if(BOM!$M595="Y",BOM!$L595,0),0)</f>
        <v>0</v>
      </c>
      <c r="Z597" s="117">
        <f>if(BOM!$C595=Z$2,if(OR(BOM!$M595="N",BOM!$M595=""),BOM!$L595,0),0)</f>
        <v>0</v>
      </c>
      <c r="AA597" s="117">
        <f>if(BOM!$C595=Z$2,if(BOM!$M595="Y",BOM!$L595,0),0)</f>
        <v>0</v>
      </c>
      <c r="AB597" s="117">
        <f>if(BOM!$C595=AB$2,if(OR(BOM!$M595="N",BOM!$M595=""),BOM!$L595,0),0)</f>
        <v>0</v>
      </c>
      <c r="AC597" s="117">
        <f>if(BOM!$C595=AB$2,if(BOM!$M595="Y",BOM!$L595,0),0)</f>
        <v>0</v>
      </c>
      <c r="AD597" s="117">
        <f>if(BOM!$C595=AD$2,if(OR(BOM!$M595="N",BOM!$M595=""),BOM!$L595,0),0)</f>
        <v>0</v>
      </c>
      <c r="AE597" s="117">
        <f>if(BOM!$C595=AD$2,if(BOM!$M595="Y",BOM!$L595,0),0)</f>
        <v>0</v>
      </c>
      <c r="AF597" s="117">
        <f>if(BOM!$C595=AF$2,if(OR(BOM!$M595="N",BOM!$M595=""),BOM!$L595,0),0)</f>
        <v>0</v>
      </c>
      <c r="AG597" s="117">
        <f>if(BOM!$C595=AF$2,if(BOM!$M595="Y",BOM!$L595,0),0)</f>
        <v>0</v>
      </c>
      <c r="AH597" s="117">
        <f>if(BOM!$C595=AH$2,if(OR(BOM!$M595="N",BOM!$M595=""),BOM!$L595,0),0)</f>
        <v>0</v>
      </c>
      <c r="AI597" s="117">
        <f>if(BOM!$C595=AH$2,if(BOM!$M595="Y",BOM!$L595,0),0)</f>
        <v>0</v>
      </c>
      <c r="AJ597" s="117">
        <f>if(BOM!$C595=AJ$2,if(OR(BOM!$M595="N",BOM!$M595=""),BOM!$L595,0),0)</f>
        <v>0</v>
      </c>
      <c r="AK597" s="117">
        <f>if(BOM!$C595=AJ$2,if(BOM!$M595="Y",BOM!$L595,0),0)</f>
        <v>0</v>
      </c>
      <c r="AL597" s="117">
        <f>if(BOM!$C595=AL$2,if(OR(BOM!$M595="N",BOM!$M595=""),BOM!$L595,0),0)</f>
        <v>0</v>
      </c>
      <c r="AM597" s="117">
        <f>if(BOM!$C595=AL$2,if(BOM!$M595="Y",BOM!$L595,0),0)</f>
        <v>0</v>
      </c>
    </row>
    <row r="598" hidden="1" outlineLevel="1">
      <c r="A598" s="117">
        <f>if(OR(BOM!$M596="N",BOM!$M596=""),BOM!$L596,0)</f>
        <v>0</v>
      </c>
      <c r="B598" s="117">
        <f>if(BOM!$M596="Y",BOM!$L596,0)</f>
        <v>0</v>
      </c>
      <c r="E598" s="117">
        <f>if(BOM!$B596=E$2,if(OR(BOM!$M596="N",BOM!$M596=""),BOM!$L596,0),0)</f>
        <v>0</v>
      </c>
      <c r="F598" s="117">
        <f>if(BOM!$B596=E$2,if(BOM!$M596="Y",BOM!$L596,0),0)</f>
        <v>0</v>
      </c>
      <c r="G598" s="117">
        <f>if(BOM!$B596=G$2,if(OR(BOM!$M596="N",BOM!$M596=""),BOM!$L596,0),0)</f>
        <v>0</v>
      </c>
      <c r="H598" s="117">
        <f>if(BOM!$B596=G$2,if(BOM!$M596="Y",BOM!$L596,0),0)</f>
        <v>0</v>
      </c>
      <c r="I598" s="117">
        <f>if(BOM!$B596=I$2,if(OR(BOM!$M596="N",BOM!$M596=""),BOM!$L596,0),0)</f>
        <v>0</v>
      </c>
      <c r="J598" s="117">
        <f>if(BOM!$B596=I$2,if(BOM!$M596="Y",BOM!$L596,0),0)</f>
        <v>0</v>
      </c>
      <c r="K598" s="117">
        <f>if(BOM!$B596=K$2,if(OR(BOM!$M596="N",BOM!$M596=""),BOM!$L596,0),0)</f>
        <v>0</v>
      </c>
      <c r="L598" s="117">
        <f>if(BOM!$B596=K$2,if(BOM!$M596="Y",BOM!$L596,0),0)</f>
        <v>0</v>
      </c>
      <c r="M598" s="117">
        <f>if(BOM!$B596=M$2,if(OR(BOM!$M596="N",BOM!$M596=""),BOM!$L596,0),0)</f>
        <v>0</v>
      </c>
      <c r="N598" s="117">
        <f>if(BOM!$B596=M$2,if(BOM!$M596="Y",BOM!$L596,0),0)</f>
        <v>0</v>
      </c>
      <c r="P598" s="117">
        <f>if(BOM!$C596=P$2,if(OR(BOM!$M596="N",BOM!$M596=""),BOM!$L596,0),0)</f>
        <v>0</v>
      </c>
      <c r="Q598" s="117">
        <f>if(BOM!$C596=P$2,if(BOM!$M596="Y",BOM!$L596,0),0)</f>
        <v>0</v>
      </c>
      <c r="R598" s="117">
        <f>if(BOM!$C596=R$2,if(OR(BOM!$M596="N",BOM!$M596=""),BOM!$L596,0),0)</f>
        <v>0</v>
      </c>
      <c r="S598" s="117">
        <f>if(BOM!$C596=R$2,if(BOM!$M596="Y",BOM!$L596,0),0)</f>
        <v>0</v>
      </c>
      <c r="T598" s="117">
        <f>if(BOM!$C596=T$2,if(OR(BOM!$M596="N",BOM!$M596=""),BOM!$L596,0),0)</f>
        <v>0</v>
      </c>
      <c r="U598" s="117">
        <f>if(BOM!$C596=T$2,if(BOM!$M596="Y",BOM!$L596,0),0)</f>
        <v>0</v>
      </c>
      <c r="V598" s="117">
        <f>if(BOM!$C596=V$2,if(OR(BOM!$M596="N",BOM!$M596=""),BOM!$L596,0),0)</f>
        <v>0</v>
      </c>
      <c r="W598" s="117">
        <f>if(BOM!$C596=V$2,if(BOM!$M596="Y",BOM!$L596,0),0)</f>
        <v>0</v>
      </c>
      <c r="X598" s="117">
        <f>if(BOM!$C596=X$2,if(OR(BOM!$M596="N",BOM!$M596=""),BOM!$L596,0),0)</f>
        <v>0</v>
      </c>
      <c r="Y598" s="117">
        <f>if(BOM!$C596=X$2,if(BOM!$M596="Y",BOM!$L596,0),0)</f>
        <v>0</v>
      </c>
      <c r="Z598" s="117">
        <f>if(BOM!$C596=Z$2,if(OR(BOM!$M596="N",BOM!$M596=""),BOM!$L596,0),0)</f>
        <v>0</v>
      </c>
      <c r="AA598" s="117">
        <f>if(BOM!$C596=Z$2,if(BOM!$M596="Y",BOM!$L596,0),0)</f>
        <v>0</v>
      </c>
      <c r="AB598" s="117">
        <f>if(BOM!$C596=AB$2,if(OR(BOM!$M596="N",BOM!$M596=""),BOM!$L596,0),0)</f>
        <v>0</v>
      </c>
      <c r="AC598" s="117">
        <f>if(BOM!$C596=AB$2,if(BOM!$M596="Y",BOM!$L596,0),0)</f>
        <v>0</v>
      </c>
      <c r="AD598" s="117">
        <f>if(BOM!$C596=AD$2,if(OR(BOM!$M596="N",BOM!$M596=""),BOM!$L596,0),0)</f>
        <v>0</v>
      </c>
      <c r="AE598" s="117">
        <f>if(BOM!$C596=AD$2,if(BOM!$M596="Y",BOM!$L596,0),0)</f>
        <v>0</v>
      </c>
      <c r="AF598" s="117">
        <f>if(BOM!$C596=AF$2,if(OR(BOM!$M596="N",BOM!$M596=""),BOM!$L596,0),0)</f>
        <v>0</v>
      </c>
      <c r="AG598" s="117">
        <f>if(BOM!$C596=AF$2,if(BOM!$M596="Y",BOM!$L596,0),0)</f>
        <v>0</v>
      </c>
      <c r="AH598" s="117">
        <f>if(BOM!$C596=AH$2,if(OR(BOM!$M596="N",BOM!$M596=""),BOM!$L596,0),0)</f>
        <v>0</v>
      </c>
      <c r="AI598" s="117">
        <f>if(BOM!$C596=AH$2,if(BOM!$M596="Y",BOM!$L596,0),0)</f>
        <v>0</v>
      </c>
      <c r="AJ598" s="117">
        <f>if(BOM!$C596=AJ$2,if(OR(BOM!$M596="N",BOM!$M596=""),BOM!$L596,0),0)</f>
        <v>0</v>
      </c>
      <c r="AK598" s="117">
        <f>if(BOM!$C596=AJ$2,if(BOM!$M596="Y",BOM!$L596,0),0)</f>
        <v>0</v>
      </c>
      <c r="AL598" s="117">
        <f>if(BOM!$C596=AL$2,if(OR(BOM!$M596="N",BOM!$M596=""),BOM!$L596,0),0)</f>
        <v>0</v>
      </c>
      <c r="AM598" s="117">
        <f>if(BOM!$C596=AL$2,if(BOM!$M596="Y",BOM!$L596,0),0)</f>
        <v>0</v>
      </c>
    </row>
    <row r="599" hidden="1" outlineLevel="1">
      <c r="A599" s="117">
        <f>if(OR(BOM!$M597="N",BOM!$M597=""),BOM!$L597,0)</f>
        <v>0</v>
      </c>
      <c r="B599" s="117">
        <f>if(BOM!$M597="Y",BOM!$L597,0)</f>
        <v>0</v>
      </c>
      <c r="E599" s="117">
        <f>if(BOM!$B597=E$2,if(OR(BOM!$M597="N",BOM!$M597=""),BOM!$L597,0),0)</f>
        <v>0</v>
      </c>
      <c r="F599" s="117">
        <f>if(BOM!$B597=E$2,if(BOM!$M597="Y",BOM!$L597,0),0)</f>
        <v>0</v>
      </c>
      <c r="G599" s="117">
        <f>if(BOM!$B597=G$2,if(OR(BOM!$M597="N",BOM!$M597=""),BOM!$L597,0),0)</f>
        <v>0</v>
      </c>
      <c r="H599" s="117">
        <f>if(BOM!$B597=G$2,if(BOM!$M597="Y",BOM!$L597,0),0)</f>
        <v>0</v>
      </c>
      <c r="I599" s="117">
        <f>if(BOM!$B597=I$2,if(OR(BOM!$M597="N",BOM!$M597=""),BOM!$L597,0),0)</f>
        <v>0</v>
      </c>
      <c r="J599" s="117">
        <f>if(BOM!$B597=I$2,if(BOM!$M597="Y",BOM!$L597,0),0)</f>
        <v>0</v>
      </c>
      <c r="K599" s="117">
        <f>if(BOM!$B597=K$2,if(OR(BOM!$M597="N",BOM!$M597=""),BOM!$L597,0),0)</f>
        <v>0</v>
      </c>
      <c r="L599" s="117">
        <f>if(BOM!$B597=K$2,if(BOM!$M597="Y",BOM!$L597,0),0)</f>
        <v>0</v>
      </c>
      <c r="M599" s="117">
        <f>if(BOM!$B597=M$2,if(OR(BOM!$M597="N",BOM!$M597=""),BOM!$L597,0),0)</f>
        <v>0</v>
      </c>
      <c r="N599" s="117">
        <f>if(BOM!$B597=M$2,if(BOM!$M597="Y",BOM!$L597,0),0)</f>
        <v>0</v>
      </c>
      <c r="P599" s="117">
        <f>if(BOM!$C597=P$2,if(OR(BOM!$M597="N",BOM!$M597=""),BOM!$L597,0),0)</f>
        <v>0</v>
      </c>
      <c r="Q599" s="117">
        <f>if(BOM!$C597=P$2,if(BOM!$M597="Y",BOM!$L597,0),0)</f>
        <v>0</v>
      </c>
      <c r="R599" s="117">
        <f>if(BOM!$C597=R$2,if(OR(BOM!$M597="N",BOM!$M597=""),BOM!$L597,0),0)</f>
        <v>0</v>
      </c>
      <c r="S599" s="117">
        <f>if(BOM!$C597=R$2,if(BOM!$M597="Y",BOM!$L597,0),0)</f>
        <v>0</v>
      </c>
      <c r="T599" s="117">
        <f>if(BOM!$C597=T$2,if(OR(BOM!$M597="N",BOM!$M597=""),BOM!$L597,0),0)</f>
        <v>0</v>
      </c>
      <c r="U599" s="117">
        <f>if(BOM!$C597=T$2,if(BOM!$M597="Y",BOM!$L597,0),0)</f>
        <v>0</v>
      </c>
      <c r="V599" s="117">
        <f>if(BOM!$C597=V$2,if(OR(BOM!$M597="N",BOM!$M597=""),BOM!$L597,0),0)</f>
        <v>0</v>
      </c>
      <c r="W599" s="117">
        <f>if(BOM!$C597=V$2,if(BOM!$M597="Y",BOM!$L597,0),0)</f>
        <v>0</v>
      </c>
      <c r="X599" s="117">
        <f>if(BOM!$C597=X$2,if(OR(BOM!$M597="N",BOM!$M597=""),BOM!$L597,0),0)</f>
        <v>0</v>
      </c>
      <c r="Y599" s="117">
        <f>if(BOM!$C597=X$2,if(BOM!$M597="Y",BOM!$L597,0),0)</f>
        <v>0</v>
      </c>
      <c r="Z599" s="117">
        <f>if(BOM!$C597=Z$2,if(OR(BOM!$M597="N",BOM!$M597=""),BOM!$L597,0),0)</f>
        <v>0</v>
      </c>
      <c r="AA599" s="117">
        <f>if(BOM!$C597=Z$2,if(BOM!$M597="Y",BOM!$L597,0),0)</f>
        <v>0</v>
      </c>
      <c r="AB599" s="117">
        <f>if(BOM!$C597=AB$2,if(OR(BOM!$M597="N",BOM!$M597=""),BOM!$L597,0),0)</f>
        <v>0</v>
      </c>
      <c r="AC599" s="117">
        <f>if(BOM!$C597=AB$2,if(BOM!$M597="Y",BOM!$L597,0),0)</f>
        <v>0</v>
      </c>
      <c r="AD599" s="117">
        <f>if(BOM!$C597=AD$2,if(OR(BOM!$M597="N",BOM!$M597=""),BOM!$L597,0),0)</f>
        <v>0</v>
      </c>
      <c r="AE599" s="117">
        <f>if(BOM!$C597=AD$2,if(BOM!$M597="Y",BOM!$L597,0),0)</f>
        <v>0</v>
      </c>
      <c r="AF599" s="117">
        <f>if(BOM!$C597=AF$2,if(OR(BOM!$M597="N",BOM!$M597=""),BOM!$L597,0),0)</f>
        <v>0</v>
      </c>
      <c r="AG599" s="117">
        <f>if(BOM!$C597=AF$2,if(BOM!$M597="Y",BOM!$L597,0),0)</f>
        <v>0</v>
      </c>
      <c r="AH599" s="117">
        <f>if(BOM!$C597=AH$2,if(OR(BOM!$M597="N",BOM!$M597=""),BOM!$L597,0),0)</f>
        <v>0</v>
      </c>
      <c r="AI599" s="117">
        <f>if(BOM!$C597=AH$2,if(BOM!$M597="Y",BOM!$L597,0),0)</f>
        <v>0</v>
      </c>
      <c r="AJ599" s="117">
        <f>if(BOM!$C597=AJ$2,if(OR(BOM!$M597="N",BOM!$M597=""),BOM!$L597,0),0)</f>
        <v>0</v>
      </c>
      <c r="AK599" s="117">
        <f>if(BOM!$C597=AJ$2,if(BOM!$M597="Y",BOM!$L597,0),0)</f>
        <v>0</v>
      </c>
      <c r="AL599" s="117">
        <f>if(BOM!$C597=AL$2,if(OR(BOM!$M597="N",BOM!$M597=""),BOM!$L597,0),0)</f>
        <v>0</v>
      </c>
      <c r="AM599" s="117">
        <f>if(BOM!$C597=AL$2,if(BOM!$M597="Y",BOM!$L597,0),0)</f>
        <v>0</v>
      </c>
    </row>
    <row r="600" hidden="1" outlineLevel="1">
      <c r="A600" s="117">
        <f>if(OR(BOM!$M598="N",BOM!$M598=""),BOM!$L598,0)</f>
        <v>0</v>
      </c>
      <c r="B600" s="117">
        <f>if(BOM!$M598="Y",BOM!$L598,0)</f>
        <v>0</v>
      </c>
      <c r="E600" s="117">
        <f>if(BOM!$B598=E$2,if(OR(BOM!$M598="N",BOM!$M598=""),BOM!$L598,0),0)</f>
        <v>0</v>
      </c>
      <c r="F600" s="117">
        <f>if(BOM!$B598=E$2,if(BOM!$M598="Y",BOM!$L598,0),0)</f>
        <v>0</v>
      </c>
      <c r="G600" s="117">
        <f>if(BOM!$B598=G$2,if(OR(BOM!$M598="N",BOM!$M598=""),BOM!$L598,0),0)</f>
        <v>0</v>
      </c>
      <c r="H600" s="117">
        <f>if(BOM!$B598=G$2,if(BOM!$M598="Y",BOM!$L598,0),0)</f>
        <v>0</v>
      </c>
      <c r="I600" s="117">
        <f>if(BOM!$B598=I$2,if(OR(BOM!$M598="N",BOM!$M598=""),BOM!$L598,0),0)</f>
        <v>0</v>
      </c>
      <c r="J600" s="117">
        <f>if(BOM!$B598=I$2,if(BOM!$M598="Y",BOM!$L598,0),0)</f>
        <v>0</v>
      </c>
      <c r="K600" s="117">
        <f>if(BOM!$B598=K$2,if(OR(BOM!$M598="N",BOM!$M598=""),BOM!$L598,0),0)</f>
        <v>0</v>
      </c>
      <c r="L600" s="117">
        <f>if(BOM!$B598=K$2,if(BOM!$M598="Y",BOM!$L598,0),0)</f>
        <v>0</v>
      </c>
      <c r="M600" s="117">
        <f>if(BOM!$B598=M$2,if(OR(BOM!$M598="N",BOM!$M598=""),BOM!$L598,0),0)</f>
        <v>0</v>
      </c>
      <c r="N600" s="117">
        <f>if(BOM!$B598=M$2,if(BOM!$M598="Y",BOM!$L598,0),0)</f>
        <v>0</v>
      </c>
      <c r="P600" s="117">
        <f>if(BOM!$C598=P$2,if(OR(BOM!$M598="N",BOM!$M598=""),BOM!$L598,0),0)</f>
        <v>0</v>
      </c>
      <c r="Q600" s="117">
        <f>if(BOM!$C598=P$2,if(BOM!$M598="Y",BOM!$L598,0),0)</f>
        <v>0</v>
      </c>
      <c r="R600" s="117">
        <f>if(BOM!$C598=R$2,if(OR(BOM!$M598="N",BOM!$M598=""),BOM!$L598,0),0)</f>
        <v>0</v>
      </c>
      <c r="S600" s="117">
        <f>if(BOM!$C598=R$2,if(BOM!$M598="Y",BOM!$L598,0),0)</f>
        <v>0</v>
      </c>
      <c r="T600" s="117">
        <f>if(BOM!$C598=T$2,if(OR(BOM!$M598="N",BOM!$M598=""),BOM!$L598,0),0)</f>
        <v>0</v>
      </c>
      <c r="U600" s="117">
        <f>if(BOM!$C598=T$2,if(BOM!$M598="Y",BOM!$L598,0),0)</f>
        <v>0</v>
      </c>
      <c r="V600" s="117">
        <f>if(BOM!$C598=V$2,if(OR(BOM!$M598="N",BOM!$M598=""),BOM!$L598,0),0)</f>
        <v>0</v>
      </c>
      <c r="W600" s="117">
        <f>if(BOM!$C598=V$2,if(BOM!$M598="Y",BOM!$L598,0),0)</f>
        <v>0</v>
      </c>
      <c r="X600" s="117">
        <f>if(BOM!$C598=X$2,if(OR(BOM!$M598="N",BOM!$M598=""),BOM!$L598,0),0)</f>
        <v>0</v>
      </c>
      <c r="Y600" s="117">
        <f>if(BOM!$C598=X$2,if(BOM!$M598="Y",BOM!$L598,0),0)</f>
        <v>0</v>
      </c>
      <c r="Z600" s="117">
        <f>if(BOM!$C598=Z$2,if(OR(BOM!$M598="N",BOM!$M598=""),BOM!$L598,0),0)</f>
        <v>0</v>
      </c>
      <c r="AA600" s="117">
        <f>if(BOM!$C598=Z$2,if(BOM!$M598="Y",BOM!$L598,0),0)</f>
        <v>0</v>
      </c>
      <c r="AB600" s="117">
        <f>if(BOM!$C598=AB$2,if(OR(BOM!$M598="N",BOM!$M598=""),BOM!$L598,0),0)</f>
        <v>0</v>
      </c>
      <c r="AC600" s="117">
        <f>if(BOM!$C598=AB$2,if(BOM!$M598="Y",BOM!$L598,0),0)</f>
        <v>0</v>
      </c>
      <c r="AD600" s="117">
        <f>if(BOM!$C598=AD$2,if(OR(BOM!$M598="N",BOM!$M598=""),BOM!$L598,0),0)</f>
        <v>0</v>
      </c>
      <c r="AE600" s="117">
        <f>if(BOM!$C598=AD$2,if(BOM!$M598="Y",BOM!$L598,0),0)</f>
        <v>0</v>
      </c>
      <c r="AF600" s="117">
        <f>if(BOM!$C598=AF$2,if(OR(BOM!$M598="N",BOM!$M598=""),BOM!$L598,0),0)</f>
        <v>0</v>
      </c>
      <c r="AG600" s="117">
        <f>if(BOM!$C598=AF$2,if(BOM!$M598="Y",BOM!$L598,0),0)</f>
        <v>0</v>
      </c>
      <c r="AH600" s="117">
        <f>if(BOM!$C598=AH$2,if(OR(BOM!$M598="N",BOM!$M598=""),BOM!$L598,0),0)</f>
        <v>0</v>
      </c>
      <c r="AI600" s="117">
        <f>if(BOM!$C598=AH$2,if(BOM!$M598="Y",BOM!$L598,0),0)</f>
        <v>0</v>
      </c>
      <c r="AJ600" s="117">
        <f>if(BOM!$C598=AJ$2,if(OR(BOM!$M598="N",BOM!$M598=""),BOM!$L598,0),0)</f>
        <v>0</v>
      </c>
      <c r="AK600" s="117">
        <f>if(BOM!$C598=AJ$2,if(BOM!$M598="Y",BOM!$L598,0),0)</f>
        <v>0</v>
      </c>
      <c r="AL600" s="117">
        <f>if(BOM!$C598=AL$2,if(OR(BOM!$M598="N",BOM!$M598=""),BOM!$L598,0),0)</f>
        <v>0</v>
      </c>
      <c r="AM600" s="117">
        <f>if(BOM!$C598=AL$2,if(BOM!$M598="Y",BOM!$L598,0),0)</f>
        <v>0</v>
      </c>
    </row>
    <row r="601" hidden="1" outlineLevel="1">
      <c r="A601" s="117">
        <f>if(OR(BOM!$M599="N",BOM!$M599=""),BOM!$L599,0)</f>
        <v>0</v>
      </c>
      <c r="B601" s="117">
        <f>if(BOM!$M599="Y",BOM!$L599,0)</f>
        <v>0</v>
      </c>
      <c r="E601" s="117">
        <f>if(BOM!$B599=E$2,if(OR(BOM!$M599="N",BOM!$M599=""),BOM!$L599,0),0)</f>
        <v>0</v>
      </c>
      <c r="F601" s="117">
        <f>if(BOM!$B599=E$2,if(BOM!$M599="Y",BOM!$L599,0),0)</f>
        <v>0</v>
      </c>
      <c r="G601" s="117">
        <f>if(BOM!$B599=G$2,if(OR(BOM!$M599="N",BOM!$M599=""),BOM!$L599,0),0)</f>
        <v>0</v>
      </c>
      <c r="H601" s="117">
        <f>if(BOM!$B599=G$2,if(BOM!$M599="Y",BOM!$L599,0),0)</f>
        <v>0</v>
      </c>
      <c r="I601" s="117">
        <f>if(BOM!$B599=I$2,if(OR(BOM!$M599="N",BOM!$M599=""),BOM!$L599,0),0)</f>
        <v>0</v>
      </c>
      <c r="J601" s="117">
        <f>if(BOM!$B599=I$2,if(BOM!$M599="Y",BOM!$L599,0),0)</f>
        <v>0</v>
      </c>
      <c r="K601" s="117">
        <f>if(BOM!$B599=K$2,if(OR(BOM!$M599="N",BOM!$M599=""),BOM!$L599,0),0)</f>
        <v>0</v>
      </c>
      <c r="L601" s="117">
        <f>if(BOM!$B599=K$2,if(BOM!$M599="Y",BOM!$L599,0),0)</f>
        <v>0</v>
      </c>
      <c r="M601" s="117">
        <f>if(BOM!$B599=M$2,if(OR(BOM!$M599="N",BOM!$M599=""),BOM!$L599,0),0)</f>
        <v>0</v>
      </c>
      <c r="N601" s="117">
        <f>if(BOM!$B599=M$2,if(BOM!$M599="Y",BOM!$L599,0),0)</f>
        <v>0</v>
      </c>
      <c r="P601" s="117">
        <f>if(BOM!$C599=P$2,if(OR(BOM!$M599="N",BOM!$M599=""),BOM!$L599,0),0)</f>
        <v>0</v>
      </c>
      <c r="Q601" s="117">
        <f>if(BOM!$C599=P$2,if(BOM!$M599="Y",BOM!$L599,0),0)</f>
        <v>0</v>
      </c>
      <c r="R601" s="117">
        <f>if(BOM!$C599=R$2,if(OR(BOM!$M599="N",BOM!$M599=""),BOM!$L599,0),0)</f>
        <v>0</v>
      </c>
      <c r="S601" s="117">
        <f>if(BOM!$C599=R$2,if(BOM!$M599="Y",BOM!$L599,0),0)</f>
        <v>0</v>
      </c>
      <c r="T601" s="117">
        <f>if(BOM!$C599=T$2,if(OR(BOM!$M599="N",BOM!$M599=""),BOM!$L599,0),0)</f>
        <v>0</v>
      </c>
      <c r="U601" s="117">
        <f>if(BOM!$C599=T$2,if(BOM!$M599="Y",BOM!$L599,0),0)</f>
        <v>0</v>
      </c>
      <c r="V601" s="117">
        <f>if(BOM!$C599=V$2,if(OR(BOM!$M599="N",BOM!$M599=""),BOM!$L599,0),0)</f>
        <v>0</v>
      </c>
      <c r="W601" s="117">
        <f>if(BOM!$C599=V$2,if(BOM!$M599="Y",BOM!$L599,0),0)</f>
        <v>0</v>
      </c>
      <c r="X601" s="117">
        <f>if(BOM!$C599=X$2,if(OR(BOM!$M599="N",BOM!$M599=""),BOM!$L599,0),0)</f>
        <v>0</v>
      </c>
      <c r="Y601" s="117">
        <f>if(BOM!$C599=X$2,if(BOM!$M599="Y",BOM!$L599,0),0)</f>
        <v>0</v>
      </c>
      <c r="Z601" s="117">
        <f>if(BOM!$C599=Z$2,if(OR(BOM!$M599="N",BOM!$M599=""),BOM!$L599,0),0)</f>
        <v>0</v>
      </c>
      <c r="AA601" s="117">
        <f>if(BOM!$C599=Z$2,if(BOM!$M599="Y",BOM!$L599,0),0)</f>
        <v>0</v>
      </c>
      <c r="AB601" s="117">
        <f>if(BOM!$C599=AB$2,if(OR(BOM!$M599="N",BOM!$M599=""),BOM!$L599,0),0)</f>
        <v>0</v>
      </c>
      <c r="AC601" s="117">
        <f>if(BOM!$C599=AB$2,if(BOM!$M599="Y",BOM!$L599,0),0)</f>
        <v>0</v>
      </c>
      <c r="AD601" s="117">
        <f>if(BOM!$C599=AD$2,if(OR(BOM!$M599="N",BOM!$M599=""),BOM!$L599,0),0)</f>
        <v>0</v>
      </c>
      <c r="AE601" s="117">
        <f>if(BOM!$C599=AD$2,if(BOM!$M599="Y",BOM!$L599,0),0)</f>
        <v>0</v>
      </c>
      <c r="AF601" s="117">
        <f>if(BOM!$C599=AF$2,if(OR(BOM!$M599="N",BOM!$M599=""),BOM!$L599,0),0)</f>
        <v>0</v>
      </c>
      <c r="AG601" s="117">
        <f>if(BOM!$C599=AF$2,if(BOM!$M599="Y",BOM!$L599,0),0)</f>
        <v>0</v>
      </c>
      <c r="AH601" s="117">
        <f>if(BOM!$C599=AH$2,if(OR(BOM!$M599="N",BOM!$M599=""),BOM!$L599,0),0)</f>
        <v>0</v>
      </c>
      <c r="AI601" s="117">
        <f>if(BOM!$C599=AH$2,if(BOM!$M599="Y",BOM!$L599,0),0)</f>
        <v>0</v>
      </c>
      <c r="AJ601" s="117">
        <f>if(BOM!$C599=AJ$2,if(OR(BOM!$M599="N",BOM!$M599=""),BOM!$L599,0),0)</f>
        <v>0</v>
      </c>
      <c r="AK601" s="117">
        <f>if(BOM!$C599=AJ$2,if(BOM!$M599="Y",BOM!$L599,0),0)</f>
        <v>0</v>
      </c>
      <c r="AL601" s="117">
        <f>if(BOM!$C599=AL$2,if(OR(BOM!$M599="N",BOM!$M599=""),BOM!$L599,0),0)</f>
        <v>0</v>
      </c>
      <c r="AM601" s="117">
        <f>if(BOM!$C599=AL$2,if(BOM!$M599="Y",BOM!$L599,0),0)</f>
        <v>0</v>
      </c>
    </row>
    <row r="602" hidden="1" outlineLevel="1">
      <c r="A602" s="117">
        <f>if(OR(BOM!$M600="N",BOM!$M600=""),BOM!$L600,0)</f>
        <v>0</v>
      </c>
      <c r="B602" s="117">
        <f>if(BOM!$M600="Y",BOM!$L600,0)</f>
        <v>0</v>
      </c>
      <c r="E602" s="117">
        <f>if(BOM!$B600=E$2,if(OR(BOM!$M600="N",BOM!$M600=""),BOM!$L600,0),0)</f>
        <v>0</v>
      </c>
      <c r="F602" s="117">
        <f>if(BOM!$B600=E$2,if(BOM!$M600="Y",BOM!$L600,0),0)</f>
        <v>0</v>
      </c>
      <c r="G602" s="117">
        <f>if(BOM!$B600=G$2,if(OR(BOM!$M600="N",BOM!$M600=""),BOM!$L600,0),0)</f>
        <v>0</v>
      </c>
      <c r="H602" s="117">
        <f>if(BOM!$B600=G$2,if(BOM!$M600="Y",BOM!$L600,0),0)</f>
        <v>0</v>
      </c>
      <c r="I602" s="117">
        <f>if(BOM!$B600=I$2,if(OR(BOM!$M600="N",BOM!$M600=""),BOM!$L600,0),0)</f>
        <v>0</v>
      </c>
      <c r="J602" s="117">
        <f>if(BOM!$B600=I$2,if(BOM!$M600="Y",BOM!$L600,0),0)</f>
        <v>0</v>
      </c>
      <c r="K602" s="117">
        <f>if(BOM!$B600=K$2,if(OR(BOM!$M600="N",BOM!$M600=""),BOM!$L600,0),0)</f>
        <v>0</v>
      </c>
      <c r="L602" s="117">
        <f>if(BOM!$B600=K$2,if(BOM!$M600="Y",BOM!$L600,0),0)</f>
        <v>0</v>
      </c>
      <c r="M602" s="117">
        <f>if(BOM!$B600=M$2,if(OR(BOM!$M600="N",BOM!$M600=""),BOM!$L600,0),0)</f>
        <v>0</v>
      </c>
      <c r="N602" s="117">
        <f>if(BOM!$B600=M$2,if(BOM!$M600="Y",BOM!$L600,0),0)</f>
        <v>0</v>
      </c>
      <c r="P602" s="117">
        <f>if(BOM!$C600=P$2,if(OR(BOM!$M600="N",BOM!$M600=""),BOM!$L600,0),0)</f>
        <v>0</v>
      </c>
      <c r="Q602" s="117">
        <f>if(BOM!$C600=P$2,if(BOM!$M600="Y",BOM!$L600,0),0)</f>
        <v>0</v>
      </c>
      <c r="R602" s="117">
        <f>if(BOM!$C600=R$2,if(OR(BOM!$M600="N",BOM!$M600=""),BOM!$L600,0),0)</f>
        <v>0</v>
      </c>
      <c r="S602" s="117">
        <f>if(BOM!$C600=R$2,if(BOM!$M600="Y",BOM!$L600,0),0)</f>
        <v>0</v>
      </c>
      <c r="T602" s="117">
        <f>if(BOM!$C600=T$2,if(OR(BOM!$M600="N",BOM!$M600=""),BOM!$L600,0),0)</f>
        <v>0</v>
      </c>
      <c r="U602" s="117">
        <f>if(BOM!$C600=T$2,if(BOM!$M600="Y",BOM!$L600,0),0)</f>
        <v>0</v>
      </c>
      <c r="V602" s="117">
        <f>if(BOM!$C600=V$2,if(OR(BOM!$M600="N",BOM!$M600=""),BOM!$L600,0),0)</f>
        <v>0</v>
      </c>
      <c r="W602" s="117">
        <f>if(BOM!$C600=V$2,if(BOM!$M600="Y",BOM!$L600,0),0)</f>
        <v>0</v>
      </c>
      <c r="X602" s="117">
        <f>if(BOM!$C600=X$2,if(OR(BOM!$M600="N",BOM!$M600=""),BOM!$L600,0),0)</f>
        <v>0</v>
      </c>
      <c r="Y602" s="117">
        <f>if(BOM!$C600=X$2,if(BOM!$M600="Y",BOM!$L600,0),0)</f>
        <v>0</v>
      </c>
      <c r="Z602" s="117">
        <f>if(BOM!$C600=Z$2,if(OR(BOM!$M600="N",BOM!$M600=""),BOM!$L600,0),0)</f>
        <v>0</v>
      </c>
      <c r="AA602" s="117">
        <f>if(BOM!$C600=Z$2,if(BOM!$M600="Y",BOM!$L600,0),0)</f>
        <v>0</v>
      </c>
      <c r="AB602" s="117">
        <f>if(BOM!$C600=AB$2,if(OR(BOM!$M600="N",BOM!$M600=""),BOM!$L600,0),0)</f>
        <v>0</v>
      </c>
      <c r="AC602" s="117">
        <f>if(BOM!$C600=AB$2,if(BOM!$M600="Y",BOM!$L600,0),0)</f>
        <v>0</v>
      </c>
      <c r="AD602" s="117">
        <f>if(BOM!$C600=AD$2,if(OR(BOM!$M600="N",BOM!$M600=""),BOM!$L600,0),0)</f>
        <v>0</v>
      </c>
      <c r="AE602" s="117">
        <f>if(BOM!$C600=AD$2,if(BOM!$M600="Y",BOM!$L600,0),0)</f>
        <v>0</v>
      </c>
      <c r="AF602" s="117">
        <f>if(BOM!$C600=AF$2,if(OR(BOM!$M600="N",BOM!$M600=""),BOM!$L600,0),0)</f>
        <v>0</v>
      </c>
      <c r="AG602" s="117">
        <f>if(BOM!$C600=AF$2,if(BOM!$M600="Y",BOM!$L600,0),0)</f>
        <v>0</v>
      </c>
      <c r="AH602" s="117">
        <f>if(BOM!$C600=AH$2,if(OR(BOM!$M600="N",BOM!$M600=""),BOM!$L600,0),0)</f>
        <v>0</v>
      </c>
      <c r="AI602" s="117">
        <f>if(BOM!$C600=AH$2,if(BOM!$M600="Y",BOM!$L600,0),0)</f>
        <v>0</v>
      </c>
      <c r="AJ602" s="117">
        <f>if(BOM!$C600=AJ$2,if(OR(BOM!$M600="N",BOM!$M600=""),BOM!$L600,0),0)</f>
        <v>0</v>
      </c>
      <c r="AK602" s="117">
        <f>if(BOM!$C600=AJ$2,if(BOM!$M600="Y",BOM!$L600,0),0)</f>
        <v>0</v>
      </c>
      <c r="AL602" s="117">
        <f>if(BOM!$C600=AL$2,if(OR(BOM!$M600="N",BOM!$M600=""),BOM!$L600,0),0)</f>
        <v>0</v>
      </c>
      <c r="AM602" s="117">
        <f>if(BOM!$C600=AL$2,if(BOM!$M600="Y",BOM!$L600,0),0)</f>
        <v>0</v>
      </c>
    </row>
    <row r="603" hidden="1" outlineLevel="1">
      <c r="A603" s="117">
        <f>if(OR(BOM!$M601="N",BOM!$M601=""),BOM!$L601,0)</f>
        <v>0</v>
      </c>
      <c r="B603" s="117">
        <f>if(BOM!$M601="Y",BOM!$L601,0)</f>
        <v>0</v>
      </c>
      <c r="E603" s="117">
        <f>if(BOM!$B601=E$2,if(OR(BOM!$M601="N",BOM!$M601=""),BOM!$L601,0),0)</f>
        <v>0</v>
      </c>
      <c r="F603" s="117">
        <f>if(BOM!$B601=E$2,if(BOM!$M601="Y",BOM!$L601,0),0)</f>
        <v>0</v>
      </c>
      <c r="G603" s="117">
        <f>if(BOM!$B601=G$2,if(OR(BOM!$M601="N",BOM!$M601=""),BOM!$L601,0),0)</f>
        <v>0</v>
      </c>
      <c r="H603" s="117">
        <f>if(BOM!$B601=G$2,if(BOM!$M601="Y",BOM!$L601,0),0)</f>
        <v>0</v>
      </c>
      <c r="I603" s="117">
        <f>if(BOM!$B601=I$2,if(OR(BOM!$M601="N",BOM!$M601=""),BOM!$L601,0),0)</f>
        <v>0</v>
      </c>
      <c r="J603" s="117">
        <f>if(BOM!$B601=I$2,if(BOM!$M601="Y",BOM!$L601,0),0)</f>
        <v>0</v>
      </c>
      <c r="K603" s="117">
        <f>if(BOM!$B601=K$2,if(OR(BOM!$M601="N",BOM!$M601=""),BOM!$L601,0),0)</f>
        <v>0</v>
      </c>
      <c r="L603" s="117">
        <f>if(BOM!$B601=K$2,if(BOM!$M601="Y",BOM!$L601,0),0)</f>
        <v>0</v>
      </c>
      <c r="M603" s="117">
        <f>if(BOM!$B601=M$2,if(OR(BOM!$M601="N",BOM!$M601=""),BOM!$L601,0),0)</f>
        <v>0</v>
      </c>
      <c r="N603" s="117">
        <f>if(BOM!$B601=M$2,if(BOM!$M601="Y",BOM!$L601,0),0)</f>
        <v>0</v>
      </c>
      <c r="P603" s="117">
        <f>if(BOM!$C601=P$2,if(OR(BOM!$M601="N",BOM!$M601=""),BOM!$L601,0),0)</f>
        <v>0</v>
      </c>
      <c r="Q603" s="117">
        <f>if(BOM!$C601=P$2,if(BOM!$M601="Y",BOM!$L601,0),0)</f>
        <v>0</v>
      </c>
      <c r="R603" s="117">
        <f>if(BOM!$C601=R$2,if(OR(BOM!$M601="N",BOM!$M601=""),BOM!$L601,0),0)</f>
        <v>0</v>
      </c>
      <c r="S603" s="117">
        <f>if(BOM!$C601=R$2,if(BOM!$M601="Y",BOM!$L601,0),0)</f>
        <v>0</v>
      </c>
      <c r="T603" s="117">
        <f>if(BOM!$C601=T$2,if(OR(BOM!$M601="N",BOM!$M601=""),BOM!$L601,0),0)</f>
        <v>0</v>
      </c>
      <c r="U603" s="117">
        <f>if(BOM!$C601=T$2,if(BOM!$M601="Y",BOM!$L601,0),0)</f>
        <v>0</v>
      </c>
      <c r="V603" s="117">
        <f>if(BOM!$C601=V$2,if(OR(BOM!$M601="N",BOM!$M601=""),BOM!$L601,0),0)</f>
        <v>0</v>
      </c>
      <c r="W603" s="117">
        <f>if(BOM!$C601=V$2,if(BOM!$M601="Y",BOM!$L601,0),0)</f>
        <v>0</v>
      </c>
      <c r="X603" s="117">
        <f>if(BOM!$C601=X$2,if(OR(BOM!$M601="N",BOM!$M601=""),BOM!$L601,0),0)</f>
        <v>0</v>
      </c>
      <c r="Y603" s="117">
        <f>if(BOM!$C601=X$2,if(BOM!$M601="Y",BOM!$L601,0),0)</f>
        <v>0</v>
      </c>
      <c r="Z603" s="117">
        <f>if(BOM!$C601=Z$2,if(OR(BOM!$M601="N",BOM!$M601=""),BOM!$L601,0),0)</f>
        <v>0</v>
      </c>
      <c r="AA603" s="117">
        <f>if(BOM!$C601=Z$2,if(BOM!$M601="Y",BOM!$L601,0),0)</f>
        <v>0</v>
      </c>
      <c r="AB603" s="117">
        <f>if(BOM!$C601=AB$2,if(OR(BOM!$M601="N",BOM!$M601=""),BOM!$L601,0),0)</f>
        <v>0</v>
      </c>
      <c r="AC603" s="117">
        <f>if(BOM!$C601=AB$2,if(BOM!$M601="Y",BOM!$L601,0),0)</f>
        <v>0</v>
      </c>
      <c r="AD603" s="117">
        <f>if(BOM!$C601=AD$2,if(OR(BOM!$M601="N",BOM!$M601=""),BOM!$L601,0),0)</f>
        <v>0</v>
      </c>
      <c r="AE603" s="117">
        <f>if(BOM!$C601=AD$2,if(BOM!$M601="Y",BOM!$L601,0),0)</f>
        <v>0</v>
      </c>
      <c r="AF603" s="117">
        <f>if(BOM!$C601=AF$2,if(OR(BOM!$M601="N",BOM!$M601=""),BOM!$L601,0),0)</f>
        <v>0</v>
      </c>
      <c r="AG603" s="117">
        <f>if(BOM!$C601=AF$2,if(BOM!$M601="Y",BOM!$L601,0),0)</f>
        <v>0</v>
      </c>
      <c r="AH603" s="117">
        <f>if(BOM!$C601=AH$2,if(OR(BOM!$M601="N",BOM!$M601=""),BOM!$L601,0),0)</f>
        <v>0</v>
      </c>
      <c r="AI603" s="117">
        <f>if(BOM!$C601=AH$2,if(BOM!$M601="Y",BOM!$L601,0),0)</f>
        <v>0</v>
      </c>
      <c r="AJ603" s="117">
        <f>if(BOM!$C601=AJ$2,if(OR(BOM!$M601="N",BOM!$M601=""),BOM!$L601,0),0)</f>
        <v>0</v>
      </c>
      <c r="AK603" s="117">
        <f>if(BOM!$C601=AJ$2,if(BOM!$M601="Y",BOM!$L601,0),0)</f>
        <v>0</v>
      </c>
      <c r="AL603" s="117">
        <f>if(BOM!$C601=AL$2,if(OR(BOM!$M601="N",BOM!$M601=""),BOM!$L601,0),0)</f>
        <v>0</v>
      </c>
      <c r="AM603" s="117">
        <f>if(BOM!$C601=AL$2,if(BOM!$M601="Y",BOM!$L601,0),0)</f>
        <v>0</v>
      </c>
    </row>
    <row r="604" hidden="1" outlineLevel="1">
      <c r="A604" s="117">
        <f>if(OR(BOM!$M602="N",BOM!$M602=""),BOM!$L602,0)</f>
        <v>0</v>
      </c>
      <c r="B604" s="117">
        <f>if(BOM!$M602="Y",BOM!$L602,0)</f>
        <v>0</v>
      </c>
      <c r="E604" s="117">
        <f>if(BOM!$B602=E$2,if(OR(BOM!$M602="N",BOM!$M602=""),BOM!$L602,0),0)</f>
        <v>0</v>
      </c>
      <c r="F604" s="117">
        <f>if(BOM!$B602=E$2,if(BOM!$M602="Y",BOM!$L602,0),0)</f>
        <v>0</v>
      </c>
      <c r="G604" s="117">
        <f>if(BOM!$B602=G$2,if(OR(BOM!$M602="N",BOM!$M602=""),BOM!$L602,0),0)</f>
        <v>0</v>
      </c>
      <c r="H604" s="117">
        <f>if(BOM!$B602=G$2,if(BOM!$M602="Y",BOM!$L602,0),0)</f>
        <v>0</v>
      </c>
      <c r="I604" s="117">
        <f>if(BOM!$B602=I$2,if(OR(BOM!$M602="N",BOM!$M602=""),BOM!$L602,0),0)</f>
        <v>0</v>
      </c>
      <c r="J604" s="117">
        <f>if(BOM!$B602=I$2,if(BOM!$M602="Y",BOM!$L602,0),0)</f>
        <v>0</v>
      </c>
      <c r="K604" s="117">
        <f>if(BOM!$B602=K$2,if(OR(BOM!$M602="N",BOM!$M602=""),BOM!$L602,0),0)</f>
        <v>0</v>
      </c>
      <c r="L604" s="117">
        <f>if(BOM!$B602=K$2,if(BOM!$M602="Y",BOM!$L602,0),0)</f>
        <v>0</v>
      </c>
      <c r="M604" s="117">
        <f>if(BOM!$B602=M$2,if(OR(BOM!$M602="N",BOM!$M602=""),BOM!$L602,0),0)</f>
        <v>0</v>
      </c>
      <c r="N604" s="117">
        <f>if(BOM!$B602=M$2,if(BOM!$M602="Y",BOM!$L602,0),0)</f>
        <v>0</v>
      </c>
      <c r="P604" s="117">
        <f>if(BOM!$C602=P$2,if(OR(BOM!$M602="N",BOM!$M602=""),BOM!$L602,0),0)</f>
        <v>0</v>
      </c>
      <c r="Q604" s="117">
        <f>if(BOM!$C602=P$2,if(BOM!$M602="Y",BOM!$L602,0),0)</f>
        <v>0</v>
      </c>
      <c r="R604" s="117">
        <f>if(BOM!$C602=R$2,if(OR(BOM!$M602="N",BOM!$M602=""),BOM!$L602,0),0)</f>
        <v>0</v>
      </c>
      <c r="S604" s="117">
        <f>if(BOM!$C602=R$2,if(BOM!$M602="Y",BOM!$L602,0),0)</f>
        <v>0</v>
      </c>
      <c r="T604" s="117">
        <f>if(BOM!$C602=T$2,if(OR(BOM!$M602="N",BOM!$M602=""),BOM!$L602,0),0)</f>
        <v>0</v>
      </c>
      <c r="U604" s="117">
        <f>if(BOM!$C602=T$2,if(BOM!$M602="Y",BOM!$L602,0),0)</f>
        <v>0</v>
      </c>
      <c r="V604" s="117">
        <f>if(BOM!$C602=V$2,if(OR(BOM!$M602="N",BOM!$M602=""),BOM!$L602,0),0)</f>
        <v>0</v>
      </c>
      <c r="W604" s="117">
        <f>if(BOM!$C602=V$2,if(BOM!$M602="Y",BOM!$L602,0),0)</f>
        <v>0</v>
      </c>
      <c r="X604" s="117">
        <f>if(BOM!$C602=X$2,if(OR(BOM!$M602="N",BOM!$M602=""),BOM!$L602,0),0)</f>
        <v>0</v>
      </c>
      <c r="Y604" s="117">
        <f>if(BOM!$C602=X$2,if(BOM!$M602="Y",BOM!$L602,0),0)</f>
        <v>0</v>
      </c>
      <c r="Z604" s="117">
        <f>if(BOM!$C602=Z$2,if(OR(BOM!$M602="N",BOM!$M602=""),BOM!$L602,0),0)</f>
        <v>0</v>
      </c>
      <c r="AA604" s="117">
        <f>if(BOM!$C602=Z$2,if(BOM!$M602="Y",BOM!$L602,0),0)</f>
        <v>0</v>
      </c>
      <c r="AB604" s="117">
        <f>if(BOM!$C602=AB$2,if(OR(BOM!$M602="N",BOM!$M602=""),BOM!$L602,0),0)</f>
        <v>0</v>
      </c>
      <c r="AC604" s="117">
        <f>if(BOM!$C602=AB$2,if(BOM!$M602="Y",BOM!$L602,0),0)</f>
        <v>0</v>
      </c>
      <c r="AD604" s="117">
        <f>if(BOM!$C602=AD$2,if(OR(BOM!$M602="N",BOM!$M602=""),BOM!$L602,0),0)</f>
        <v>0</v>
      </c>
      <c r="AE604" s="117">
        <f>if(BOM!$C602=AD$2,if(BOM!$M602="Y",BOM!$L602,0),0)</f>
        <v>0</v>
      </c>
      <c r="AF604" s="117">
        <f>if(BOM!$C602=AF$2,if(OR(BOM!$M602="N",BOM!$M602=""),BOM!$L602,0),0)</f>
        <v>0</v>
      </c>
      <c r="AG604" s="117">
        <f>if(BOM!$C602=AF$2,if(BOM!$M602="Y",BOM!$L602,0),0)</f>
        <v>0</v>
      </c>
      <c r="AH604" s="117">
        <f>if(BOM!$C602=AH$2,if(OR(BOM!$M602="N",BOM!$M602=""),BOM!$L602,0),0)</f>
        <v>0</v>
      </c>
      <c r="AI604" s="117">
        <f>if(BOM!$C602=AH$2,if(BOM!$M602="Y",BOM!$L602,0),0)</f>
        <v>0</v>
      </c>
      <c r="AJ604" s="117">
        <f>if(BOM!$C602=AJ$2,if(OR(BOM!$M602="N",BOM!$M602=""),BOM!$L602,0),0)</f>
        <v>0</v>
      </c>
      <c r="AK604" s="117">
        <f>if(BOM!$C602=AJ$2,if(BOM!$M602="Y",BOM!$L602,0),0)</f>
        <v>0</v>
      </c>
      <c r="AL604" s="117">
        <f>if(BOM!$C602=AL$2,if(OR(BOM!$M602="N",BOM!$M602=""),BOM!$L602,0),0)</f>
        <v>0</v>
      </c>
      <c r="AM604" s="117">
        <f>if(BOM!$C602=AL$2,if(BOM!$M602="Y",BOM!$L602,0),0)</f>
        <v>0</v>
      </c>
    </row>
    <row r="605" hidden="1" outlineLevel="1">
      <c r="A605" s="117">
        <f>if(OR(BOM!$M603="N",BOM!$M603=""),BOM!$L603,0)</f>
        <v>0</v>
      </c>
      <c r="B605" s="117">
        <f>if(BOM!$M603="Y",BOM!$L603,0)</f>
        <v>0</v>
      </c>
      <c r="E605" s="117">
        <f>if(BOM!$B603=E$2,if(OR(BOM!$M603="N",BOM!$M603=""),BOM!$L603,0),0)</f>
        <v>0</v>
      </c>
      <c r="F605" s="117">
        <f>if(BOM!$B603=E$2,if(BOM!$M603="Y",BOM!$L603,0),0)</f>
        <v>0</v>
      </c>
      <c r="G605" s="117">
        <f>if(BOM!$B603=G$2,if(OR(BOM!$M603="N",BOM!$M603=""),BOM!$L603,0),0)</f>
        <v>0</v>
      </c>
      <c r="H605" s="117">
        <f>if(BOM!$B603=G$2,if(BOM!$M603="Y",BOM!$L603,0),0)</f>
        <v>0</v>
      </c>
      <c r="I605" s="117">
        <f>if(BOM!$B603=I$2,if(OR(BOM!$M603="N",BOM!$M603=""),BOM!$L603,0),0)</f>
        <v>0</v>
      </c>
      <c r="J605" s="117">
        <f>if(BOM!$B603=I$2,if(BOM!$M603="Y",BOM!$L603,0),0)</f>
        <v>0</v>
      </c>
      <c r="K605" s="117">
        <f>if(BOM!$B603=K$2,if(OR(BOM!$M603="N",BOM!$M603=""),BOM!$L603,0),0)</f>
        <v>0</v>
      </c>
      <c r="L605" s="117">
        <f>if(BOM!$B603=K$2,if(BOM!$M603="Y",BOM!$L603,0),0)</f>
        <v>0</v>
      </c>
      <c r="M605" s="117">
        <f>if(BOM!$B603=M$2,if(OR(BOM!$M603="N",BOM!$M603=""),BOM!$L603,0),0)</f>
        <v>0</v>
      </c>
      <c r="N605" s="117">
        <f>if(BOM!$B603=M$2,if(BOM!$M603="Y",BOM!$L603,0),0)</f>
        <v>0</v>
      </c>
      <c r="P605" s="117">
        <f>if(BOM!$C603=P$2,if(OR(BOM!$M603="N",BOM!$M603=""),BOM!$L603,0),0)</f>
        <v>0</v>
      </c>
      <c r="Q605" s="117">
        <f>if(BOM!$C603=P$2,if(BOM!$M603="Y",BOM!$L603,0),0)</f>
        <v>0</v>
      </c>
      <c r="R605" s="117">
        <f>if(BOM!$C603=R$2,if(OR(BOM!$M603="N",BOM!$M603=""),BOM!$L603,0),0)</f>
        <v>0</v>
      </c>
      <c r="S605" s="117">
        <f>if(BOM!$C603=R$2,if(BOM!$M603="Y",BOM!$L603,0),0)</f>
        <v>0</v>
      </c>
      <c r="T605" s="117">
        <f>if(BOM!$C603=T$2,if(OR(BOM!$M603="N",BOM!$M603=""),BOM!$L603,0),0)</f>
        <v>0</v>
      </c>
      <c r="U605" s="117">
        <f>if(BOM!$C603=T$2,if(BOM!$M603="Y",BOM!$L603,0),0)</f>
        <v>0</v>
      </c>
      <c r="V605" s="117">
        <f>if(BOM!$C603=V$2,if(OR(BOM!$M603="N",BOM!$M603=""),BOM!$L603,0),0)</f>
        <v>0</v>
      </c>
      <c r="W605" s="117">
        <f>if(BOM!$C603=V$2,if(BOM!$M603="Y",BOM!$L603,0),0)</f>
        <v>0</v>
      </c>
      <c r="X605" s="117">
        <f>if(BOM!$C603=X$2,if(OR(BOM!$M603="N",BOM!$M603=""),BOM!$L603,0),0)</f>
        <v>0</v>
      </c>
      <c r="Y605" s="117">
        <f>if(BOM!$C603=X$2,if(BOM!$M603="Y",BOM!$L603,0),0)</f>
        <v>0</v>
      </c>
      <c r="Z605" s="117">
        <f>if(BOM!$C603=Z$2,if(OR(BOM!$M603="N",BOM!$M603=""),BOM!$L603,0),0)</f>
        <v>0</v>
      </c>
      <c r="AA605" s="117">
        <f>if(BOM!$C603=Z$2,if(BOM!$M603="Y",BOM!$L603,0),0)</f>
        <v>0</v>
      </c>
      <c r="AB605" s="117">
        <f>if(BOM!$C603=AB$2,if(OR(BOM!$M603="N",BOM!$M603=""),BOM!$L603,0),0)</f>
        <v>0</v>
      </c>
      <c r="AC605" s="117">
        <f>if(BOM!$C603=AB$2,if(BOM!$M603="Y",BOM!$L603,0),0)</f>
        <v>0</v>
      </c>
      <c r="AD605" s="117">
        <f>if(BOM!$C603=AD$2,if(OR(BOM!$M603="N",BOM!$M603=""),BOM!$L603,0),0)</f>
        <v>0</v>
      </c>
      <c r="AE605" s="117">
        <f>if(BOM!$C603=AD$2,if(BOM!$M603="Y",BOM!$L603,0),0)</f>
        <v>0</v>
      </c>
      <c r="AF605" s="117">
        <f>if(BOM!$C603=AF$2,if(OR(BOM!$M603="N",BOM!$M603=""),BOM!$L603,0),0)</f>
        <v>0</v>
      </c>
      <c r="AG605" s="117">
        <f>if(BOM!$C603=AF$2,if(BOM!$M603="Y",BOM!$L603,0),0)</f>
        <v>0</v>
      </c>
      <c r="AH605" s="117">
        <f>if(BOM!$C603=AH$2,if(OR(BOM!$M603="N",BOM!$M603=""),BOM!$L603,0),0)</f>
        <v>0</v>
      </c>
      <c r="AI605" s="117">
        <f>if(BOM!$C603=AH$2,if(BOM!$M603="Y",BOM!$L603,0),0)</f>
        <v>0</v>
      </c>
      <c r="AJ605" s="117">
        <f>if(BOM!$C603=AJ$2,if(OR(BOM!$M603="N",BOM!$M603=""),BOM!$L603,0),0)</f>
        <v>0</v>
      </c>
      <c r="AK605" s="117">
        <f>if(BOM!$C603=AJ$2,if(BOM!$M603="Y",BOM!$L603,0),0)</f>
        <v>0</v>
      </c>
      <c r="AL605" s="117">
        <f>if(BOM!$C603=AL$2,if(OR(BOM!$M603="N",BOM!$M603=""),BOM!$L603,0),0)</f>
        <v>0</v>
      </c>
      <c r="AM605" s="117">
        <f>if(BOM!$C603=AL$2,if(BOM!$M603="Y",BOM!$L603,0),0)</f>
        <v>0</v>
      </c>
    </row>
    <row r="606" hidden="1" outlineLevel="1">
      <c r="A606" s="117">
        <f>if(OR(BOM!$M604="N",BOM!$M604=""),BOM!$L604,0)</f>
        <v>0</v>
      </c>
      <c r="B606" s="117">
        <f>if(BOM!$M604="Y",BOM!$L604,0)</f>
        <v>0</v>
      </c>
      <c r="E606" s="117">
        <f>if(BOM!$B604=E$2,if(OR(BOM!$M604="N",BOM!$M604=""),BOM!$L604,0),0)</f>
        <v>0</v>
      </c>
      <c r="F606" s="117">
        <f>if(BOM!$B604=E$2,if(BOM!$M604="Y",BOM!$L604,0),0)</f>
        <v>0</v>
      </c>
      <c r="G606" s="117">
        <f>if(BOM!$B604=G$2,if(OR(BOM!$M604="N",BOM!$M604=""),BOM!$L604,0),0)</f>
        <v>0</v>
      </c>
      <c r="H606" s="117">
        <f>if(BOM!$B604=G$2,if(BOM!$M604="Y",BOM!$L604,0),0)</f>
        <v>0</v>
      </c>
      <c r="I606" s="117">
        <f>if(BOM!$B604=I$2,if(OR(BOM!$M604="N",BOM!$M604=""),BOM!$L604,0),0)</f>
        <v>0</v>
      </c>
      <c r="J606" s="117">
        <f>if(BOM!$B604=I$2,if(BOM!$M604="Y",BOM!$L604,0),0)</f>
        <v>0</v>
      </c>
      <c r="K606" s="117">
        <f>if(BOM!$B604=K$2,if(OR(BOM!$M604="N",BOM!$M604=""),BOM!$L604,0),0)</f>
        <v>0</v>
      </c>
      <c r="L606" s="117">
        <f>if(BOM!$B604=K$2,if(BOM!$M604="Y",BOM!$L604,0),0)</f>
        <v>0</v>
      </c>
      <c r="M606" s="117">
        <f>if(BOM!$B604=M$2,if(OR(BOM!$M604="N",BOM!$M604=""),BOM!$L604,0),0)</f>
        <v>0</v>
      </c>
      <c r="N606" s="117">
        <f>if(BOM!$B604=M$2,if(BOM!$M604="Y",BOM!$L604,0),0)</f>
        <v>0</v>
      </c>
      <c r="P606" s="117">
        <f>if(BOM!$C604=P$2,if(OR(BOM!$M604="N",BOM!$M604=""),BOM!$L604,0),0)</f>
        <v>0</v>
      </c>
      <c r="Q606" s="117">
        <f>if(BOM!$C604=P$2,if(BOM!$M604="Y",BOM!$L604,0),0)</f>
        <v>0</v>
      </c>
      <c r="R606" s="117">
        <f>if(BOM!$C604=R$2,if(OR(BOM!$M604="N",BOM!$M604=""),BOM!$L604,0),0)</f>
        <v>0</v>
      </c>
      <c r="S606" s="117">
        <f>if(BOM!$C604=R$2,if(BOM!$M604="Y",BOM!$L604,0),0)</f>
        <v>0</v>
      </c>
      <c r="T606" s="117">
        <f>if(BOM!$C604=T$2,if(OR(BOM!$M604="N",BOM!$M604=""),BOM!$L604,0),0)</f>
        <v>0</v>
      </c>
      <c r="U606" s="117">
        <f>if(BOM!$C604=T$2,if(BOM!$M604="Y",BOM!$L604,0),0)</f>
        <v>0</v>
      </c>
      <c r="V606" s="117">
        <f>if(BOM!$C604=V$2,if(OR(BOM!$M604="N",BOM!$M604=""),BOM!$L604,0),0)</f>
        <v>0</v>
      </c>
      <c r="W606" s="117">
        <f>if(BOM!$C604=V$2,if(BOM!$M604="Y",BOM!$L604,0),0)</f>
        <v>0</v>
      </c>
      <c r="X606" s="117">
        <f>if(BOM!$C604=X$2,if(OR(BOM!$M604="N",BOM!$M604=""),BOM!$L604,0),0)</f>
        <v>0</v>
      </c>
      <c r="Y606" s="117">
        <f>if(BOM!$C604=X$2,if(BOM!$M604="Y",BOM!$L604,0),0)</f>
        <v>0</v>
      </c>
      <c r="Z606" s="117">
        <f>if(BOM!$C604=Z$2,if(OR(BOM!$M604="N",BOM!$M604=""),BOM!$L604,0),0)</f>
        <v>0</v>
      </c>
      <c r="AA606" s="117">
        <f>if(BOM!$C604=Z$2,if(BOM!$M604="Y",BOM!$L604,0),0)</f>
        <v>0</v>
      </c>
      <c r="AB606" s="117">
        <f>if(BOM!$C604=AB$2,if(OR(BOM!$M604="N",BOM!$M604=""),BOM!$L604,0),0)</f>
        <v>0</v>
      </c>
      <c r="AC606" s="117">
        <f>if(BOM!$C604=AB$2,if(BOM!$M604="Y",BOM!$L604,0),0)</f>
        <v>0</v>
      </c>
      <c r="AD606" s="117">
        <f>if(BOM!$C604=AD$2,if(OR(BOM!$M604="N",BOM!$M604=""),BOM!$L604,0),0)</f>
        <v>0</v>
      </c>
      <c r="AE606" s="117">
        <f>if(BOM!$C604=AD$2,if(BOM!$M604="Y",BOM!$L604,0),0)</f>
        <v>0</v>
      </c>
      <c r="AF606" s="117">
        <f>if(BOM!$C604=AF$2,if(OR(BOM!$M604="N",BOM!$M604=""),BOM!$L604,0),0)</f>
        <v>0</v>
      </c>
      <c r="AG606" s="117">
        <f>if(BOM!$C604=AF$2,if(BOM!$M604="Y",BOM!$L604,0),0)</f>
        <v>0</v>
      </c>
      <c r="AH606" s="117">
        <f>if(BOM!$C604=AH$2,if(OR(BOM!$M604="N",BOM!$M604=""),BOM!$L604,0),0)</f>
        <v>0</v>
      </c>
      <c r="AI606" s="117">
        <f>if(BOM!$C604=AH$2,if(BOM!$M604="Y",BOM!$L604,0),0)</f>
        <v>0</v>
      </c>
      <c r="AJ606" s="117">
        <f>if(BOM!$C604=AJ$2,if(OR(BOM!$M604="N",BOM!$M604=""),BOM!$L604,0),0)</f>
        <v>0</v>
      </c>
      <c r="AK606" s="117">
        <f>if(BOM!$C604=AJ$2,if(BOM!$M604="Y",BOM!$L604,0),0)</f>
        <v>0</v>
      </c>
      <c r="AL606" s="117">
        <f>if(BOM!$C604=AL$2,if(OR(BOM!$M604="N",BOM!$M604=""),BOM!$L604,0),0)</f>
        <v>0</v>
      </c>
      <c r="AM606" s="117">
        <f>if(BOM!$C604=AL$2,if(BOM!$M604="Y",BOM!$L604,0),0)</f>
        <v>0</v>
      </c>
    </row>
    <row r="607" hidden="1" outlineLevel="1">
      <c r="A607" s="117">
        <f>if(OR(BOM!$M605="N",BOM!$M605=""),BOM!$L605,0)</f>
        <v>0</v>
      </c>
      <c r="B607" s="117">
        <f>if(BOM!$M605="Y",BOM!$L605,0)</f>
        <v>0</v>
      </c>
      <c r="E607" s="117">
        <f>if(BOM!$B605=E$2,if(OR(BOM!$M605="N",BOM!$M605=""),BOM!$L605,0),0)</f>
        <v>0</v>
      </c>
      <c r="F607" s="117">
        <f>if(BOM!$B605=E$2,if(BOM!$M605="Y",BOM!$L605,0),0)</f>
        <v>0</v>
      </c>
      <c r="G607" s="117">
        <f>if(BOM!$B605=G$2,if(OR(BOM!$M605="N",BOM!$M605=""),BOM!$L605,0),0)</f>
        <v>0</v>
      </c>
      <c r="H607" s="117">
        <f>if(BOM!$B605=G$2,if(BOM!$M605="Y",BOM!$L605,0),0)</f>
        <v>0</v>
      </c>
      <c r="I607" s="117">
        <f>if(BOM!$B605=I$2,if(OR(BOM!$M605="N",BOM!$M605=""),BOM!$L605,0),0)</f>
        <v>0</v>
      </c>
      <c r="J607" s="117">
        <f>if(BOM!$B605=I$2,if(BOM!$M605="Y",BOM!$L605,0),0)</f>
        <v>0</v>
      </c>
      <c r="K607" s="117">
        <f>if(BOM!$B605=K$2,if(OR(BOM!$M605="N",BOM!$M605=""),BOM!$L605,0),0)</f>
        <v>0</v>
      </c>
      <c r="L607" s="117">
        <f>if(BOM!$B605=K$2,if(BOM!$M605="Y",BOM!$L605,0),0)</f>
        <v>0</v>
      </c>
      <c r="M607" s="117">
        <f>if(BOM!$B605=M$2,if(OR(BOM!$M605="N",BOM!$M605=""),BOM!$L605,0),0)</f>
        <v>0</v>
      </c>
      <c r="N607" s="117">
        <f>if(BOM!$B605=M$2,if(BOM!$M605="Y",BOM!$L605,0),0)</f>
        <v>0</v>
      </c>
      <c r="P607" s="117">
        <f>if(BOM!$C605=P$2,if(OR(BOM!$M605="N",BOM!$M605=""),BOM!$L605,0),0)</f>
        <v>0</v>
      </c>
      <c r="Q607" s="117">
        <f>if(BOM!$C605=P$2,if(BOM!$M605="Y",BOM!$L605,0),0)</f>
        <v>0</v>
      </c>
      <c r="R607" s="117">
        <f>if(BOM!$C605=R$2,if(OR(BOM!$M605="N",BOM!$M605=""),BOM!$L605,0),0)</f>
        <v>0</v>
      </c>
      <c r="S607" s="117">
        <f>if(BOM!$C605=R$2,if(BOM!$M605="Y",BOM!$L605,0),0)</f>
        <v>0</v>
      </c>
      <c r="T607" s="117">
        <f>if(BOM!$C605=T$2,if(OR(BOM!$M605="N",BOM!$M605=""),BOM!$L605,0),0)</f>
        <v>0</v>
      </c>
      <c r="U607" s="117">
        <f>if(BOM!$C605=T$2,if(BOM!$M605="Y",BOM!$L605,0),0)</f>
        <v>0</v>
      </c>
      <c r="V607" s="117">
        <f>if(BOM!$C605=V$2,if(OR(BOM!$M605="N",BOM!$M605=""),BOM!$L605,0),0)</f>
        <v>0</v>
      </c>
      <c r="W607" s="117">
        <f>if(BOM!$C605=V$2,if(BOM!$M605="Y",BOM!$L605,0),0)</f>
        <v>0</v>
      </c>
      <c r="X607" s="117">
        <f>if(BOM!$C605=X$2,if(OR(BOM!$M605="N",BOM!$M605=""),BOM!$L605,0),0)</f>
        <v>0</v>
      </c>
      <c r="Y607" s="117">
        <f>if(BOM!$C605=X$2,if(BOM!$M605="Y",BOM!$L605,0),0)</f>
        <v>0</v>
      </c>
      <c r="Z607" s="117">
        <f>if(BOM!$C605=Z$2,if(OR(BOM!$M605="N",BOM!$M605=""),BOM!$L605,0),0)</f>
        <v>0</v>
      </c>
      <c r="AA607" s="117">
        <f>if(BOM!$C605=Z$2,if(BOM!$M605="Y",BOM!$L605,0),0)</f>
        <v>0</v>
      </c>
      <c r="AB607" s="117">
        <f>if(BOM!$C605=AB$2,if(OR(BOM!$M605="N",BOM!$M605=""),BOM!$L605,0),0)</f>
        <v>0</v>
      </c>
      <c r="AC607" s="117">
        <f>if(BOM!$C605=AB$2,if(BOM!$M605="Y",BOM!$L605,0),0)</f>
        <v>0</v>
      </c>
      <c r="AD607" s="117">
        <f>if(BOM!$C605=AD$2,if(OR(BOM!$M605="N",BOM!$M605=""),BOM!$L605,0),0)</f>
        <v>0</v>
      </c>
      <c r="AE607" s="117">
        <f>if(BOM!$C605=AD$2,if(BOM!$M605="Y",BOM!$L605,0),0)</f>
        <v>0</v>
      </c>
      <c r="AF607" s="117">
        <f>if(BOM!$C605=AF$2,if(OR(BOM!$M605="N",BOM!$M605=""),BOM!$L605,0),0)</f>
        <v>0</v>
      </c>
      <c r="AG607" s="117">
        <f>if(BOM!$C605=AF$2,if(BOM!$M605="Y",BOM!$L605,0),0)</f>
        <v>0</v>
      </c>
      <c r="AH607" s="117">
        <f>if(BOM!$C605=AH$2,if(OR(BOM!$M605="N",BOM!$M605=""),BOM!$L605,0),0)</f>
        <v>0</v>
      </c>
      <c r="AI607" s="117">
        <f>if(BOM!$C605=AH$2,if(BOM!$M605="Y",BOM!$L605,0),0)</f>
        <v>0</v>
      </c>
      <c r="AJ607" s="117">
        <f>if(BOM!$C605=AJ$2,if(OR(BOM!$M605="N",BOM!$M605=""),BOM!$L605,0),0)</f>
        <v>0</v>
      </c>
      <c r="AK607" s="117">
        <f>if(BOM!$C605=AJ$2,if(BOM!$M605="Y",BOM!$L605,0),0)</f>
        <v>0</v>
      </c>
      <c r="AL607" s="117">
        <f>if(BOM!$C605=AL$2,if(OR(BOM!$M605="N",BOM!$M605=""),BOM!$L605,0),0)</f>
        <v>0</v>
      </c>
      <c r="AM607" s="117">
        <f>if(BOM!$C605=AL$2,if(BOM!$M605="Y",BOM!$L605,0),0)</f>
        <v>0</v>
      </c>
    </row>
    <row r="608" hidden="1" outlineLevel="1">
      <c r="A608" s="117">
        <f>if(OR(BOM!$M606="N",BOM!$M606=""),BOM!$L606,0)</f>
        <v>0</v>
      </c>
      <c r="B608" s="117">
        <f>if(BOM!$M606="Y",BOM!$L606,0)</f>
        <v>0</v>
      </c>
      <c r="E608" s="117">
        <f>if(BOM!$B606=E$2,if(OR(BOM!$M606="N",BOM!$M606=""),BOM!$L606,0),0)</f>
        <v>0</v>
      </c>
      <c r="F608" s="117">
        <f>if(BOM!$B606=E$2,if(BOM!$M606="Y",BOM!$L606,0),0)</f>
        <v>0</v>
      </c>
      <c r="G608" s="117">
        <f>if(BOM!$B606=G$2,if(OR(BOM!$M606="N",BOM!$M606=""),BOM!$L606,0),0)</f>
        <v>0</v>
      </c>
      <c r="H608" s="117">
        <f>if(BOM!$B606=G$2,if(BOM!$M606="Y",BOM!$L606,0),0)</f>
        <v>0</v>
      </c>
      <c r="I608" s="117">
        <f>if(BOM!$B606=I$2,if(OR(BOM!$M606="N",BOM!$M606=""),BOM!$L606,0),0)</f>
        <v>0</v>
      </c>
      <c r="J608" s="117">
        <f>if(BOM!$B606=I$2,if(BOM!$M606="Y",BOM!$L606,0),0)</f>
        <v>0</v>
      </c>
      <c r="K608" s="117">
        <f>if(BOM!$B606=K$2,if(OR(BOM!$M606="N",BOM!$M606=""),BOM!$L606,0),0)</f>
        <v>0</v>
      </c>
      <c r="L608" s="117">
        <f>if(BOM!$B606=K$2,if(BOM!$M606="Y",BOM!$L606,0),0)</f>
        <v>0</v>
      </c>
      <c r="M608" s="117">
        <f>if(BOM!$B606=M$2,if(OR(BOM!$M606="N",BOM!$M606=""),BOM!$L606,0),0)</f>
        <v>0</v>
      </c>
      <c r="N608" s="117">
        <f>if(BOM!$B606=M$2,if(BOM!$M606="Y",BOM!$L606,0),0)</f>
        <v>0</v>
      </c>
      <c r="P608" s="117">
        <f>if(BOM!$C606=P$2,if(OR(BOM!$M606="N",BOM!$M606=""),BOM!$L606,0),0)</f>
        <v>0</v>
      </c>
      <c r="Q608" s="117">
        <f>if(BOM!$C606=P$2,if(BOM!$M606="Y",BOM!$L606,0),0)</f>
        <v>0</v>
      </c>
      <c r="R608" s="117">
        <f>if(BOM!$C606=R$2,if(OR(BOM!$M606="N",BOM!$M606=""),BOM!$L606,0),0)</f>
        <v>0</v>
      </c>
      <c r="S608" s="117">
        <f>if(BOM!$C606=R$2,if(BOM!$M606="Y",BOM!$L606,0),0)</f>
        <v>0</v>
      </c>
      <c r="T608" s="117">
        <f>if(BOM!$C606=T$2,if(OR(BOM!$M606="N",BOM!$M606=""),BOM!$L606,0),0)</f>
        <v>0</v>
      </c>
      <c r="U608" s="117">
        <f>if(BOM!$C606=T$2,if(BOM!$M606="Y",BOM!$L606,0),0)</f>
        <v>0</v>
      </c>
      <c r="V608" s="117">
        <f>if(BOM!$C606=V$2,if(OR(BOM!$M606="N",BOM!$M606=""),BOM!$L606,0),0)</f>
        <v>0</v>
      </c>
      <c r="W608" s="117">
        <f>if(BOM!$C606=V$2,if(BOM!$M606="Y",BOM!$L606,0),0)</f>
        <v>0</v>
      </c>
      <c r="X608" s="117">
        <f>if(BOM!$C606=X$2,if(OR(BOM!$M606="N",BOM!$M606=""),BOM!$L606,0),0)</f>
        <v>0</v>
      </c>
      <c r="Y608" s="117">
        <f>if(BOM!$C606=X$2,if(BOM!$M606="Y",BOM!$L606,0),0)</f>
        <v>0</v>
      </c>
      <c r="Z608" s="117">
        <f>if(BOM!$C606=Z$2,if(OR(BOM!$M606="N",BOM!$M606=""),BOM!$L606,0),0)</f>
        <v>0</v>
      </c>
      <c r="AA608" s="117">
        <f>if(BOM!$C606=Z$2,if(BOM!$M606="Y",BOM!$L606,0),0)</f>
        <v>0</v>
      </c>
      <c r="AB608" s="117">
        <f>if(BOM!$C606=AB$2,if(OR(BOM!$M606="N",BOM!$M606=""),BOM!$L606,0),0)</f>
        <v>0</v>
      </c>
      <c r="AC608" s="117">
        <f>if(BOM!$C606=AB$2,if(BOM!$M606="Y",BOM!$L606,0),0)</f>
        <v>0</v>
      </c>
      <c r="AD608" s="117">
        <f>if(BOM!$C606=AD$2,if(OR(BOM!$M606="N",BOM!$M606=""),BOM!$L606,0),0)</f>
        <v>0</v>
      </c>
      <c r="AE608" s="117">
        <f>if(BOM!$C606=AD$2,if(BOM!$M606="Y",BOM!$L606,0),0)</f>
        <v>0</v>
      </c>
      <c r="AF608" s="117">
        <f>if(BOM!$C606=AF$2,if(OR(BOM!$M606="N",BOM!$M606=""),BOM!$L606,0),0)</f>
        <v>0</v>
      </c>
      <c r="AG608" s="117">
        <f>if(BOM!$C606=AF$2,if(BOM!$M606="Y",BOM!$L606,0),0)</f>
        <v>0</v>
      </c>
      <c r="AH608" s="117">
        <f>if(BOM!$C606=AH$2,if(OR(BOM!$M606="N",BOM!$M606=""),BOM!$L606,0),0)</f>
        <v>0</v>
      </c>
      <c r="AI608" s="117">
        <f>if(BOM!$C606=AH$2,if(BOM!$M606="Y",BOM!$L606,0),0)</f>
        <v>0</v>
      </c>
      <c r="AJ608" s="117">
        <f>if(BOM!$C606=AJ$2,if(OR(BOM!$M606="N",BOM!$M606=""),BOM!$L606,0),0)</f>
        <v>0</v>
      </c>
      <c r="AK608" s="117">
        <f>if(BOM!$C606=AJ$2,if(BOM!$M606="Y",BOM!$L606,0),0)</f>
        <v>0</v>
      </c>
      <c r="AL608" s="117">
        <f>if(BOM!$C606=AL$2,if(OR(BOM!$M606="N",BOM!$M606=""),BOM!$L606,0),0)</f>
        <v>0</v>
      </c>
      <c r="AM608" s="117">
        <f>if(BOM!$C606=AL$2,if(BOM!$M606="Y",BOM!$L606,0),0)</f>
        <v>0</v>
      </c>
    </row>
    <row r="609" hidden="1" outlineLevel="1">
      <c r="A609" s="117">
        <f>if(OR(BOM!$M607="N",BOM!$M607=""),BOM!$L607,0)</f>
        <v>0</v>
      </c>
      <c r="B609" s="117">
        <f>if(BOM!$M607="Y",BOM!$L607,0)</f>
        <v>0</v>
      </c>
      <c r="E609" s="117">
        <f>if(BOM!$B607=E$2,if(OR(BOM!$M607="N",BOM!$M607=""),BOM!$L607,0),0)</f>
        <v>0</v>
      </c>
      <c r="F609" s="117">
        <f>if(BOM!$B607=E$2,if(BOM!$M607="Y",BOM!$L607,0),0)</f>
        <v>0</v>
      </c>
      <c r="G609" s="117">
        <f>if(BOM!$B607=G$2,if(OR(BOM!$M607="N",BOM!$M607=""),BOM!$L607,0),0)</f>
        <v>0</v>
      </c>
      <c r="H609" s="117">
        <f>if(BOM!$B607=G$2,if(BOM!$M607="Y",BOM!$L607,0),0)</f>
        <v>0</v>
      </c>
      <c r="I609" s="117">
        <f>if(BOM!$B607=I$2,if(OR(BOM!$M607="N",BOM!$M607=""),BOM!$L607,0),0)</f>
        <v>0</v>
      </c>
      <c r="J609" s="117">
        <f>if(BOM!$B607=I$2,if(BOM!$M607="Y",BOM!$L607,0),0)</f>
        <v>0</v>
      </c>
      <c r="K609" s="117">
        <f>if(BOM!$B607=K$2,if(OR(BOM!$M607="N",BOM!$M607=""),BOM!$L607,0),0)</f>
        <v>0</v>
      </c>
      <c r="L609" s="117">
        <f>if(BOM!$B607=K$2,if(BOM!$M607="Y",BOM!$L607,0),0)</f>
        <v>0</v>
      </c>
      <c r="M609" s="117">
        <f>if(BOM!$B607=M$2,if(OR(BOM!$M607="N",BOM!$M607=""),BOM!$L607,0),0)</f>
        <v>0</v>
      </c>
      <c r="N609" s="117">
        <f>if(BOM!$B607=M$2,if(BOM!$M607="Y",BOM!$L607,0),0)</f>
        <v>0</v>
      </c>
      <c r="P609" s="117">
        <f>if(BOM!$C607=P$2,if(OR(BOM!$M607="N",BOM!$M607=""),BOM!$L607,0),0)</f>
        <v>0</v>
      </c>
      <c r="Q609" s="117">
        <f>if(BOM!$C607=P$2,if(BOM!$M607="Y",BOM!$L607,0),0)</f>
        <v>0</v>
      </c>
      <c r="R609" s="117">
        <f>if(BOM!$C607=R$2,if(OR(BOM!$M607="N",BOM!$M607=""),BOM!$L607,0),0)</f>
        <v>0</v>
      </c>
      <c r="S609" s="117">
        <f>if(BOM!$C607=R$2,if(BOM!$M607="Y",BOM!$L607,0),0)</f>
        <v>0</v>
      </c>
      <c r="T609" s="117">
        <f>if(BOM!$C607=T$2,if(OR(BOM!$M607="N",BOM!$M607=""),BOM!$L607,0),0)</f>
        <v>0</v>
      </c>
      <c r="U609" s="117">
        <f>if(BOM!$C607=T$2,if(BOM!$M607="Y",BOM!$L607,0),0)</f>
        <v>0</v>
      </c>
      <c r="V609" s="117">
        <f>if(BOM!$C607=V$2,if(OR(BOM!$M607="N",BOM!$M607=""),BOM!$L607,0),0)</f>
        <v>0</v>
      </c>
      <c r="W609" s="117">
        <f>if(BOM!$C607=V$2,if(BOM!$M607="Y",BOM!$L607,0),0)</f>
        <v>0</v>
      </c>
      <c r="X609" s="117">
        <f>if(BOM!$C607=X$2,if(OR(BOM!$M607="N",BOM!$M607=""),BOM!$L607,0),0)</f>
        <v>0</v>
      </c>
      <c r="Y609" s="117">
        <f>if(BOM!$C607=X$2,if(BOM!$M607="Y",BOM!$L607,0),0)</f>
        <v>0</v>
      </c>
      <c r="Z609" s="117">
        <f>if(BOM!$C607=Z$2,if(OR(BOM!$M607="N",BOM!$M607=""),BOM!$L607,0),0)</f>
        <v>0</v>
      </c>
      <c r="AA609" s="117">
        <f>if(BOM!$C607=Z$2,if(BOM!$M607="Y",BOM!$L607,0),0)</f>
        <v>0</v>
      </c>
      <c r="AB609" s="117">
        <f>if(BOM!$C607=AB$2,if(OR(BOM!$M607="N",BOM!$M607=""),BOM!$L607,0),0)</f>
        <v>0</v>
      </c>
      <c r="AC609" s="117">
        <f>if(BOM!$C607=AB$2,if(BOM!$M607="Y",BOM!$L607,0),0)</f>
        <v>0</v>
      </c>
      <c r="AD609" s="117">
        <f>if(BOM!$C607=AD$2,if(OR(BOM!$M607="N",BOM!$M607=""),BOM!$L607,0),0)</f>
        <v>0</v>
      </c>
      <c r="AE609" s="117">
        <f>if(BOM!$C607=AD$2,if(BOM!$M607="Y",BOM!$L607,0),0)</f>
        <v>0</v>
      </c>
      <c r="AF609" s="117">
        <f>if(BOM!$C607=AF$2,if(OR(BOM!$M607="N",BOM!$M607=""),BOM!$L607,0),0)</f>
        <v>0</v>
      </c>
      <c r="AG609" s="117">
        <f>if(BOM!$C607=AF$2,if(BOM!$M607="Y",BOM!$L607,0),0)</f>
        <v>0</v>
      </c>
      <c r="AH609" s="117">
        <f>if(BOM!$C607=AH$2,if(OR(BOM!$M607="N",BOM!$M607=""),BOM!$L607,0),0)</f>
        <v>0</v>
      </c>
      <c r="AI609" s="117">
        <f>if(BOM!$C607=AH$2,if(BOM!$M607="Y",BOM!$L607,0),0)</f>
        <v>0</v>
      </c>
      <c r="AJ609" s="117">
        <f>if(BOM!$C607=AJ$2,if(OR(BOM!$M607="N",BOM!$M607=""),BOM!$L607,0),0)</f>
        <v>0</v>
      </c>
      <c r="AK609" s="117">
        <f>if(BOM!$C607=AJ$2,if(BOM!$M607="Y",BOM!$L607,0),0)</f>
        <v>0</v>
      </c>
      <c r="AL609" s="117">
        <f>if(BOM!$C607=AL$2,if(OR(BOM!$M607="N",BOM!$M607=""),BOM!$L607,0),0)</f>
        <v>0</v>
      </c>
      <c r="AM609" s="117">
        <f>if(BOM!$C607=AL$2,if(BOM!$M607="Y",BOM!$L607,0),0)</f>
        <v>0</v>
      </c>
    </row>
    <row r="610" hidden="1" outlineLevel="1">
      <c r="A610" s="117">
        <f>if(OR(BOM!$M608="N",BOM!$M608=""),BOM!$L608,0)</f>
        <v>0</v>
      </c>
      <c r="B610" s="117">
        <f>if(BOM!$M608="Y",BOM!$L608,0)</f>
        <v>0</v>
      </c>
      <c r="E610" s="117">
        <f>if(BOM!$B608=E$2,if(OR(BOM!$M608="N",BOM!$M608=""),BOM!$L608,0),0)</f>
        <v>0</v>
      </c>
      <c r="F610" s="117">
        <f>if(BOM!$B608=E$2,if(BOM!$M608="Y",BOM!$L608,0),0)</f>
        <v>0</v>
      </c>
      <c r="G610" s="117">
        <f>if(BOM!$B608=G$2,if(OR(BOM!$M608="N",BOM!$M608=""),BOM!$L608,0),0)</f>
        <v>0</v>
      </c>
      <c r="H610" s="117">
        <f>if(BOM!$B608=G$2,if(BOM!$M608="Y",BOM!$L608,0),0)</f>
        <v>0</v>
      </c>
      <c r="I610" s="117">
        <f>if(BOM!$B608=I$2,if(OR(BOM!$M608="N",BOM!$M608=""),BOM!$L608,0),0)</f>
        <v>0</v>
      </c>
      <c r="J610" s="117">
        <f>if(BOM!$B608=I$2,if(BOM!$M608="Y",BOM!$L608,0),0)</f>
        <v>0</v>
      </c>
      <c r="K610" s="117">
        <f>if(BOM!$B608=K$2,if(OR(BOM!$M608="N",BOM!$M608=""),BOM!$L608,0),0)</f>
        <v>0</v>
      </c>
      <c r="L610" s="117">
        <f>if(BOM!$B608=K$2,if(BOM!$M608="Y",BOM!$L608,0),0)</f>
        <v>0</v>
      </c>
      <c r="M610" s="117">
        <f>if(BOM!$B608=M$2,if(OR(BOM!$M608="N",BOM!$M608=""),BOM!$L608,0),0)</f>
        <v>0</v>
      </c>
      <c r="N610" s="117">
        <f>if(BOM!$B608=M$2,if(BOM!$M608="Y",BOM!$L608,0),0)</f>
        <v>0</v>
      </c>
      <c r="P610" s="117">
        <f>if(BOM!$C608=P$2,if(OR(BOM!$M608="N",BOM!$M608=""),BOM!$L608,0),0)</f>
        <v>0</v>
      </c>
      <c r="Q610" s="117">
        <f>if(BOM!$C608=P$2,if(BOM!$M608="Y",BOM!$L608,0),0)</f>
        <v>0</v>
      </c>
      <c r="R610" s="117">
        <f>if(BOM!$C608=R$2,if(OR(BOM!$M608="N",BOM!$M608=""),BOM!$L608,0),0)</f>
        <v>0</v>
      </c>
      <c r="S610" s="117">
        <f>if(BOM!$C608=R$2,if(BOM!$M608="Y",BOM!$L608,0),0)</f>
        <v>0</v>
      </c>
      <c r="T610" s="117">
        <f>if(BOM!$C608=T$2,if(OR(BOM!$M608="N",BOM!$M608=""),BOM!$L608,0),0)</f>
        <v>0</v>
      </c>
      <c r="U610" s="117">
        <f>if(BOM!$C608=T$2,if(BOM!$M608="Y",BOM!$L608,0),0)</f>
        <v>0</v>
      </c>
      <c r="V610" s="117">
        <f>if(BOM!$C608=V$2,if(OR(BOM!$M608="N",BOM!$M608=""),BOM!$L608,0),0)</f>
        <v>0</v>
      </c>
      <c r="W610" s="117">
        <f>if(BOM!$C608=V$2,if(BOM!$M608="Y",BOM!$L608,0),0)</f>
        <v>0</v>
      </c>
      <c r="X610" s="117">
        <f>if(BOM!$C608=X$2,if(OR(BOM!$M608="N",BOM!$M608=""),BOM!$L608,0),0)</f>
        <v>0</v>
      </c>
      <c r="Y610" s="117">
        <f>if(BOM!$C608=X$2,if(BOM!$M608="Y",BOM!$L608,0),0)</f>
        <v>0</v>
      </c>
      <c r="Z610" s="117">
        <f>if(BOM!$C608=Z$2,if(OR(BOM!$M608="N",BOM!$M608=""),BOM!$L608,0),0)</f>
        <v>0</v>
      </c>
      <c r="AA610" s="117">
        <f>if(BOM!$C608=Z$2,if(BOM!$M608="Y",BOM!$L608,0),0)</f>
        <v>0</v>
      </c>
      <c r="AB610" s="117">
        <f>if(BOM!$C608=AB$2,if(OR(BOM!$M608="N",BOM!$M608=""),BOM!$L608,0),0)</f>
        <v>0</v>
      </c>
      <c r="AC610" s="117">
        <f>if(BOM!$C608=AB$2,if(BOM!$M608="Y",BOM!$L608,0),0)</f>
        <v>0</v>
      </c>
      <c r="AD610" s="117">
        <f>if(BOM!$C608=AD$2,if(OR(BOM!$M608="N",BOM!$M608=""),BOM!$L608,0),0)</f>
        <v>0</v>
      </c>
      <c r="AE610" s="117">
        <f>if(BOM!$C608=AD$2,if(BOM!$M608="Y",BOM!$L608,0),0)</f>
        <v>0</v>
      </c>
      <c r="AF610" s="117">
        <f>if(BOM!$C608=AF$2,if(OR(BOM!$M608="N",BOM!$M608=""),BOM!$L608,0),0)</f>
        <v>0</v>
      </c>
      <c r="AG610" s="117">
        <f>if(BOM!$C608=AF$2,if(BOM!$M608="Y",BOM!$L608,0),0)</f>
        <v>0</v>
      </c>
      <c r="AH610" s="117">
        <f>if(BOM!$C608=AH$2,if(OR(BOM!$M608="N",BOM!$M608=""),BOM!$L608,0),0)</f>
        <v>0</v>
      </c>
      <c r="AI610" s="117">
        <f>if(BOM!$C608=AH$2,if(BOM!$M608="Y",BOM!$L608,0),0)</f>
        <v>0</v>
      </c>
      <c r="AJ610" s="117">
        <f>if(BOM!$C608=AJ$2,if(OR(BOM!$M608="N",BOM!$M608=""),BOM!$L608,0),0)</f>
        <v>0</v>
      </c>
      <c r="AK610" s="117">
        <f>if(BOM!$C608=AJ$2,if(BOM!$M608="Y",BOM!$L608,0),0)</f>
        <v>0</v>
      </c>
      <c r="AL610" s="117">
        <f>if(BOM!$C608=AL$2,if(OR(BOM!$M608="N",BOM!$M608=""),BOM!$L608,0),0)</f>
        <v>0</v>
      </c>
      <c r="AM610" s="117">
        <f>if(BOM!$C608=AL$2,if(BOM!$M608="Y",BOM!$L608,0),0)</f>
        <v>0</v>
      </c>
    </row>
    <row r="611" hidden="1" outlineLevel="1">
      <c r="A611" s="117">
        <f>if(OR(BOM!$M609="N",BOM!$M609=""),BOM!$L609,0)</f>
        <v>0</v>
      </c>
      <c r="B611" s="117">
        <f>if(BOM!$M609="Y",BOM!$L609,0)</f>
        <v>0</v>
      </c>
      <c r="E611" s="117">
        <f>if(BOM!$B609=E$2,if(OR(BOM!$M609="N",BOM!$M609=""),BOM!$L609,0),0)</f>
        <v>0</v>
      </c>
      <c r="F611" s="117">
        <f>if(BOM!$B609=E$2,if(BOM!$M609="Y",BOM!$L609,0),0)</f>
        <v>0</v>
      </c>
      <c r="G611" s="117">
        <f>if(BOM!$B609=G$2,if(OR(BOM!$M609="N",BOM!$M609=""),BOM!$L609,0),0)</f>
        <v>0</v>
      </c>
      <c r="H611" s="117">
        <f>if(BOM!$B609=G$2,if(BOM!$M609="Y",BOM!$L609,0),0)</f>
        <v>0</v>
      </c>
      <c r="I611" s="117">
        <f>if(BOM!$B609=I$2,if(OR(BOM!$M609="N",BOM!$M609=""),BOM!$L609,0),0)</f>
        <v>0</v>
      </c>
      <c r="J611" s="117">
        <f>if(BOM!$B609=I$2,if(BOM!$M609="Y",BOM!$L609,0),0)</f>
        <v>0</v>
      </c>
      <c r="K611" s="117">
        <f>if(BOM!$B609=K$2,if(OR(BOM!$M609="N",BOM!$M609=""),BOM!$L609,0),0)</f>
        <v>0</v>
      </c>
      <c r="L611" s="117">
        <f>if(BOM!$B609=K$2,if(BOM!$M609="Y",BOM!$L609,0),0)</f>
        <v>0</v>
      </c>
      <c r="M611" s="117">
        <f>if(BOM!$B609=M$2,if(OR(BOM!$M609="N",BOM!$M609=""),BOM!$L609,0),0)</f>
        <v>0</v>
      </c>
      <c r="N611" s="117">
        <f>if(BOM!$B609=M$2,if(BOM!$M609="Y",BOM!$L609,0),0)</f>
        <v>0</v>
      </c>
      <c r="P611" s="117">
        <f>if(BOM!$C609=P$2,if(OR(BOM!$M609="N",BOM!$M609=""),BOM!$L609,0),0)</f>
        <v>0</v>
      </c>
      <c r="Q611" s="117">
        <f>if(BOM!$C609=P$2,if(BOM!$M609="Y",BOM!$L609,0),0)</f>
        <v>0</v>
      </c>
      <c r="R611" s="117">
        <f>if(BOM!$C609=R$2,if(OR(BOM!$M609="N",BOM!$M609=""),BOM!$L609,0),0)</f>
        <v>0</v>
      </c>
      <c r="S611" s="117">
        <f>if(BOM!$C609=R$2,if(BOM!$M609="Y",BOM!$L609,0),0)</f>
        <v>0</v>
      </c>
      <c r="T611" s="117">
        <f>if(BOM!$C609=T$2,if(OR(BOM!$M609="N",BOM!$M609=""),BOM!$L609,0),0)</f>
        <v>0</v>
      </c>
      <c r="U611" s="117">
        <f>if(BOM!$C609=T$2,if(BOM!$M609="Y",BOM!$L609,0),0)</f>
        <v>0</v>
      </c>
      <c r="V611" s="117">
        <f>if(BOM!$C609=V$2,if(OR(BOM!$M609="N",BOM!$M609=""),BOM!$L609,0),0)</f>
        <v>0</v>
      </c>
      <c r="W611" s="117">
        <f>if(BOM!$C609=V$2,if(BOM!$M609="Y",BOM!$L609,0),0)</f>
        <v>0</v>
      </c>
      <c r="X611" s="117">
        <f>if(BOM!$C609=X$2,if(OR(BOM!$M609="N",BOM!$M609=""),BOM!$L609,0),0)</f>
        <v>0</v>
      </c>
      <c r="Y611" s="117">
        <f>if(BOM!$C609=X$2,if(BOM!$M609="Y",BOM!$L609,0),0)</f>
        <v>0</v>
      </c>
      <c r="Z611" s="117">
        <f>if(BOM!$C609=Z$2,if(OR(BOM!$M609="N",BOM!$M609=""),BOM!$L609,0),0)</f>
        <v>0</v>
      </c>
      <c r="AA611" s="117">
        <f>if(BOM!$C609=Z$2,if(BOM!$M609="Y",BOM!$L609,0),0)</f>
        <v>0</v>
      </c>
      <c r="AB611" s="117">
        <f>if(BOM!$C609=AB$2,if(OR(BOM!$M609="N",BOM!$M609=""),BOM!$L609,0),0)</f>
        <v>0</v>
      </c>
      <c r="AC611" s="117">
        <f>if(BOM!$C609=AB$2,if(BOM!$M609="Y",BOM!$L609,0),0)</f>
        <v>0</v>
      </c>
      <c r="AD611" s="117">
        <f>if(BOM!$C609=AD$2,if(OR(BOM!$M609="N",BOM!$M609=""),BOM!$L609,0),0)</f>
        <v>0</v>
      </c>
      <c r="AE611" s="117">
        <f>if(BOM!$C609=AD$2,if(BOM!$M609="Y",BOM!$L609,0),0)</f>
        <v>0</v>
      </c>
      <c r="AF611" s="117">
        <f>if(BOM!$C609=AF$2,if(OR(BOM!$M609="N",BOM!$M609=""),BOM!$L609,0),0)</f>
        <v>0</v>
      </c>
      <c r="AG611" s="117">
        <f>if(BOM!$C609=AF$2,if(BOM!$M609="Y",BOM!$L609,0),0)</f>
        <v>0</v>
      </c>
      <c r="AH611" s="117">
        <f>if(BOM!$C609=AH$2,if(OR(BOM!$M609="N",BOM!$M609=""),BOM!$L609,0),0)</f>
        <v>0</v>
      </c>
      <c r="AI611" s="117">
        <f>if(BOM!$C609=AH$2,if(BOM!$M609="Y",BOM!$L609,0),0)</f>
        <v>0</v>
      </c>
      <c r="AJ611" s="117">
        <f>if(BOM!$C609=AJ$2,if(OR(BOM!$M609="N",BOM!$M609=""),BOM!$L609,0),0)</f>
        <v>0</v>
      </c>
      <c r="AK611" s="117">
        <f>if(BOM!$C609=AJ$2,if(BOM!$M609="Y",BOM!$L609,0),0)</f>
        <v>0</v>
      </c>
      <c r="AL611" s="117">
        <f>if(BOM!$C609=AL$2,if(OR(BOM!$M609="N",BOM!$M609=""),BOM!$L609,0),0)</f>
        <v>0</v>
      </c>
      <c r="AM611" s="117">
        <f>if(BOM!$C609=AL$2,if(BOM!$M609="Y",BOM!$L609,0),0)</f>
        <v>0</v>
      </c>
    </row>
    <row r="612" hidden="1" outlineLevel="1">
      <c r="A612" s="117">
        <f>if(OR(BOM!$M610="N",BOM!$M610=""),BOM!$L610,0)</f>
        <v>0</v>
      </c>
      <c r="B612" s="117">
        <f>if(BOM!$M610="Y",BOM!$L610,0)</f>
        <v>0</v>
      </c>
      <c r="E612" s="117">
        <f>if(BOM!$B610=E$2,if(OR(BOM!$M610="N",BOM!$M610=""),BOM!$L610,0),0)</f>
        <v>0</v>
      </c>
      <c r="F612" s="117">
        <f>if(BOM!$B610=E$2,if(BOM!$M610="Y",BOM!$L610,0),0)</f>
        <v>0</v>
      </c>
      <c r="G612" s="117">
        <f>if(BOM!$B610=G$2,if(OR(BOM!$M610="N",BOM!$M610=""),BOM!$L610,0),0)</f>
        <v>0</v>
      </c>
      <c r="H612" s="117">
        <f>if(BOM!$B610=G$2,if(BOM!$M610="Y",BOM!$L610,0),0)</f>
        <v>0</v>
      </c>
      <c r="I612" s="117">
        <f>if(BOM!$B610=I$2,if(OR(BOM!$M610="N",BOM!$M610=""),BOM!$L610,0),0)</f>
        <v>0</v>
      </c>
      <c r="J612" s="117">
        <f>if(BOM!$B610=I$2,if(BOM!$M610="Y",BOM!$L610,0),0)</f>
        <v>0</v>
      </c>
      <c r="K612" s="117">
        <f>if(BOM!$B610=K$2,if(OR(BOM!$M610="N",BOM!$M610=""),BOM!$L610,0),0)</f>
        <v>0</v>
      </c>
      <c r="L612" s="117">
        <f>if(BOM!$B610=K$2,if(BOM!$M610="Y",BOM!$L610,0),0)</f>
        <v>0</v>
      </c>
      <c r="M612" s="117">
        <f>if(BOM!$B610=M$2,if(OR(BOM!$M610="N",BOM!$M610=""),BOM!$L610,0),0)</f>
        <v>0</v>
      </c>
      <c r="N612" s="117">
        <f>if(BOM!$B610=M$2,if(BOM!$M610="Y",BOM!$L610,0),0)</f>
        <v>0</v>
      </c>
      <c r="P612" s="117">
        <f>if(BOM!$C610=P$2,if(OR(BOM!$M610="N",BOM!$M610=""),BOM!$L610,0),0)</f>
        <v>0</v>
      </c>
      <c r="Q612" s="117">
        <f>if(BOM!$C610=P$2,if(BOM!$M610="Y",BOM!$L610,0),0)</f>
        <v>0</v>
      </c>
      <c r="R612" s="117">
        <f>if(BOM!$C610=R$2,if(OR(BOM!$M610="N",BOM!$M610=""),BOM!$L610,0),0)</f>
        <v>0</v>
      </c>
      <c r="S612" s="117">
        <f>if(BOM!$C610=R$2,if(BOM!$M610="Y",BOM!$L610,0),0)</f>
        <v>0</v>
      </c>
      <c r="T612" s="117">
        <f>if(BOM!$C610=T$2,if(OR(BOM!$M610="N",BOM!$M610=""),BOM!$L610,0),0)</f>
        <v>0</v>
      </c>
      <c r="U612" s="117">
        <f>if(BOM!$C610=T$2,if(BOM!$M610="Y",BOM!$L610,0),0)</f>
        <v>0</v>
      </c>
      <c r="V612" s="117">
        <f>if(BOM!$C610=V$2,if(OR(BOM!$M610="N",BOM!$M610=""),BOM!$L610,0),0)</f>
        <v>0</v>
      </c>
      <c r="W612" s="117">
        <f>if(BOM!$C610=V$2,if(BOM!$M610="Y",BOM!$L610,0),0)</f>
        <v>0</v>
      </c>
      <c r="X612" s="117">
        <f>if(BOM!$C610=X$2,if(OR(BOM!$M610="N",BOM!$M610=""),BOM!$L610,0),0)</f>
        <v>0</v>
      </c>
      <c r="Y612" s="117">
        <f>if(BOM!$C610=X$2,if(BOM!$M610="Y",BOM!$L610,0),0)</f>
        <v>0</v>
      </c>
      <c r="Z612" s="117">
        <f>if(BOM!$C610=Z$2,if(OR(BOM!$M610="N",BOM!$M610=""),BOM!$L610,0),0)</f>
        <v>0</v>
      </c>
      <c r="AA612" s="117">
        <f>if(BOM!$C610=Z$2,if(BOM!$M610="Y",BOM!$L610,0),0)</f>
        <v>0</v>
      </c>
      <c r="AB612" s="117">
        <f>if(BOM!$C610=AB$2,if(OR(BOM!$M610="N",BOM!$M610=""),BOM!$L610,0),0)</f>
        <v>0</v>
      </c>
      <c r="AC612" s="117">
        <f>if(BOM!$C610=AB$2,if(BOM!$M610="Y",BOM!$L610,0),0)</f>
        <v>0</v>
      </c>
      <c r="AD612" s="117">
        <f>if(BOM!$C610=AD$2,if(OR(BOM!$M610="N",BOM!$M610=""),BOM!$L610,0),0)</f>
        <v>0</v>
      </c>
      <c r="AE612" s="117">
        <f>if(BOM!$C610=AD$2,if(BOM!$M610="Y",BOM!$L610,0),0)</f>
        <v>0</v>
      </c>
      <c r="AF612" s="117">
        <f>if(BOM!$C610=AF$2,if(OR(BOM!$M610="N",BOM!$M610=""),BOM!$L610,0),0)</f>
        <v>0</v>
      </c>
      <c r="AG612" s="117">
        <f>if(BOM!$C610=AF$2,if(BOM!$M610="Y",BOM!$L610,0),0)</f>
        <v>0</v>
      </c>
      <c r="AH612" s="117">
        <f>if(BOM!$C610=AH$2,if(OR(BOM!$M610="N",BOM!$M610=""),BOM!$L610,0),0)</f>
        <v>0</v>
      </c>
      <c r="AI612" s="117">
        <f>if(BOM!$C610=AH$2,if(BOM!$M610="Y",BOM!$L610,0),0)</f>
        <v>0</v>
      </c>
      <c r="AJ612" s="117">
        <f>if(BOM!$C610=AJ$2,if(OR(BOM!$M610="N",BOM!$M610=""),BOM!$L610,0),0)</f>
        <v>0</v>
      </c>
      <c r="AK612" s="117">
        <f>if(BOM!$C610=AJ$2,if(BOM!$M610="Y",BOM!$L610,0),0)</f>
        <v>0</v>
      </c>
      <c r="AL612" s="117">
        <f>if(BOM!$C610=AL$2,if(OR(BOM!$M610="N",BOM!$M610=""),BOM!$L610,0),0)</f>
        <v>0</v>
      </c>
      <c r="AM612" s="117">
        <f>if(BOM!$C610=AL$2,if(BOM!$M610="Y",BOM!$L610,0),0)</f>
        <v>0</v>
      </c>
    </row>
    <row r="613" hidden="1" outlineLevel="1">
      <c r="A613" s="117">
        <f>if(OR(BOM!$M611="N",BOM!$M611=""),BOM!$L611,0)</f>
        <v>0</v>
      </c>
      <c r="B613" s="117">
        <f>if(BOM!$M611="Y",BOM!$L611,0)</f>
        <v>0</v>
      </c>
      <c r="E613" s="117">
        <f>if(BOM!$B611=E$2,if(OR(BOM!$M611="N",BOM!$M611=""),BOM!$L611,0),0)</f>
        <v>0</v>
      </c>
      <c r="F613" s="117">
        <f>if(BOM!$B611=E$2,if(BOM!$M611="Y",BOM!$L611,0),0)</f>
        <v>0</v>
      </c>
      <c r="G613" s="117">
        <f>if(BOM!$B611=G$2,if(OR(BOM!$M611="N",BOM!$M611=""),BOM!$L611,0),0)</f>
        <v>0</v>
      </c>
      <c r="H613" s="117">
        <f>if(BOM!$B611=G$2,if(BOM!$M611="Y",BOM!$L611,0),0)</f>
        <v>0</v>
      </c>
      <c r="I613" s="117">
        <f>if(BOM!$B611=I$2,if(OR(BOM!$M611="N",BOM!$M611=""),BOM!$L611,0),0)</f>
        <v>0</v>
      </c>
      <c r="J613" s="117">
        <f>if(BOM!$B611=I$2,if(BOM!$M611="Y",BOM!$L611,0),0)</f>
        <v>0</v>
      </c>
      <c r="K613" s="117">
        <f>if(BOM!$B611=K$2,if(OR(BOM!$M611="N",BOM!$M611=""),BOM!$L611,0),0)</f>
        <v>0</v>
      </c>
      <c r="L613" s="117">
        <f>if(BOM!$B611=K$2,if(BOM!$M611="Y",BOM!$L611,0),0)</f>
        <v>0</v>
      </c>
      <c r="M613" s="117">
        <f>if(BOM!$B611=M$2,if(OR(BOM!$M611="N",BOM!$M611=""),BOM!$L611,0),0)</f>
        <v>0</v>
      </c>
      <c r="N613" s="117">
        <f>if(BOM!$B611=M$2,if(BOM!$M611="Y",BOM!$L611,0),0)</f>
        <v>0</v>
      </c>
      <c r="P613" s="117">
        <f>if(BOM!$C611=P$2,if(OR(BOM!$M611="N",BOM!$M611=""),BOM!$L611,0),0)</f>
        <v>0</v>
      </c>
      <c r="Q613" s="117">
        <f>if(BOM!$C611=P$2,if(BOM!$M611="Y",BOM!$L611,0),0)</f>
        <v>0</v>
      </c>
      <c r="R613" s="117">
        <f>if(BOM!$C611=R$2,if(OR(BOM!$M611="N",BOM!$M611=""),BOM!$L611,0),0)</f>
        <v>0</v>
      </c>
      <c r="S613" s="117">
        <f>if(BOM!$C611=R$2,if(BOM!$M611="Y",BOM!$L611,0),0)</f>
        <v>0</v>
      </c>
      <c r="T613" s="117">
        <f>if(BOM!$C611=T$2,if(OR(BOM!$M611="N",BOM!$M611=""),BOM!$L611,0),0)</f>
        <v>0</v>
      </c>
      <c r="U613" s="117">
        <f>if(BOM!$C611=T$2,if(BOM!$M611="Y",BOM!$L611,0),0)</f>
        <v>0</v>
      </c>
      <c r="V613" s="117">
        <f>if(BOM!$C611=V$2,if(OR(BOM!$M611="N",BOM!$M611=""),BOM!$L611,0),0)</f>
        <v>0</v>
      </c>
      <c r="W613" s="117">
        <f>if(BOM!$C611=V$2,if(BOM!$M611="Y",BOM!$L611,0),0)</f>
        <v>0</v>
      </c>
      <c r="X613" s="117">
        <f>if(BOM!$C611=X$2,if(OR(BOM!$M611="N",BOM!$M611=""),BOM!$L611,0),0)</f>
        <v>0</v>
      </c>
      <c r="Y613" s="117">
        <f>if(BOM!$C611=X$2,if(BOM!$M611="Y",BOM!$L611,0),0)</f>
        <v>0</v>
      </c>
      <c r="Z613" s="117">
        <f>if(BOM!$C611=Z$2,if(OR(BOM!$M611="N",BOM!$M611=""),BOM!$L611,0),0)</f>
        <v>0</v>
      </c>
      <c r="AA613" s="117">
        <f>if(BOM!$C611=Z$2,if(BOM!$M611="Y",BOM!$L611,0),0)</f>
        <v>0</v>
      </c>
      <c r="AB613" s="117">
        <f>if(BOM!$C611=AB$2,if(OR(BOM!$M611="N",BOM!$M611=""),BOM!$L611,0),0)</f>
        <v>0</v>
      </c>
      <c r="AC613" s="117">
        <f>if(BOM!$C611=AB$2,if(BOM!$M611="Y",BOM!$L611,0),0)</f>
        <v>0</v>
      </c>
      <c r="AD613" s="117">
        <f>if(BOM!$C611=AD$2,if(OR(BOM!$M611="N",BOM!$M611=""),BOM!$L611,0),0)</f>
        <v>0</v>
      </c>
      <c r="AE613" s="117">
        <f>if(BOM!$C611=AD$2,if(BOM!$M611="Y",BOM!$L611,0),0)</f>
        <v>0</v>
      </c>
      <c r="AF613" s="117">
        <f>if(BOM!$C611=AF$2,if(OR(BOM!$M611="N",BOM!$M611=""),BOM!$L611,0),0)</f>
        <v>0</v>
      </c>
      <c r="AG613" s="117">
        <f>if(BOM!$C611=AF$2,if(BOM!$M611="Y",BOM!$L611,0),0)</f>
        <v>0</v>
      </c>
      <c r="AH613" s="117">
        <f>if(BOM!$C611=AH$2,if(OR(BOM!$M611="N",BOM!$M611=""),BOM!$L611,0),0)</f>
        <v>0</v>
      </c>
      <c r="AI613" s="117">
        <f>if(BOM!$C611=AH$2,if(BOM!$M611="Y",BOM!$L611,0),0)</f>
        <v>0</v>
      </c>
      <c r="AJ613" s="117">
        <f>if(BOM!$C611=AJ$2,if(OR(BOM!$M611="N",BOM!$M611=""),BOM!$L611,0),0)</f>
        <v>0</v>
      </c>
      <c r="AK613" s="117">
        <f>if(BOM!$C611=AJ$2,if(BOM!$M611="Y",BOM!$L611,0),0)</f>
        <v>0</v>
      </c>
      <c r="AL613" s="117">
        <f>if(BOM!$C611=AL$2,if(OR(BOM!$M611="N",BOM!$M611=""),BOM!$L611,0),0)</f>
        <v>0</v>
      </c>
      <c r="AM613" s="117">
        <f>if(BOM!$C611=AL$2,if(BOM!$M611="Y",BOM!$L611,0),0)</f>
        <v>0</v>
      </c>
    </row>
    <row r="614" hidden="1" outlineLevel="1">
      <c r="A614" s="117">
        <f>if(OR(BOM!$M612="N",BOM!$M612=""),BOM!$L612,0)</f>
        <v>0</v>
      </c>
      <c r="B614" s="117">
        <f>if(BOM!$M612="Y",BOM!$L612,0)</f>
        <v>0</v>
      </c>
      <c r="E614" s="117">
        <f>if(BOM!$B612=E$2,if(OR(BOM!$M612="N",BOM!$M612=""),BOM!$L612,0),0)</f>
        <v>0</v>
      </c>
      <c r="F614" s="117">
        <f>if(BOM!$B612=E$2,if(BOM!$M612="Y",BOM!$L612,0),0)</f>
        <v>0</v>
      </c>
      <c r="G614" s="117">
        <f>if(BOM!$B612=G$2,if(OR(BOM!$M612="N",BOM!$M612=""),BOM!$L612,0),0)</f>
        <v>0</v>
      </c>
      <c r="H614" s="117">
        <f>if(BOM!$B612=G$2,if(BOM!$M612="Y",BOM!$L612,0),0)</f>
        <v>0</v>
      </c>
      <c r="I614" s="117">
        <f>if(BOM!$B612=I$2,if(OR(BOM!$M612="N",BOM!$M612=""),BOM!$L612,0),0)</f>
        <v>0</v>
      </c>
      <c r="J614" s="117">
        <f>if(BOM!$B612=I$2,if(BOM!$M612="Y",BOM!$L612,0),0)</f>
        <v>0</v>
      </c>
      <c r="K614" s="117">
        <f>if(BOM!$B612=K$2,if(OR(BOM!$M612="N",BOM!$M612=""),BOM!$L612,0),0)</f>
        <v>0</v>
      </c>
      <c r="L614" s="117">
        <f>if(BOM!$B612=K$2,if(BOM!$M612="Y",BOM!$L612,0),0)</f>
        <v>0</v>
      </c>
      <c r="M614" s="117">
        <f>if(BOM!$B612=M$2,if(OR(BOM!$M612="N",BOM!$M612=""),BOM!$L612,0),0)</f>
        <v>0</v>
      </c>
      <c r="N614" s="117">
        <f>if(BOM!$B612=M$2,if(BOM!$M612="Y",BOM!$L612,0),0)</f>
        <v>0</v>
      </c>
      <c r="P614" s="117">
        <f>if(BOM!$C612=P$2,if(OR(BOM!$M612="N",BOM!$M612=""),BOM!$L612,0),0)</f>
        <v>0</v>
      </c>
      <c r="Q614" s="117">
        <f>if(BOM!$C612=P$2,if(BOM!$M612="Y",BOM!$L612,0),0)</f>
        <v>0</v>
      </c>
      <c r="R614" s="117">
        <f>if(BOM!$C612=R$2,if(OR(BOM!$M612="N",BOM!$M612=""),BOM!$L612,0),0)</f>
        <v>0</v>
      </c>
      <c r="S614" s="117">
        <f>if(BOM!$C612=R$2,if(BOM!$M612="Y",BOM!$L612,0),0)</f>
        <v>0</v>
      </c>
      <c r="T614" s="117">
        <f>if(BOM!$C612=T$2,if(OR(BOM!$M612="N",BOM!$M612=""),BOM!$L612,0),0)</f>
        <v>0</v>
      </c>
      <c r="U614" s="117">
        <f>if(BOM!$C612=T$2,if(BOM!$M612="Y",BOM!$L612,0),0)</f>
        <v>0</v>
      </c>
      <c r="V614" s="117">
        <f>if(BOM!$C612=V$2,if(OR(BOM!$M612="N",BOM!$M612=""),BOM!$L612,0),0)</f>
        <v>0</v>
      </c>
      <c r="W614" s="117">
        <f>if(BOM!$C612=V$2,if(BOM!$M612="Y",BOM!$L612,0),0)</f>
        <v>0</v>
      </c>
      <c r="X614" s="117">
        <f>if(BOM!$C612=X$2,if(OR(BOM!$M612="N",BOM!$M612=""),BOM!$L612,0),0)</f>
        <v>0</v>
      </c>
      <c r="Y614" s="117">
        <f>if(BOM!$C612=X$2,if(BOM!$M612="Y",BOM!$L612,0),0)</f>
        <v>0</v>
      </c>
      <c r="Z614" s="117">
        <f>if(BOM!$C612=Z$2,if(OR(BOM!$M612="N",BOM!$M612=""),BOM!$L612,0),0)</f>
        <v>0</v>
      </c>
      <c r="AA614" s="117">
        <f>if(BOM!$C612=Z$2,if(BOM!$M612="Y",BOM!$L612,0),0)</f>
        <v>0</v>
      </c>
      <c r="AB614" s="117">
        <f>if(BOM!$C612=AB$2,if(OR(BOM!$M612="N",BOM!$M612=""),BOM!$L612,0),0)</f>
        <v>0</v>
      </c>
      <c r="AC614" s="117">
        <f>if(BOM!$C612=AB$2,if(BOM!$M612="Y",BOM!$L612,0),0)</f>
        <v>0</v>
      </c>
      <c r="AD614" s="117">
        <f>if(BOM!$C612=AD$2,if(OR(BOM!$M612="N",BOM!$M612=""),BOM!$L612,0),0)</f>
        <v>0</v>
      </c>
      <c r="AE614" s="117">
        <f>if(BOM!$C612=AD$2,if(BOM!$M612="Y",BOM!$L612,0),0)</f>
        <v>0</v>
      </c>
      <c r="AF614" s="117">
        <f>if(BOM!$C612=AF$2,if(OR(BOM!$M612="N",BOM!$M612=""),BOM!$L612,0),0)</f>
        <v>0</v>
      </c>
      <c r="AG614" s="117">
        <f>if(BOM!$C612=AF$2,if(BOM!$M612="Y",BOM!$L612,0),0)</f>
        <v>0</v>
      </c>
      <c r="AH614" s="117">
        <f>if(BOM!$C612=AH$2,if(OR(BOM!$M612="N",BOM!$M612=""),BOM!$L612,0),0)</f>
        <v>0</v>
      </c>
      <c r="AI614" s="117">
        <f>if(BOM!$C612=AH$2,if(BOM!$M612="Y",BOM!$L612,0),0)</f>
        <v>0</v>
      </c>
      <c r="AJ614" s="117">
        <f>if(BOM!$C612=AJ$2,if(OR(BOM!$M612="N",BOM!$M612=""),BOM!$L612,0),0)</f>
        <v>0</v>
      </c>
      <c r="AK614" s="117">
        <f>if(BOM!$C612=AJ$2,if(BOM!$M612="Y",BOM!$L612,0),0)</f>
        <v>0</v>
      </c>
      <c r="AL614" s="117">
        <f>if(BOM!$C612=AL$2,if(OR(BOM!$M612="N",BOM!$M612=""),BOM!$L612,0),0)</f>
        <v>0</v>
      </c>
      <c r="AM614" s="117">
        <f>if(BOM!$C612=AL$2,if(BOM!$M612="Y",BOM!$L612,0),0)</f>
        <v>0</v>
      </c>
    </row>
    <row r="615" hidden="1" outlineLevel="1">
      <c r="A615" s="117">
        <f>if(OR(BOM!$M613="N",BOM!$M613=""),BOM!$L613,0)</f>
        <v>0</v>
      </c>
      <c r="B615" s="117">
        <f>if(BOM!$M613="Y",BOM!$L613,0)</f>
        <v>0</v>
      </c>
      <c r="E615" s="117">
        <f>if(BOM!$B613=E$2,if(OR(BOM!$M613="N",BOM!$M613=""),BOM!$L613,0),0)</f>
        <v>0</v>
      </c>
      <c r="F615" s="117">
        <f>if(BOM!$B613=E$2,if(BOM!$M613="Y",BOM!$L613,0),0)</f>
        <v>0</v>
      </c>
      <c r="G615" s="117">
        <f>if(BOM!$B613=G$2,if(OR(BOM!$M613="N",BOM!$M613=""),BOM!$L613,0),0)</f>
        <v>0</v>
      </c>
      <c r="H615" s="117">
        <f>if(BOM!$B613=G$2,if(BOM!$M613="Y",BOM!$L613,0),0)</f>
        <v>0</v>
      </c>
      <c r="I615" s="117">
        <f>if(BOM!$B613=I$2,if(OR(BOM!$M613="N",BOM!$M613=""),BOM!$L613,0),0)</f>
        <v>0</v>
      </c>
      <c r="J615" s="117">
        <f>if(BOM!$B613=I$2,if(BOM!$M613="Y",BOM!$L613,0),0)</f>
        <v>0</v>
      </c>
      <c r="K615" s="117">
        <f>if(BOM!$B613=K$2,if(OR(BOM!$M613="N",BOM!$M613=""),BOM!$L613,0),0)</f>
        <v>0</v>
      </c>
      <c r="L615" s="117">
        <f>if(BOM!$B613=K$2,if(BOM!$M613="Y",BOM!$L613,0),0)</f>
        <v>0</v>
      </c>
      <c r="M615" s="117">
        <f>if(BOM!$B613=M$2,if(OR(BOM!$M613="N",BOM!$M613=""),BOM!$L613,0),0)</f>
        <v>0</v>
      </c>
      <c r="N615" s="117">
        <f>if(BOM!$B613=M$2,if(BOM!$M613="Y",BOM!$L613,0),0)</f>
        <v>0</v>
      </c>
      <c r="P615" s="117">
        <f>if(BOM!$C613=P$2,if(OR(BOM!$M613="N",BOM!$M613=""),BOM!$L613,0),0)</f>
        <v>0</v>
      </c>
      <c r="Q615" s="117">
        <f>if(BOM!$C613=P$2,if(BOM!$M613="Y",BOM!$L613,0),0)</f>
        <v>0</v>
      </c>
      <c r="R615" s="117">
        <f>if(BOM!$C613=R$2,if(OR(BOM!$M613="N",BOM!$M613=""),BOM!$L613,0),0)</f>
        <v>0</v>
      </c>
      <c r="S615" s="117">
        <f>if(BOM!$C613=R$2,if(BOM!$M613="Y",BOM!$L613,0),0)</f>
        <v>0</v>
      </c>
      <c r="T615" s="117">
        <f>if(BOM!$C613=T$2,if(OR(BOM!$M613="N",BOM!$M613=""),BOM!$L613,0),0)</f>
        <v>0</v>
      </c>
      <c r="U615" s="117">
        <f>if(BOM!$C613=T$2,if(BOM!$M613="Y",BOM!$L613,0),0)</f>
        <v>0</v>
      </c>
      <c r="V615" s="117">
        <f>if(BOM!$C613=V$2,if(OR(BOM!$M613="N",BOM!$M613=""),BOM!$L613,0),0)</f>
        <v>0</v>
      </c>
      <c r="W615" s="117">
        <f>if(BOM!$C613=V$2,if(BOM!$M613="Y",BOM!$L613,0),0)</f>
        <v>0</v>
      </c>
      <c r="X615" s="117">
        <f>if(BOM!$C613=X$2,if(OR(BOM!$M613="N",BOM!$M613=""),BOM!$L613,0),0)</f>
        <v>0</v>
      </c>
      <c r="Y615" s="117">
        <f>if(BOM!$C613=X$2,if(BOM!$M613="Y",BOM!$L613,0),0)</f>
        <v>0</v>
      </c>
      <c r="Z615" s="117">
        <f>if(BOM!$C613=Z$2,if(OR(BOM!$M613="N",BOM!$M613=""),BOM!$L613,0),0)</f>
        <v>0</v>
      </c>
      <c r="AA615" s="117">
        <f>if(BOM!$C613=Z$2,if(BOM!$M613="Y",BOM!$L613,0),0)</f>
        <v>0</v>
      </c>
      <c r="AB615" s="117">
        <f>if(BOM!$C613=AB$2,if(OR(BOM!$M613="N",BOM!$M613=""),BOM!$L613,0),0)</f>
        <v>0</v>
      </c>
      <c r="AC615" s="117">
        <f>if(BOM!$C613=AB$2,if(BOM!$M613="Y",BOM!$L613,0),0)</f>
        <v>0</v>
      </c>
      <c r="AD615" s="117">
        <f>if(BOM!$C613=AD$2,if(OR(BOM!$M613="N",BOM!$M613=""),BOM!$L613,0),0)</f>
        <v>0</v>
      </c>
      <c r="AE615" s="117">
        <f>if(BOM!$C613=AD$2,if(BOM!$M613="Y",BOM!$L613,0),0)</f>
        <v>0</v>
      </c>
      <c r="AF615" s="117">
        <f>if(BOM!$C613=AF$2,if(OR(BOM!$M613="N",BOM!$M613=""),BOM!$L613,0),0)</f>
        <v>0</v>
      </c>
      <c r="AG615" s="117">
        <f>if(BOM!$C613=AF$2,if(BOM!$M613="Y",BOM!$L613,0),0)</f>
        <v>0</v>
      </c>
      <c r="AH615" s="117">
        <f>if(BOM!$C613=AH$2,if(OR(BOM!$M613="N",BOM!$M613=""),BOM!$L613,0),0)</f>
        <v>0</v>
      </c>
      <c r="AI615" s="117">
        <f>if(BOM!$C613=AH$2,if(BOM!$M613="Y",BOM!$L613,0),0)</f>
        <v>0</v>
      </c>
      <c r="AJ615" s="117">
        <f>if(BOM!$C613=AJ$2,if(OR(BOM!$M613="N",BOM!$M613=""),BOM!$L613,0),0)</f>
        <v>0</v>
      </c>
      <c r="AK615" s="117">
        <f>if(BOM!$C613=AJ$2,if(BOM!$M613="Y",BOM!$L613,0),0)</f>
        <v>0</v>
      </c>
      <c r="AL615" s="117">
        <f>if(BOM!$C613=AL$2,if(OR(BOM!$M613="N",BOM!$M613=""),BOM!$L613,0),0)</f>
        <v>0</v>
      </c>
      <c r="AM615" s="117">
        <f>if(BOM!$C613=AL$2,if(BOM!$M613="Y",BOM!$L613,0),0)</f>
        <v>0</v>
      </c>
    </row>
    <row r="616" hidden="1" outlineLevel="1">
      <c r="A616" s="117">
        <f>if(OR(BOM!$M614="N",BOM!$M614=""),BOM!$L614,0)</f>
        <v>0</v>
      </c>
      <c r="B616" s="117">
        <f>if(BOM!$M614="Y",BOM!$L614,0)</f>
        <v>0</v>
      </c>
      <c r="E616" s="117">
        <f>if(BOM!$B614=E$2,if(OR(BOM!$M614="N",BOM!$M614=""),BOM!$L614,0),0)</f>
        <v>0</v>
      </c>
      <c r="F616" s="117">
        <f>if(BOM!$B614=E$2,if(BOM!$M614="Y",BOM!$L614,0),0)</f>
        <v>0</v>
      </c>
      <c r="G616" s="117">
        <f>if(BOM!$B614=G$2,if(OR(BOM!$M614="N",BOM!$M614=""),BOM!$L614,0),0)</f>
        <v>0</v>
      </c>
      <c r="H616" s="117">
        <f>if(BOM!$B614=G$2,if(BOM!$M614="Y",BOM!$L614,0),0)</f>
        <v>0</v>
      </c>
      <c r="I616" s="117">
        <f>if(BOM!$B614=I$2,if(OR(BOM!$M614="N",BOM!$M614=""),BOM!$L614,0),0)</f>
        <v>0</v>
      </c>
      <c r="J616" s="117">
        <f>if(BOM!$B614=I$2,if(BOM!$M614="Y",BOM!$L614,0),0)</f>
        <v>0</v>
      </c>
      <c r="K616" s="117">
        <f>if(BOM!$B614=K$2,if(OR(BOM!$M614="N",BOM!$M614=""),BOM!$L614,0),0)</f>
        <v>0</v>
      </c>
      <c r="L616" s="117">
        <f>if(BOM!$B614=K$2,if(BOM!$M614="Y",BOM!$L614,0),0)</f>
        <v>0</v>
      </c>
      <c r="M616" s="117">
        <f>if(BOM!$B614=M$2,if(OR(BOM!$M614="N",BOM!$M614=""),BOM!$L614,0),0)</f>
        <v>0</v>
      </c>
      <c r="N616" s="117">
        <f>if(BOM!$B614=M$2,if(BOM!$M614="Y",BOM!$L614,0),0)</f>
        <v>0</v>
      </c>
      <c r="P616" s="117">
        <f>if(BOM!$C614=P$2,if(OR(BOM!$M614="N",BOM!$M614=""),BOM!$L614,0),0)</f>
        <v>0</v>
      </c>
      <c r="Q616" s="117">
        <f>if(BOM!$C614=P$2,if(BOM!$M614="Y",BOM!$L614,0),0)</f>
        <v>0</v>
      </c>
      <c r="R616" s="117">
        <f>if(BOM!$C614=R$2,if(OR(BOM!$M614="N",BOM!$M614=""),BOM!$L614,0),0)</f>
        <v>0</v>
      </c>
      <c r="S616" s="117">
        <f>if(BOM!$C614=R$2,if(BOM!$M614="Y",BOM!$L614,0),0)</f>
        <v>0</v>
      </c>
      <c r="T616" s="117">
        <f>if(BOM!$C614=T$2,if(OR(BOM!$M614="N",BOM!$M614=""),BOM!$L614,0),0)</f>
        <v>0</v>
      </c>
      <c r="U616" s="117">
        <f>if(BOM!$C614=T$2,if(BOM!$M614="Y",BOM!$L614,0),0)</f>
        <v>0</v>
      </c>
      <c r="V616" s="117">
        <f>if(BOM!$C614=V$2,if(OR(BOM!$M614="N",BOM!$M614=""),BOM!$L614,0),0)</f>
        <v>0</v>
      </c>
      <c r="W616" s="117">
        <f>if(BOM!$C614=V$2,if(BOM!$M614="Y",BOM!$L614,0),0)</f>
        <v>0</v>
      </c>
      <c r="X616" s="117">
        <f>if(BOM!$C614=X$2,if(OR(BOM!$M614="N",BOM!$M614=""),BOM!$L614,0),0)</f>
        <v>0</v>
      </c>
      <c r="Y616" s="117">
        <f>if(BOM!$C614=X$2,if(BOM!$M614="Y",BOM!$L614,0),0)</f>
        <v>0</v>
      </c>
      <c r="Z616" s="117">
        <f>if(BOM!$C614=Z$2,if(OR(BOM!$M614="N",BOM!$M614=""),BOM!$L614,0),0)</f>
        <v>0</v>
      </c>
      <c r="AA616" s="117">
        <f>if(BOM!$C614=Z$2,if(BOM!$M614="Y",BOM!$L614,0),0)</f>
        <v>0</v>
      </c>
      <c r="AB616" s="117">
        <f>if(BOM!$C614=AB$2,if(OR(BOM!$M614="N",BOM!$M614=""),BOM!$L614,0),0)</f>
        <v>0</v>
      </c>
      <c r="AC616" s="117">
        <f>if(BOM!$C614=AB$2,if(BOM!$M614="Y",BOM!$L614,0),0)</f>
        <v>0</v>
      </c>
      <c r="AD616" s="117">
        <f>if(BOM!$C614=AD$2,if(OR(BOM!$M614="N",BOM!$M614=""),BOM!$L614,0),0)</f>
        <v>0</v>
      </c>
      <c r="AE616" s="117">
        <f>if(BOM!$C614=AD$2,if(BOM!$M614="Y",BOM!$L614,0),0)</f>
        <v>0</v>
      </c>
      <c r="AF616" s="117">
        <f>if(BOM!$C614=AF$2,if(OR(BOM!$M614="N",BOM!$M614=""),BOM!$L614,0),0)</f>
        <v>0</v>
      </c>
      <c r="AG616" s="117">
        <f>if(BOM!$C614=AF$2,if(BOM!$M614="Y",BOM!$L614,0),0)</f>
        <v>0</v>
      </c>
      <c r="AH616" s="117">
        <f>if(BOM!$C614=AH$2,if(OR(BOM!$M614="N",BOM!$M614=""),BOM!$L614,0),0)</f>
        <v>0</v>
      </c>
      <c r="AI616" s="117">
        <f>if(BOM!$C614=AH$2,if(BOM!$M614="Y",BOM!$L614,0),0)</f>
        <v>0</v>
      </c>
      <c r="AJ616" s="117">
        <f>if(BOM!$C614=AJ$2,if(OR(BOM!$M614="N",BOM!$M614=""),BOM!$L614,0),0)</f>
        <v>0</v>
      </c>
      <c r="AK616" s="117">
        <f>if(BOM!$C614=AJ$2,if(BOM!$M614="Y",BOM!$L614,0),0)</f>
        <v>0</v>
      </c>
      <c r="AL616" s="117">
        <f>if(BOM!$C614=AL$2,if(OR(BOM!$M614="N",BOM!$M614=""),BOM!$L614,0),0)</f>
        <v>0</v>
      </c>
      <c r="AM616" s="117">
        <f>if(BOM!$C614=AL$2,if(BOM!$M614="Y",BOM!$L614,0),0)</f>
        <v>0</v>
      </c>
    </row>
    <row r="617" hidden="1" outlineLevel="1">
      <c r="A617" s="117">
        <f>if(OR(BOM!$M615="N",BOM!$M615=""),BOM!$L615,0)</f>
        <v>0</v>
      </c>
      <c r="B617" s="117">
        <f>if(BOM!$M615="Y",BOM!$L615,0)</f>
        <v>0</v>
      </c>
      <c r="E617" s="117">
        <f>if(BOM!$B615=E$2,if(OR(BOM!$M615="N",BOM!$M615=""),BOM!$L615,0),0)</f>
        <v>0</v>
      </c>
      <c r="F617" s="117">
        <f>if(BOM!$B615=E$2,if(BOM!$M615="Y",BOM!$L615,0),0)</f>
        <v>0</v>
      </c>
      <c r="G617" s="117">
        <f>if(BOM!$B615=G$2,if(OR(BOM!$M615="N",BOM!$M615=""),BOM!$L615,0),0)</f>
        <v>0</v>
      </c>
      <c r="H617" s="117">
        <f>if(BOM!$B615=G$2,if(BOM!$M615="Y",BOM!$L615,0),0)</f>
        <v>0</v>
      </c>
      <c r="I617" s="117">
        <f>if(BOM!$B615=I$2,if(OR(BOM!$M615="N",BOM!$M615=""),BOM!$L615,0),0)</f>
        <v>0</v>
      </c>
      <c r="J617" s="117">
        <f>if(BOM!$B615=I$2,if(BOM!$M615="Y",BOM!$L615,0),0)</f>
        <v>0</v>
      </c>
      <c r="K617" s="117">
        <f>if(BOM!$B615=K$2,if(OR(BOM!$M615="N",BOM!$M615=""),BOM!$L615,0),0)</f>
        <v>0</v>
      </c>
      <c r="L617" s="117">
        <f>if(BOM!$B615=K$2,if(BOM!$M615="Y",BOM!$L615,0),0)</f>
        <v>0</v>
      </c>
      <c r="M617" s="117">
        <f>if(BOM!$B615=M$2,if(OR(BOM!$M615="N",BOM!$M615=""),BOM!$L615,0),0)</f>
        <v>0</v>
      </c>
      <c r="N617" s="117">
        <f>if(BOM!$B615=M$2,if(BOM!$M615="Y",BOM!$L615,0),0)</f>
        <v>0</v>
      </c>
      <c r="P617" s="117">
        <f>if(BOM!$C615=P$2,if(OR(BOM!$M615="N",BOM!$M615=""),BOM!$L615,0),0)</f>
        <v>0</v>
      </c>
      <c r="Q617" s="117">
        <f>if(BOM!$C615=P$2,if(BOM!$M615="Y",BOM!$L615,0),0)</f>
        <v>0</v>
      </c>
      <c r="R617" s="117">
        <f>if(BOM!$C615=R$2,if(OR(BOM!$M615="N",BOM!$M615=""),BOM!$L615,0),0)</f>
        <v>0</v>
      </c>
      <c r="S617" s="117">
        <f>if(BOM!$C615=R$2,if(BOM!$M615="Y",BOM!$L615,0),0)</f>
        <v>0</v>
      </c>
      <c r="T617" s="117">
        <f>if(BOM!$C615=T$2,if(OR(BOM!$M615="N",BOM!$M615=""),BOM!$L615,0),0)</f>
        <v>0</v>
      </c>
      <c r="U617" s="117">
        <f>if(BOM!$C615=T$2,if(BOM!$M615="Y",BOM!$L615,0),0)</f>
        <v>0</v>
      </c>
      <c r="V617" s="117">
        <f>if(BOM!$C615=V$2,if(OR(BOM!$M615="N",BOM!$M615=""),BOM!$L615,0),0)</f>
        <v>0</v>
      </c>
      <c r="W617" s="117">
        <f>if(BOM!$C615=V$2,if(BOM!$M615="Y",BOM!$L615,0),0)</f>
        <v>0</v>
      </c>
      <c r="X617" s="117">
        <f>if(BOM!$C615=X$2,if(OR(BOM!$M615="N",BOM!$M615=""),BOM!$L615,0),0)</f>
        <v>0</v>
      </c>
      <c r="Y617" s="117">
        <f>if(BOM!$C615=X$2,if(BOM!$M615="Y",BOM!$L615,0),0)</f>
        <v>0</v>
      </c>
      <c r="Z617" s="117">
        <f>if(BOM!$C615=Z$2,if(OR(BOM!$M615="N",BOM!$M615=""),BOM!$L615,0),0)</f>
        <v>0</v>
      </c>
      <c r="AA617" s="117">
        <f>if(BOM!$C615=Z$2,if(BOM!$M615="Y",BOM!$L615,0),0)</f>
        <v>0</v>
      </c>
      <c r="AB617" s="117">
        <f>if(BOM!$C615=AB$2,if(OR(BOM!$M615="N",BOM!$M615=""),BOM!$L615,0),0)</f>
        <v>0</v>
      </c>
      <c r="AC617" s="117">
        <f>if(BOM!$C615=AB$2,if(BOM!$M615="Y",BOM!$L615,0),0)</f>
        <v>0</v>
      </c>
      <c r="AD617" s="117">
        <f>if(BOM!$C615=AD$2,if(OR(BOM!$M615="N",BOM!$M615=""),BOM!$L615,0),0)</f>
        <v>0</v>
      </c>
      <c r="AE617" s="117">
        <f>if(BOM!$C615=AD$2,if(BOM!$M615="Y",BOM!$L615,0),0)</f>
        <v>0</v>
      </c>
      <c r="AF617" s="117">
        <f>if(BOM!$C615=AF$2,if(OR(BOM!$M615="N",BOM!$M615=""),BOM!$L615,0),0)</f>
        <v>0</v>
      </c>
      <c r="AG617" s="117">
        <f>if(BOM!$C615=AF$2,if(BOM!$M615="Y",BOM!$L615,0),0)</f>
        <v>0</v>
      </c>
      <c r="AH617" s="117">
        <f>if(BOM!$C615=AH$2,if(OR(BOM!$M615="N",BOM!$M615=""),BOM!$L615,0),0)</f>
        <v>0</v>
      </c>
      <c r="AI617" s="117">
        <f>if(BOM!$C615=AH$2,if(BOM!$M615="Y",BOM!$L615,0),0)</f>
        <v>0</v>
      </c>
      <c r="AJ617" s="117">
        <f>if(BOM!$C615=AJ$2,if(OR(BOM!$M615="N",BOM!$M615=""),BOM!$L615,0),0)</f>
        <v>0</v>
      </c>
      <c r="AK617" s="117">
        <f>if(BOM!$C615=AJ$2,if(BOM!$M615="Y",BOM!$L615,0),0)</f>
        <v>0</v>
      </c>
      <c r="AL617" s="117">
        <f>if(BOM!$C615=AL$2,if(OR(BOM!$M615="N",BOM!$M615=""),BOM!$L615,0),0)</f>
        <v>0</v>
      </c>
      <c r="AM617" s="117">
        <f>if(BOM!$C615=AL$2,if(BOM!$M615="Y",BOM!$L615,0),0)</f>
        <v>0</v>
      </c>
    </row>
    <row r="618" hidden="1" outlineLevel="1">
      <c r="A618" s="117">
        <f>if(OR(BOM!$M616="N",BOM!$M616=""),BOM!$L616,0)</f>
        <v>0</v>
      </c>
      <c r="B618" s="117">
        <f>if(BOM!$M616="Y",BOM!$L616,0)</f>
        <v>0</v>
      </c>
      <c r="E618" s="117">
        <f>if(BOM!$B616=E$2,if(OR(BOM!$M616="N",BOM!$M616=""),BOM!$L616,0),0)</f>
        <v>0</v>
      </c>
      <c r="F618" s="117">
        <f>if(BOM!$B616=E$2,if(BOM!$M616="Y",BOM!$L616,0),0)</f>
        <v>0</v>
      </c>
      <c r="G618" s="117">
        <f>if(BOM!$B616=G$2,if(OR(BOM!$M616="N",BOM!$M616=""),BOM!$L616,0),0)</f>
        <v>0</v>
      </c>
      <c r="H618" s="117">
        <f>if(BOM!$B616=G$2,if(BOM!$M616="Y",BOM!$L616,0),0)</f>
        <v>0</v>
      </c>
      <c r="I618" s="117">
        <f>if(BOM!$B616=I$2,if(OR(BOM!$M616="N",BOM!$M616=""),BOM!$L616,0),0)</f>
        <v>0</v>
      </c>
      <c r="J618" s="117">
        <f>if(BOM!$B616=I$2,if(BOM!$M616="Y",BOM!$L616,0),0)</f>
        <v>0</v>
      </c>
      <c r="K618" s="117">
        <f>if(BOM!$B616=K$2,if(OR(BOM!$M616="N",BOM!$M616=""),BOM!$L616,0),0)</f>
        <v>0</v>
      </c>
      <c r="L618" s="117">
        <f>if(BOM!$B616=K$2,if(BOM!$M616="Y",BOM!$L616,0),0)</f>
        <v>0</v>
      </c>
      <c r="M618" s="117">
        <f>if(BOM!$B616=M$2,if(OR(BOM!$M616="N",BOM!$M616=""),BOM!$L616,0),0)</f>
        <v>0</v>
      </c>
      <c r="N618" s="117">
        <f>if(BOM!$B616=M$2,if(BOM!$M616="Y",BOM!$L616,0),0)</f>
        <v>0</v>
      </c>
      <c r="P618" s="117">
        <f>if(BOM!$C616=P$2,if(OR(BOM!$M616="N",BOM!$M616=""),BOM!$L616,0),0)</f>
        <v>0</v>
      </c>
      <c r="Q618" s="117">
        <f>if(BOM!$C616=P$2,if(BOM!$M616="Y",BOM!$L616,0),0)</f>
        <v>0</v>
      </c>
      <c r="R618" s="117">
        <f>if(BOM!$C616=R$2,if(OR(BOM!$M616="N",BOM!$M616=""),BOM!$L616,0),0)</f>
        <v>0</v>
      </c>
      <c r="S618" s="117">
        <f>if(BOM!$C616=R$2,if(BOM!$M616="Y",BOM!$L616,0),0)</f>
        <v>0</v>
      </c>
      <c r="T618" s="117">
        <f>if(BOM!$C616=T$2,if(OR(BOM!$M616="N",BOM!$M616=""),BOM!$L616,0),0)</f>
        <v>0</v>
      </c>
      <c r="U618" s="117">
        <f>if(BOM!$C616=T$2,if(BOM!$M616="Y",BOM!$L616,0),0)</f>
        <v>0</v>
      </c>
      <c r="V618" s="117">
        <f>if(BOM!$C616=V$2,if(OR(BOM!$M616="N",BOM!$M616=""),BOM!$L616,0),0)</f>
        <v>0</v>
      </c>
      <c r="W618" s="117">
        <f>if(BOM!$C616=V$2,if(BOM!$M616="Y",BOM!$L616,0),0)</f>
        <v>0</v>
      </c>
      <c r="X618" s="117">
        <f>if(BOM!$C616=X$2,if(OR(BOM!$M616="N",BOM!$M616=""),BOM!$L616,0),0)</f>
        <v>0</v>
      </c>
      <c r="Y618" s="117">
        <f>if(BOM!$C616=X$2,if(BOM!$M616="Y",BOM!$L616,0),0)</f>
        <v>0</v>
      </c>
      <c r="Z618" s="117">
        <f>if(BOM!$C616=Z$2,if(OR(BOM!$M616="N",BOM!$M616=""),BOM!$L616,0),0)</f>
        <v>0</v>
      </c>
      <c r="AA618" s="117">
        <f>if(BOM!$C616=Z$2,if(BOM!$M616="Y",BOM!$L616,0),0)</f>
        <v>0</v>
      </c>
      <c r="AB618" s="117">
        <f>if(BOM!$C616=AB$2,if(OR(BOM!$M616="N",BOM!$M616=""),BOM!$L616,0),0)</f>
        <v>0</v>
      </c>
      <c r="AC618" s="117">
        <f>if(BOM!$C616=AB$2,if(BOM!$M616="Y",BOM!$L616,0),0)</f>
        <v>0</v>
      </c>
      <c r="AD618" s="117">
        <f>if(BOM!$C616=AD$2,if(OR(BOM!$M616="N",BOM!$M616=""),BOM!$L616,0),0)</f>
        <v>0</v>
      </c>
      <c r="AE618" s="117">
        <f>if(BOM!$C616=AD$2,if(BOM!$M616="Y",BOM!$L616,0),0)</f>
        <v>0</v>
      </c>
      <c r="AF618" s="117">
        <f>if(BOM!$C616=AF$2,if(OR(BOM!$M616="N",BOM!$M616=""),BOM!$L616,0),0)</f>
        <v>0</v>
      </c>
      <c r="AG618" s="117">
        <f>if(BOM!$C616=AF$2,if(BOM!$M616="Y",BOM!$L616,0),0)</f>
        <v>0</v>
      </c>
      <c r="AH618" s="117">
        <f>if(BOM!$C616=AH$2,if(OR(BOM!$M616="N",BOM!$M616=""),BOM!$L616,0),0)</f>
        <v>0</v>
      </c>
      <c r="AI618" s="117">
        <f>if(BOM!$C616=AH$2,if(BOM!$M616="Y",BOM!$L616,0),0)</f>
        <v>0</v>
      </c>
      <c r="AJ618" s="117">
        <f>if(BOM!$C616=AJ$2,if(OR(BOM!$M616="N",BOM!$M616=""),BOM!$L616,0),0)</f>
        <v>0</v>
      </c>
      <c r="AK618" s="117">
        <f>if(BOM!$C616=AJ$2,if(BOM!$M616="Y",BOM!$L616,0),0)</f>
        <v>0</v>
      </c>
      <c r="AL618" s="117">
        <f>if(BOM!$C616=AL$2,if(OR(BOM!$M616="N",BOM!$M616=""),BOM!$L616,0),0)</f>
        <v>0</v>
      </c>
      <c r="AM618" s="117">
        <f>if(BOM!$C616=AL$2,if(BOM!$M616="Y",BOM!$L616,0),0)</f>
        <v>0</v>
      </c>
    </row>
    <row r="619" hidden="1" outlineLevel="1">
      <c r="A619" s="117">
        <f>if(OR(BOM!$M617="N",BOM!$M617=""),BOM!$L617,0)</f>
        <v>0</v>
      </c>
      <c r="B619" s="117">
        <f>if(BOM!$M617="Y",BOM!$L617,0)</f>
        <v>0</v>
      </c>
      <c r="E619" s="117">
        <f>if(BOM!$B617=E$2,if(OR(BOM!$M617="N",BOM!$M617=""),BOM!$L617,0),0)</f>
        <v>0</v>
      </c>
      <c r="F619" s="117">
        <f>if(BOM!$B617=E$2,if(BOM!$M617="Y",BOM!$L617,0),0)</f>
        <v>0</v>
      </c>
      <c r="G619" s="117">
        <f>if(BOM!$B617=G$2,if(OR(BOM!$M617="N",BOM!$M617=""),BOM!$L617,0),0)</f>
        <v>0</v>
      </c>
      <c r="H619" s="117">
        <f>if(BOM!$B617=G$2,if(BOM!$M617="Y",BOM!$L617,0),0)</f>
        <v>0</v>
      </c>
      <c r="I619" s="117">
        <f>if(BOM!$B617=I$2,if(OR(BOM!$M617="N",BOM!$M617=""),BOM!$L617,0),0)</f>
        <v>0</v>
      </c>
      <c r="J619" s="117">
        <f>if(BOM!$B617=I$2,if(BOM!$M617="Y",BOM!$L617,0),0)</f>
        <v>0</v>
      </c>
      <c r="K619" s="117">
        <f>if(BOM!$B617=K$2,if(OR(BOM!$M617="N",BOM!$M617=""),BOM!$L617,0),0)</f>
        <v>0</v>
      </c>
      <c r="L619" s="117">
        <f>if(BOM!$B617=K$2,if(BOM!$M617="Y",BOM!$L617,0),0)</f>
        <v>0</v>
      </c>
      <c r="M619" s="117">
        <f>if(BOM!$B617=M$2,if(OR(BOM!$M617="N",BOM!$M617=""),BOM!$L617,0),0)</f>
        <v>0</v>
      </c>
      <c r="N619" s="117">
        <f>if(BOM!$B617=M$2,if(BOM!$M617="Y",BOM!$L617,0),0)</f>
        <v>0</v>
      </c>
      <c r="P619" s="117">
        <f>if(BOM!$C617=P$2,if(OR(BOM!$M617="N",BOM!$M617=""),BOM!$L617,0),0)</f>
        <v>0</v>
      </c>
      <c r="Q619" s="117">
        <f>if(BOM!$C617=P$2,if(BOM!$M617="Y",BOM!$L617,0),0)</f>
        <v>0</v>
      </c>
      <c r="R619" s="117">
        <f>if(BOM!$C617=R$2,if(OR(BOM!$M617="N",BOM!$M617=""),BOM!$L617,0),0)</f>
        <v>0</v>
      </c>
      <c r="S619" s="117">
        <f>if(BOM!$C617=R$2,if(BOM!$M617="Y",BOM!$L617,0),0)</f>
        <v>0</v>
      </c>
      <c r="T619" s="117">
        <f>if(BOM!$C617=T$2,if(OR(BOM!$M617="N",BOM!$M617=""),BOM!$L617,0),0)</f>
        <v>0</v>
      </c>
      <c r="U619" s="117">
        <f>if(BOM!$C617=T$2,if(BOM!$M617="Y",BOM!$L617,0),0)</f>
        <v>0</v>
      </c>
      <c r="V619" s="117">
        <f>if(BOM!$C617=V$2,if(OR(BOM!$M617="N",BOM!$M617=""),BOM!$L617,0),0)</f>
        <v>0</v>
      </c>
      <c r="W619" s="117">
        <f>if(BOM!$C617=V$2,if(BOM!$M617="Y",BOM!$L617,0),0)</f>
        <v>0</v>
      </c>
      <c r="X619" s="117">
        <f>if(BOM!$C617=X$2,if(OR(BOM!$M617="N",BOM!$M617=""),BOM!$L617,0),0)</f>
        <v>0</v>
      </c>
      <c r="Y619" s="117">
        <f>if(BOM!$C617=X$2,if(BOM!$M617="Y",BOM!$L617,0),0)</f>
        <v>0</v>
      </c>
      <c r="Z619" s="117">
        <f>if(BOM!$C617=Z$2,if(OR(BOM!$M617="N",BOM!$M617=""),BOM!$L617,0),0)</f>
        <v>0</v>
      </c>
      <c r="AA619" s="117">
        <f>if(BOM!$C617=Z$2,if(BOM!$M617="Y",BOM!$L617,0),0)</f>
        <v>0</v>
      </c>
      <c r="AB619" s="117">
        <f>if(BOM!$C617=AB$2,if(OR(BOM!$M617="N",BOM!$M617=""),BOM!$L617,0),0)</f>
        <v>0</v>
      </c>
      <c r="AC619" s="117">
        <f>if(BOM!$C617=AB$2,if(BOM!$M617="Y",BOM!$L617,0),0)</f>
        <v>0</v>
      </c>
      <c r="AD619" s="117">
        <f>if(BOM!$C617=AD$2,if(OR(BOM!$M617="N",BOM!$M617=""),BOM!$L617,0),0)</f>
        <v>0</v>
      </c>
      <c r="AE619" s="117">
        <f>if(BOM!$C617=AD$2,if(BOM!$M617="Y",BOM!$L617,0),0)</f>
        <v>0</v>
      </c>
      <c r="AF619" s="117">
        <f>if(BOM!$C617=AF$2,if(OR(BOM!$M617="N",BOM!$M617=""),BOM!$L617,0),0)</f>
        <v>0</v>
      </c>
      <c r="AG619" s="117">
        <f>if(BOM!$C617=AF$2,if(BOM!$M617="Y",BOM!$L617,0),0)</f>
        <v>0</v>
      </c>
      <c r="AH619" s="117">
        <f>if(BOM!$C617=AH$2,if(OR(BOM!$M617="N",BOM!$M617=""),BOM!$L617,0),0)</f>
        <v>0</v>
      </c>
      <c r="AI619" s="117">
        <f>if(BOM!$C617=AH$2,if(BOM!$M617="Y",BOM!$L617,0),0)</f>
        <v>0</v>
      </c>
      <c r="AJ619" s="117">
        <f>if(BOM!$C617=AJ$2,if(OR(BOM!$M617="N",BOM!$M617=""),BOM!$L617,0),0)</f>
        <v>0</v>
      </c>
      <c r="AK619" s="117">
        <f>if(BOM!$C617=AJ$2,if(BOM!$M617="Y",BOM!$L617,0),0)</f>
        <v>0</v>
      </c>
      <c r="AL619" s="117">
        <f>if(BOM!$C617=AL$2,if(OR(BOM!$M617="N",BOM!$M617=""),BOM!$L617,0),0)</f>
        <v>0</v>
      </c>
      <c r="AM619" s="117">
        <f>if(BOM!$C617=AL$2,if(BOM!$M617="Y",BOM!$L617,0),0)</f>
        <v>0</v>
      </c>
    </row>
    <row r="620" hidden="1" outlineLevel="1">
      <c r="A620" s="117">
        <f>if(OR(BOM!$M618="N",BOM!$M618=""),BOM!$L618,0)</f>
        <v>0</v>
      </c>
      <c r="B620" s="117">
        <f>if(BOM!$M618="Y",BOM!$L618,0)</f>
        <v>0</v>
      </c>
      <c r="E620" s="117">
        <f>if(BOM!$B618=E$2,if(OR(BOM!$M618="N",BOM!$M618=""),BOM!$L618,0),0)</f>
        <v>0</v>
      </c>
      <c r="F620" s="117">
        <f>if(BOM!$B618=E$2,if(BOM!$M618="Y",BOM!$L618,0),0)</f>
        <v>0</v>
      </c>
      <c r="G620" s="117">
        <f>if(BOM!$B618=G$2,if(OR(BOM!$M618="N",BOM!$M618=""),BOM!$L618,0),0)</f>
        <v>0</v>
      </c>
      <c r="H620" s="117">
        <f>if(BOM!$B618=G$2,if(BOM!$M618="Y",BOM!$L618,0),0)</f>
        <v>0</v>
      </c>
      <c r="I620" s="117">
        <f>if(BOM!$B618=I$2,if(OR(BOM!$M618="N",BOM!$M618=""),BOM!$L618,0),0)</f>
        <v>0</v>
      </c>
      <c r="J620" s="117">
        <f>if(BOM!$B618=I$2,if(BOM!$M618="Y",BOM!$L618,0),0)</f>
        <v>0</v>
      </c>
      <c r="K620" s="117">
        <f>if(BOM!$B618=K$2,if(OR(BOM!$M618="N",BOM!$M618=""),BOM!$L618,0),0)</f>
        <v>0</v>
      </c>
      <c r="L620" s="117">
        <f>if(BOM!$B618=K$2,if(BOM!$M618="Y",BOM!$L618,0),0)</f>
        <v>0</v>
      </c>
      <c r="M620" s="117">
        <f>if(BOM!$B618=M$2,if(OR(BOM!$M618="N",BOM!$M618=""),BOM!$L618,0),0)</f>
        <v>0</v>
      </c>
      <c r="N620" s="117">
        <f>if(BOM!$B618=M$2,if(BOM!$M618="Y",BOM!$L618,0),0)</f>
        <v>0</v>
      </c>
      <c r="P620" s="117">
        <f>if(BOM!$C618=P$2,if(OR(BOM!$M618="N",BOM!$M618=""),BOM!$L618,0),0)</f>
        <v>0</v>
      </c>
      <c r="Q620" s="117">
        <f>if(BOM!$C618=P$2,if(BOM!$M618="Y",BOM!$L618,0),0)</f>
        <v>0</v>
      </c>
      <c r="R620" s="117">
        <f>if(BOM!$C618=R$2,if(OR(BOM!$M618="N",BOM!$M618=""),BOM!$L618,0),0)</f>
        <v>0</v>
      </c>
      <c r="S620" s="117">
        <f>if(BOM!$C618=R$2,if(BOM!$M618="Y",BOM!$L618,0),0)</f>
        <v>0</v>
      </c>
      <c r="T620" s="117">
        <f>if(BOM!$C618=T$2,if(OR(BOM!$M618="N",BOM!$M618=""),BOM!$L618,0),0)</f>
        <v>0</v>
      </c>
      <c r="U620" s="117">
        <f>if(BOM!$C618=T$2,if(BOM!$M618="Y",BOM!$L618,0),0)</f>
        <v>0</v>
      </c>
      <c r="V620" s="117">
        <f>if(BOM!$C618=V$2,if(OR(BOM!$M618="N",BOM!$M618=""),BOM!$L618,0),0)</f>
        <v>0</v>
      </c>
      <c r="W620" s="117">
        <f>if(BOM!$C618=V$2,if(BOM!$M618="Y",BOM!$L618,0),0)</f>
        <v>0</v>
      </c>
      <c r="X620" s="117">
        <f>if(BOM!$C618=X$2,if(OR(BOM!$M618="N",BOM!$M618=""),BOM!$L618,0),0)</f>
        <v>0</v>
      </c>
      <c r="Y620" s="117">
        <f>if(BOM!$C618=X$2,if(BOM!$M618="Y",BOM!$L618,0),0)</f>
        <v>0</v>
      </c>
      <c r="Z620" s="117">
        <f>if(BOM!$C618=Z$2,if(OR(BOM!$M618="N",BOM!$M618=""),BOM!$L618,0),0)</f>
        <v>0</v>
      </c>
      <c r="AA620" s="117">
        <f>if(BOM!$C618=Z$2,if(BOM!$M618="Y",BOM!$L618,0),0)</f>
        <v>0</v>
      </c>
      <c r="AB620" s="117">
        <f>if(BOM!$C618=AB$2,if(OR(BOM!$M618="N",BOM!$M618=""),BOM!$L618,0),0)</f>
        <v>0</v>
      </c>
      <c r="AC620" s="117">
        <f>if(BOM!$C618=AB$2,if(BOM!$M618="Y",BOM!$L618,0),0)</f>
        <v>0</v>
      </c>
      <c r="AD620" s="117">
        <f>if(BOM!$C618=AD$2,if(OR(BOM!$M618="N",BOM!$M618=""),BOM!$L618,0),0)</f>
        <v>0</v>
      </c>
      <c r="AE620" s="117">
        <f>if(BOM!$C618=AD$2,if(BOM!$M618="Y",BOM!$L618,0),0)</f>
        <v>0</v>
      </c>
      <c r="AF620" s="117">
        <f>if(BOM!$C618=AF$2,if(OR(BOM!$M618="N",BOM!$M618=""),BOM!$L618,0),0)</f>
        <v>0</v>
      </c>
      <c r="AG620" s="117">
        <f>if(BOM!$C618=AF$2,if(BOM!$M618="Y",BOM!$L618,0),0)</f>
        <v>0</v>
      </c>
      <c r="AH620" s="117">
        <f>if(BOM!$C618=AH$2,if(OR(BOM!$M618="N",BOM!$M618=""),BOM!$L618,0),0)</f>
        <v>0</v>
      </c>
      <c r="AI620" s="117">
        <f>if(BOM!$C618=AH$2,if(BOM!$M618="Y",BOM!$L618,0),0)</f>
        <v>0</v>
      </c>
      <c r="AJ620" s="117">
        <f>if(BOM!$C618=AJ$2,if(OR(BOM!$M618="N",BOM!$M618=""),BOM!$L618,0),0)</f>
        <v>0</v>
      </c>
      <c r="AK620" s="117">
        <f>if(BOM!$C618=AJ$2,if(BOM!$M618="Y",BOM!$L618,0),0)</f>
        <v>0</v>
      </c>
      <c r="AL620" s="117">
        <f>if(BOM!$C618=AL$2,if(OR(BOM!$M618="N",BOM!$M618=""),BOM!$L618,0),0)</f>
        <v>0</v>
      </c>
      <c r="AM620" s="117">
        <f>if(BOM!$C618=AL$2,if(BOM!$M618="Y",BOM!$L618,0),0)</f>
        <v>0</v>
      </c>
    </row>
    <row r="621" hidden="1" outlineLevel="1">
      <c r="A621" s="117">
        <f>if(OR(BOM!$M619="N",BOM!$M619=""),BOM!$L619,0)</f>
        <v>0</v>
      </c>
      <c r="B621" s="117">
        <f>if(BOM!$M619="Y",BOM!$L619,0)</f>
        <v>0</v>
      </c>
      <c r="E621" s="117">
        <f>if(BOM!$B619=E$2,if(OR(BOM!$M619="N",BOM!$M619=""),BOM!$L619,0),0)</f>
        <v>0</v>
      </c>
      <c r="F621" s="117">
        <f>if(BOM!$B619=E$2,if(BOM!$M619="Y",BOM!$L619,0),0)</f>
        <v>0</v>
      </c>
      <c r="G621" s="117">
        <f>if(BOM!$B619=G$2,if(OR(BOM!$M619="N",BOM!$M619=""),BOM!$L619,0),0)</f>
        <v>0</v>
      </c>
      <c r="H621" s="117">
        <f>if(BOM!$B619=G$2,if(BOM!$M619="Y",BOM!$L619,0),0)</f>
        <v>0</v>
      </c>
      <c r="I621" s="117">
        <f>if(BOM!$B619=I$2,if(OR(BOM!$M619="N",BOM!$M619=""),BOM!$L619,0),0)</f>
        <v>0</v>
      </c>
      <c r="J621" s="117">
        <f>if(BOM!$B619=I$2,if(BOM!$M619="Y",BOM!$L619,0),0)</f>
        <v>0</v>
      </c>
      <c r="K621" s="117">
        <f>if(BOM!$B619=K$2,if(OR(BOM!$M619="N",BOM!$M619=""),BOM!$L619,0),0)</f>
        <v>0</v>
      </c>
      <c r="L621" s="117">
        <f>if(BOM!$B619=K$2,if(BOM!$M619="Y",BOM!$L619,0),0)</f>
        <v>0</v>
      </c>
      <c r="M621" s="117">
        <f>if(BOM!$B619=M$2,if(OR(BOM!$M619="N",BOM!$M619=""),BOM!$L619,0),0)</f>
        <v>0</v>
      </c>
      <c r="N621" s="117">
        <f>if(BOM!$B619=M$2,if(BOM!$M619="Y",BOM!$L619,0),0)</f>
        <v>0</v>
      </c>
      <c r="P621" s="117">
        <f>if(BOM!$C619=P$2,if(OR(BOM!$M619="N",BOM!$M619=""),BOM!$L619,0),0)</f>
        <v>0</v>
      </c>
      <c r="Q621" s="117">
        <f>if(BOM!$C619=P$2,if(BOM!$M619="Y",BOM!$L619,0),0)</f>
        <v>0</v>
      </c>
      <c r="R621" s="117">
        <f>if(BOM!$C619=R$2,if(OR(BOM!$M619="N",BOM!$M619=""),BOM!$L619,0),0)</f>
        <v>0</v>
      </c>
      <c r="S621" s="117">
        <f>if(BOM!$C619=R$2,if(BOM!$M619="Y",BOM!$L619,0),0)</f>
        <v>0</v>
      </c>
      <c r="T621" s="117">
        <f>if(BOM!$C619=T$2,if(OR(BOM!$M619="N",BOM!$M619=""),BOM!$L619,0),0)</f>
        <v>0</v>
      </c>
      <c r="U621" s="117">
        <f>if(BOM!$C619=T$2,if(BOM!$M619="Y",BOM!$L619,0),0)</f>
        <v>0</v>
      </c>
      <c r="V621" s="117">
        <f>if(BOM!$C619=V$2,if(OR(BOM!$M619="N",BOM!$M619=""),BOM!$L619,0),0)</f>
        <v>0</v>
      </c>
      <c r="W621" s="117">
        <f>if(BOM!$C619=V$2,if(BOM!$M619="Y",BOM!$L619,0),0)</f>
        <v>0</v>
      </c>
      <c r="X621" s="117">
        <f>if(BOM!$C619=X$2,if(OR(BOM!$M619="N",BOM!$M619=""),BOM!$L619,0),0)</f>
        <v>0</v>
      </c>
      <c r="Y621" s="117">
        <f>if(BOM!$C619=X$2,if(BOM!$M619="Y",BOM!$L619,0),0)</f>
        <v>0</v>
      </c>
      <c r="Z621" s="117">
        <f>if(BOM!$C619=Z$2,if(OR(BOM!$M619="N",BOM!$M619=""),BOM!$L619,0),0)</f>
        <v>0</v>
      </c>
      <c r="AA621" s="117">
        <f>if(BOM!$C619=Z$2,if(BOM!$M619="Y",BOM!$L619,0),0)</f>
        <v>0</v>
      </c>
      <c r="AB621" s="117">
        <f>if(BOM!$C619=AB$2,if(OR(BOM!$M619="N",BOM!$M619=""),BOM!$L619,0),0)</f>
        <v>0</v>
      </c>
      <c r="AC621" s="117">
        <f>if(BOM!$C619=AB$2,if(BOM!$M619="Y",BOM!$L619,0),0)</f>
        <v>0</v>
      </c>
      <c r="AD621" s="117">
        <f>if(BOM!$C619=AD$2,if(OR(BOM!$M619="N",BOM!$M619=""),BOM!$L619,0),0)</f>
        <v>0</v>
      </c>
      <c r="AE621" s="117">
        <f>if(BOM!$C619=AD$2,if(BOM!$M619="Y",BOM!$L619,0),0)</f>
        <v>0</v>
      </c>
      <c r="AF621" s="117">
        <f>if(BOM!$C619=AF$2,if(OR(BOM!$M619="N",BOM!$M619=""),BOM!$L619,0),0)</f>
        <v>0</v>
      </c>
      <c r="AG621" s="117">
        <f>if(BOM!$C619=AF$2,if(BOM!$M619="Y",BOM!$L619,0),0)</f>
        <v>0</v>
      </c>
      <c r="AH621" s="117">
        <f>if(BOM!$C619=AH$2,if(OR(BOM!$M619="N",BOM!$M619=""),BOM!$L619,0),0)</f>
        <v>0</v>
      </c>
      <c r="AI621" s="117">
        <f>if(BOM!$C619=AH$2,if(BOM!$M619="Y",BOM!$L619,0),0)</f>
        <v>0</v>
      </c>
      <c r="AJ621" s="117">
        <f>if(BOM!$C619=AJ$2,if(OR(BOM!$M619="N",BOM!$M619=""),BOM!$L619,0),0)</f>
        <v>0</v>
      </c>
      <c r="AK621" s="117">
        <f>if(BOM!$C619=AJ$2,if(BOM!$M619="Y",BOM!$L619,0),0)</f>
        <v>0</v>
      </c>
      <c r="AL621" s="117">
        <f>if(BOM!$C619=AL$2,if(OR(BOM!$M619="N",BOM!$M619=""),BOM!$L619,0),0)</f>
        <v>0</v>
      </c>
      <c r="AM621" s="117">
        <f>if(BOM!$C619=AL$2,if(BOM!$M619="Y",BOM!$L619,0),0)</f>
        <v>0</v>
      </c>
    </row>
    <row r="622" hidden="1" outlineLevel="1">
      <c r="A622" s="117">
        <f>if(OR(BOM!$M620="N",BOM!$M620=""),BOM!$L620,0)</f>
        <v>0</v>
      </c>
      <c r="B622" s="117">
        <f>if(BOM!$M620="Y",BOM!$L620,0)</f>
        <v>0</v>
      </c>
      <c r="E622" s="117">
        <f>if(BOM!$B620=E$2,if(OR(BOM!$M620="N",BOM!$M620=""),BOM!$L620,0),0)</f>
        <v>0</v>
      </c>
      <c r="F622" s="117">
        <f>if(BOM!$B620=E$2,if(BOM!$M620="Y",BOM!$L620,0),0)</f>
        <v>0</v>
      </c>
      <c r="G622" s="117">
        <f>if(BOM!$B620=G$2,if(OR(BOM!$M620="N",BOM!$M620=""),BOM!$L620,0),0)</f>
        <v>0</v>
      </c>
      <c r="H622" s="117">
        <f>if(BOM!$B620=G$2,if(BOM!$M620="Y",BOM!$L620,0),0)</f>
        <v>0</v>
      </c>
      <c r="I622" s="117">
        <f>if(BOM!$B620=I$2,if(OR(BOM!$M620="N",BOM!$M620=""),BOM!$L620,0),0)</f>
        <v>0</v>
      </c>
      <c r="J622" s="117">
        <f>if(BOM!$B620=I$2,if(BOM!$M620="Y",BOM!$L620,0),0)</f>
        <v>0</v>
      </c>
      <c r="K622" s="117">
        <f>if(BOM!$B620=K$2,if(OR(BOM!$M620="N",BOM!$M620=""),BOM!$L620,0),0)</f>
        <v>0</v>
      </c>
      <c r="L622" s="117">
        <f>if(BOM!$B620=K$2,if(BOM!$M620="Y",BOM!$L620,0),0)</f>
        <v>0</v>
      </c>
      <c r="M622" s="117">
        <f>if(BOM!$B620=M$2,if(OR(BOM!$M620="N",BOM!$M620=""),BOM!$L620,0),0)</f>
        <v>0</v>
      </c>
      <c r="N622" s="117">
        <f>if(BOM!$B620=M$2,if(BOM!$M620="Y",BOM!$L620,0),0)</f>
        <v>0</v>
      </c>
      <c r="P622" s="117">
        <f>if(BOM!$C620=P$2,if(OR(BOM!$M620="N",BOM!$M620=""),BOM!$L620,0),0)</f>
        <v>0</v>
      </c>
      <c r="Q622" s="117">
        <f>if(BOM!$C620=P$2,if(BOM!$M620="Y",BOM!$L620,0),0)</f>
        <v>0</v>
      </c>
      <c r="R622" s="117">
        <f>if(BOM!$C620=R$2,if(OR(BOM!$M620="N",BOM!$M620=""),BOM!$L620,0),0)</f>
        <v>0</v>
      </c>
      <c r="S622" s="117">
        <f>if(BOM!$C620=R$2,if(BOM!$M620="Y",BOM!$L620,0),0)</f>
        <v>0</v>
      </c>
      <c r="T622" s="117">
        <f>if(BOM!$C620=T$2,if(OR(BOM!$M620="N",BOM!$M620=""),BOM!$L620,0),0)</f>
        <v>0</v>
      </c>
      <c r="U622" s="117">
        <f>if(BOM!$C620=T$2,if(BOM!$M620="Y",BOM!$L620,0),0)</f>
        <v>0</v>
      </c>
      <c r="V622" s="117">
        <f>if(BOM!$C620=V$2,if(OR(BOM!$M620="N",BOM!$M620=""),BOM!$L620,0),0)</f>
        <v>0</v>
      </c>
      <c r="W622" s="117">
        <f>if(BOM!$C620=V$2,if(BOM!$M620="Y",BOM!$L620,0),0)</f>
        <v>0</v>
      </c>
      <c r="X622" s="117">
        <f>if(BOM!$C620=X$2,if(OR(BOM!$M620="N",BOM!$M620=""),BOM!$L620,0),0)</f>
        <v>0</v>
      </c>
      <c r="Y622" s="117">
        <f>if(BOM!$C620=X$2,if(BOM!$M620="Y",BOM!$L620,0),0)</f>
        <v>0</v>
      </c>
      <c r="Z622" s="117">
        <f>if(BOM!$C620=Z$2,if(OR(BOM!$M620="N",BOM!$M620=""),BOM!$L620,0),0)</f>
        <v>0</v>
      </c>
      <c r="AA622" s="117">
        <f>if(BOM!$C620=Z$2,if(BOM!$M620="Y",BOM!$L620,0),0)</f>
        <v>0</v>
      </c>
      <c r="AB622" s="117">
        <f>if(BOM!$C620=AB$2,if(OR(BOM!$M620="N",BOM!$M620=""),BOM!$L620,0),0)</f>
        <v>0</v>
      </c>
      <c r="AC622" s="117">
        <f>if(BOM!$C620=AB$2,if(BOM!$M620="Y",BOM!$L620,0),0)</f>
        <v>0</v>
      </c>
      <c r="AD622" s="117">
        <f>if(BOM!$C620=AD$2,if(OR(BOM!$M620="N",BOM!$M620=""),BOM!$L620,0),0)</f>
        <v>0</v>
      </c>
      <c r="AE622" s="117">
        <f>if(BOM!$C620=AD$2,if(BOM!$M620="Y",BOM!$L620,0),0)</f>
        <v>0</v>
      </c>
      <c r="AF622" s="117">
        <f>if(BOM!$C620=AF$2,if(OR(BOM!$M620="N",BOM!$M620=""),BOM!$L620,0),0)</f>
        <v>0</v>
      </c>
      <c r="AG622" s="117">
        <f>if(BOM!$C620=AF$2,if(BOM!$M620="Y",BOM!$L620,0),0)</f>
        <v>0</v>
      </c>
      <c r="AH622" s="117">
        <f>if(BOM!$C620=AH$2,if(OR(BOM!$M620="N",BOM!$M620=""),BOM!$L620,0),0)</f>
        <v>0</v>
      </c>
      <c r="AI622" s="117">
        <f>if(BOM!$C620=AH$2,if(BOM!$M620="Y",BOM!$L620,0),0)</f>
        <v>0</v>
      </c>
      <c r="AJ622" s="117">
        <f>if(BOM!$C620=AJ$2,if(OR(BOM!$M620="N",BOM!$M620=""),BOM!$L620,0),0)</f>
        <v>0</v>
      </c>
      <c r="AK622" s="117">
        <f>if(BOM!$C620=AJ$2,if(BOM!$M620="Y",BOM!$L620,0),0)</f>
        <v>0</v>
      </c>
      <c r="AL622" s="117">
        <f>if(BOM!$C620=AL$2,if(OR(BOM!$M620="N",BOM!$M620=""),BOM!$L620,0),0)</f>
        <v>0</v>
      </c>
      <c r="AM622" s="117">
        <f>if(BOM!$C620=AL$2,if(BOM!$M620="Y",BOM!$L620,0),0)</f>
        <v>0</v>
      </c>
    </row>
    <row r="623" hidden="1" outlineLevel="1">
      <c r="A623" s="117">
        <f>if(OR(BOM!$M621="N",BOM!$M621=""),BOM!$L621,0)</f>
        <v>0</v>
      </c>
      <c r="B623" s="117">
        <f>if(BOM!$M621="Y",BOM!$L621,0)</f>
        <v>0</v>
      </c>
      <c r="E623" s="117">
        <f>if(BOM!$B621=E$2,if(OR(BOM!$M621="N",BOM!$M621=""),BOM!$L621,0),0)</f>
        <v>0</v>
      </c>
      <c r="F623" s="117">
        <f>if(BOM!$B621=E$2,if(BOM!$M621="Y",BOM!$L621,0),0)</f>
        <v>0</v>
      </c>
      <c r="G623" s="117">
        <f>if(BOM!$B621=G$2,if(OR(BOM!$M621="N",BOM!$M621=""),BOM!$L621,0),0)</f>
        <v>0</v>
      </c>
      <c r="H623" s="117">
        <f>if(BOM!$B621=G$2,if(BOM!$M621="Y",BOM!$L621,0),0)</f>
        <v>0</v>
      </c>
      <c r="I623" s="117">
        <f>if(BOM!$B621=I$2,if(OR(BOM!$M621="N",BOM!$M621=""),BOM!$L621,0),0)</f>
        <v>0</v>
      </c>
      <c r="J623" s="117">
        <f>if(BOM!$B621=I$2,if(BOM!$M621="Y",BOM!$L621,0),0)</f>
        <v>0</v>
      </c>
      <c r="K623" s="117">
        <f>if(BOM!$B621=K$2,if(OR(BOM!$M621="N",BOM!$M621=""),BOM!$L621,0),0)</f>
        <v>0</v>
      </c>
      <c r="L623" s="117">
        <f>if(BOM!$B621=K$2,if(BOM!$M621="Y",BOM!$L621,0),0)</f>
        <v>0</v>
      </c>
      <c r="M623" s="117">
        <f>if(BOM!$B621=M$2,if(OR(BOM!$M621="N",BOM!$M621=""),BOM!$L621,0),0)</f>
        <v>0</v>
      </c>
      <c r="N623" s="117">
        <f>if(BOM!$B621=M$2,if(BOM!$M621="Y",BOM!$L621,0),0)</f>
        <v>0</v>
      </c>
      <c r="P623" s="117">
        <f>if(BOM!$C621=P$2,if(OR(BOM!$M621="N",BOM!$M621=""),BOM!$L621,0),0)</f>
        <v>0</v>
      </c>
      <c r="Q623" s="117">
        <f>if(BOM!$C621=P$2,if(BOM!$M621="Y",BOM!$L621,0),0)</f>
        <v>0</v>
      </c>
      <c r="R623" s="117">
        <f>if(BOM!$C621=R$2,if(OR(BOM!$M621="N",BOM!$M621=""),BOM!$L621,0),0)</f>
        <v>0</v>
      </c>
      <c r="S623" s="117">
        <f>if(BOM!$C621=R$2,if(BOM!$M621="Y",BOM!$L621,0),0)</f>
        <v>0</v>
      </c>
      <c r="T623" s="117">
        <f>if(BOM!$C621=T$2,if(OR(BOM!$M621="N",BOM!$M621=""),BOM!$L621,0),0)</f>
        <v>0</v>
      </c>
      <c r="U623" s="117">
        <f>if(BOM!$C621=T$2,if(BOM!$M621="Y",BOM!$L621,0),0)</f>
        <v>0</v>
      </c>
      <c r="V623" s="117">
        <f>if(BOM!$C621=V$2,if(OR(BOM!$M621="N",BOM!$M621=""),BOM!$L621,0),0)</f>
        <v>0</v>
      </c>
      <c r="W623" s="117">
        <f>if(BOM!$C621=V$2,if(BOM!$M621="Y",BOM!$L621,0),0)</f>
        <v>0</v>
      </c>
      <c r="X623" s="117">
        <f>if(BOM!$C621=X$2,if(OR(BOM!$M621="N",BOM!$M621=""),BOM!$L621,0),0)</f>
        <v>0</v>
      </c>
      <c r="Y623" s="117">
        <f>if(BOM!$C621=X$2,if(BOM!$M621="Y",BOM!$L621,0),0)</f>
        <v>0</v>
      </c>
      <c r="Z623" s="117">
        <f>if(BOM!$C621=Z$2,if(OR(BOM!$M621="N",BOM!$M621=""),BOM!$L621,0),0)</f>
        <v>0</v>
      </c>
      <c r="AA623" s="117">
        <f>if(BOM!$C621=Z$2,if(BOM!$M621="Y",BOM!$L621,0),0)</f>
        <v>0</v>
      </c>
      <c r="AB623" s="117">
        <f>if(BOM!$C621=AB$2,if(OR(BOM!$M621="N",BOM!$M621=""),BOM!$L621,0),0)</f>
        <v>0</v>
      </c>
      <c r="AC623" s="117">
        <f>if(BOM!$C621=AB$2,if(BOM!$M621="Y",BOM!$L621,0),0)</f>
        <v>0</v>
      </c>
      <c r="AD623" s="117">
        <f>if(BOM!$C621=AD$2,if(OR(BOM!$M621="N",BOM!$M621=""),BOM!$L621,0),0)</f>
        <v>0</v>
      </c>
      <c r="AE623" s="117">
        <f>if(BOM!$C621=AD$2,if(BOM!$M621="Y",BOM!$L621,0),0)</f>
        <v>0</v>
      </c>
      <c r="AF623" s="117">
        <f>if(BOM!$C621=AF$2,if(OR(BOM!$M621="N",BOM!$M621=""),BOM!$L621,0),0)</f>
        <v>0</v>
      </c>
      <c r="AG623" s="117">
        <f>if(BOM!$C621=AF$2,if(BOM!$M621="Y",BOM!$L621,0),0)</f>
        <v>0</v>
      </c>
      <c r="AH623" s="117">
        <f>if(BOM!$C621=AH$2,if(OR(BOM!$M621="N",BOM!$M621=""),BOM!$L621,0),0)</f>
        <v>0</v>
      </c>
      <c r="AI623" s="117">
        <f>if(BOM!$C621=AH$2,if(BOM!$M621="Y",BOM!$L621,0),0)</f>
        <v>0</v>
      </c>
      <c r="AJ623" s="117">
        <f>if(BOM!$C621=AJ$2,if(OR(BOM!$M621="N",BOM!$M621=""),BOM!$L621,0),0)</f>
        <v>0</v>
      </c>
      <c r="AK623" s="117">
        <f>if(BOM!$C621=AJ$2,if(BOM!$M621="Y",BOM!$L621,0),0)</f>
        <v>0</v>
      </c>
      <c r="AL623" s="117">
        <f>if(BOM!$C621=AL$2,if(OR(BOM!$M621="N",BOM!$M621=""),BOM!$L621,0),0)</f>
        <v>0</v>
      </c>
      <c r="AM623" s="117">
        <f>if(BOM!$C621=AL$2,if(BOM!$M621="Y",BOM!$L621,0),0)</f>
        <v>0</v>
      </c>
    </row>
    <row r="624" hidden="1" outlineLevel="1">
      <c r="A624" s="117">
        <f>if(OR(BOM!$M622="N",BOM!$M622=""),BOM!$L622,0)</f>
        <v>0</v>
      </c>
      <c r="B624" s="117">
        <f>if(BOM!$M622="Y",BOM!$L622,0)</f>
        <v>0</v>
      </c>
      <c r="E624" s="117">
        <f>if(BOM!$B622=E$2,if(OR(BOM!$M622="N",BOM!$M622=""),BOM!$L622,0),0)</f>
        <v>0</v>
      </c>
      <c r="F624" s="117">
        <f>if(BOM!$B622=E$2,if(BOM!$M622="Y",BOM!$L622,0),0)</f>
        <v>0</v>
      </c>
      <c r="G624" s="117">
        <f>if(BOM!$B622=G$2,if(OR(BOM!$M622="N",BOM!$M622=""),BOM!$L622,0),0)</f>
        <v>0</v>
      </c>
      <c r="H624" s="117">
        <f>if(BOM!$B622=G$2,if(BOM!$M622="Y",BOM!$L622,0),0)</f>
        <v>0</v>
      </c>
      <c r="I624" s="117">
        <f>if(BOM!$B622=I$2,if(OR(BOM!$M622="N",BOM!$M622=""),BOM!$L622,0),0)</f>
        <v>0</v>
      </c>
      <c r="J624" s="117">
        <f>if(BOM!$B622=I$2,if(BOM!$M622="Y",BOM!$L622,0),0)</f>
        <v>0</v>
      </c>
      <c r="K624" s="117">
        <f>if(BOM!$B622=K$2,if(OR(BOM!$M622="N",BOM!$M622=""),BOM!$L622,0),0)</f>
        <v>0</v>
      </c>
      <c r="L624" s="117">
        <f>if(BOM!$B622=K$2,if(BOM!$M622="Y",BOM!$L622,0),0)</f>
        <v>0</v>
      </c>
      <c r="M624" s="117">
        <f>if(BOM!$B622=M$2,if(OR(BOM!$M622="N",BOM!$M622=""),BOM!$L622,0),0)</f>
        <v>0</v>
      </c>
      <c r="N624" s="117">
        <f>if(BOM!$B622=M$2,if(BOM!$M622="Y",BOM!$L622,0),0)</f>
        <v>0</v>
      </c>
      <c r="P624" s="117">
        <f>if(BOM!$C622=P$2,if(OR(BOM!$M622="N",BOM!$M622=""),BOM!$L622,0),0)</f>
        <v>0</v>
      </c>
      <c r="Q624" s="117">
        <f>if(BOM!$C622=P$2,if(BOM!$M622="Y",BOM!$L622,0),0)</f>
        <v>0</v>
      </c>
      <c r="R624" s="117">
        <f>if(BOM!$C622=R$2,if(OR(BOM!$M622="N",BOM!$M622=""),BOM!$L622,0),0)</f>
        <v>0</v>
      </c>
      <c r="S624" s="117">
        <f>if(BOM!$C622=R$2,if(BOM!$M622="Y",BOM!$L622,0),0)</f>
        <v>0</v>
      </c>
      <c r="T624" s="117">
        <f>if(BOM!$C622=T$2,if(OR(BOM!$M622="N",BOM!$M622=""),BOM!$L622,0),0)</f>
        <v>0</v>
      </c>
      <c r="U624" s="117">
        <f>if(BOM!$C622=T$2,if(BOM!$M622="Y",BOM!$L622,0),0)</f>
        <v>0</v>
      </c>
      <c r="V624" s="117">
        <f>if(BOM!$C622=V$2,if(OR(BOM!$M622="N",BOM!$M622=""),BOM!$L622,0),0)</f>
        <v>0</v>
      </c>
      <c r="W624" s="117">
        <f>if(BOM!$C622=V$2,if(BOM!$M622="Y",BOM!$L622,0),0)</f>
        <v>0</v>
      </c>
      <c r="X624" s="117">
        <f>if(BOM!$C622=X$2,if(OR(BOM!$M622="N",BOM!$M622=""),BOM!$L622,0),0)</f>
        <v>0</v>
      </c>
      <c r="Y624" s="117">
        <f>if(BOM!$C622=X$2,if(BOM!$M622="Y",BOM!$L622,0),0)</f>
        <v>0</v>
      </c>
      <c r="Z624" s="117">
        <f>if(BOM!$C622=Z$2,if(OR(BOM!$M622="N",BOM!$M622=""),BOM!$L622,0),0)</f>
        <v>0</v>
      </c>
      <c r="AA624" s="117">
        <f>if(BOM!$C622=Z$2,if(BOM!$M622="Y",BOM!$L622,0),0)</f>
        <v>0</v>
      </c>
      <c r="AB624" s="117">
        <f>if(BOM!$C622=AB$2,if(OR(BOM!$M622="N",BOM!$M622=""),BOM!$L622,0),0)</f>
        <v>0</v>
      </c>
      <c r="AC624" s="117">
        <f>if(BOM!$C622=AB$2,if(BOM!$M622="Y",BOM!$L622,0),0)</f>
        <v>0</v>
      </c>
      <c r="AD624" s="117">
        <f>if(BOM!$C622=AD$2,if(OR(BOM!$M622="N",BOM!$M622=""),BOM!$L622,0),0)</f>
        <v>0</v>
      </c>
      <c r="AE624" s="117">
        <f>if(BOM!$C622=AD$2,if(BOM!$M622="Y",BOM!$L622,0),0)</f>
        <v>0</v>
      </c>
      <c r="AF624" s="117">
        <f>if(BOM!$C622=AF$2,if(OR(BOM!$M622="N",BOM!$M622=""),BOM!$L622,0),0)</f>
        <v>0</v>
      </c>
      <c r="AG624" s="117">
        <f>if(BOM!$C622=AF$2,if(BOM!$M622="Y",BOM!$L622,0),0)</f>
        <v>0</v>
      </c>
      <c r="AH624" s="117">
        <f>if(BOM!$C622=AH$2,if(OR(BOM!$M622="N",BOM!$M622=""),BOM!$L622,0),0)</f>
        <v>0</v>
      </c>
      <c r="AI624" s="117">
        <f>if(BOM!$C622=AH$2,if(BOM!$M622="Y",BOM!$L622,0),0)</f>
        <v>0</v>
      </c>
      <c r="AJ624" s="117">
        <f>if(BOM!$C622=AJ$2,if(OR(BOM!$M622="N",BOM!$M622=""),BOM!$L622,0),0)</f>
        <v>0</v>
      </c>
      <c r="AK624" s="117">
        <f>if(BOM!$C622=AJ$2,if(BOM!$M622="Y",BOM!$L622,0),0)</f>
        <v>0</v>
      </c>
      <c r="AL624" s="117">
        <f>if(BOM!$C622=AL$2,if(OR(BOM!$M622="N",BOM!$M622=""),BOM!$L622,0),0)</f>
        <v>0</v>
      </c>
      <c r="AM624" s="117">
        <f>if(BOM!$C622=AL$2,if(BOM!$M622="Y",BOM!$L622,0),0)</f>
        <v>0</v>
      </c>
    </row>
    <row r="625" hidden="1" outlineLevel="1">
      <c r="A625" s="117">
        <f>if(OR(BOM!$M623="N",BOM!$M623=""),BOM!$L623,0)</f>
        <v>0</v>
      </c>
      <c r="B625" s="117">
        <f>if(BOM!$M623="Y",BOM!$L623,0)</f>
        <v>0</v>
      </c>
      <c r="E625" s="117">
        <f>if(BOM!$B623=E$2,if(OR(BOM!$M623="N",BOM!$M623=""),BOM!$L623,0),0)</f>
        <v>0</v>
      </c>
      <c r="F625" s="117">
        <f>if(BOM!$B623=E$2,if(BOM!$M623="Y",BOM!$L623,0),0)</f>
        <v>0</v>
      </c>
      <c r="G625" s="117">
        <f>if(BOM!$B623=G$2,if(OR(BOM!$M623="N",BOM!$M623=""),BOM!$L623,0),0)</f>
        <v>0</v>
      </c>
      <c r="H625" s="117">
        <f>if(BOM!$B623=G$2,if(BOM!$M623="Y",BOM!$L623,0),0)</f>
        <v>0</v>
      </c>
      <c r="I625" s="117">
        <f>if(BOM!$B623=I$2,if(OR(BOM!$M623="N",BOM!$M623=""),BOM!$L623,0),0)</f>
        <v>0</v>
      </c>
      <c r="J625" s="117">
        <f>if(BOM!$B623=I$2,if(BOM!$M623="Y",BOM!$L623,0),0)</f>
        <v>0</v>
      </c>
      <c r="K625" s="117">
        <f>if(BOM!$B623=K$2,if(OR(BOM!$M623="N",BOM!$M623=""),BOM!$L623,0),0)</f>
        <v>0</v>
      </c>
      <c r="L625" s="117">
        <f>if(BOM!$B623=K$2,if(BOM!$M623="Y",BOM!$L623,0),0)</f>
        <v>0</v>
      </c>
      <c r="M625" s="117">
        <f>if(BOM!$B623=M$2,if(OR(BOM!$M623="N",BOM!$M623=""),BOM!$L623,0),0)</f>
        <v>0</v>
      </c>
      <c r="N625" s="117">
        <f>if(BOM!$B623=M$2,if(BOM!$M623="Y",BOM!$L623,0),0)</f>
        <v>0</v>
      </c>
      <c r="P625" s="117">
        <f>if(BOM!$C623=P$2,if(OR(BOM!$M623="N",BOM!$M623=""),BOM!$L623,0),0)</f>
        <v>0</v>
      </c>
      <c r="Q625" s="117">
        <f>if(BOM!$C623=P$2,if(BOM!$M623="Y",BOM!$L623,0),0)</f>
        <v>0</v>
      </c>
      <c r="R625" s="117">
        <f>if(BOM!$C623=R$2,if(OR(BOM!$M623="N",BOM!$M623=""),BOM!$L623,0),0)</f>
        <v>0</v>
      </c>
      <c r="S625" s="117">
        <f>if(BOM!$C623=R$2,if(BOM!$M623="Y",BOM!$L623,0),0)</f>
        <v>0</v>
      </c>
      <c r="T625" s="117">
        <f>if(BOM!$C623=T$2,if(OR(BOM!$M623="N",BOM!$M623=""),BOM!$L623,0),0)</f>
        <v>0</v>
      </c>
      <c r="U625" s="117">
        <f>if(BOM!$C623=T$2,if(BOM!$M623="Y",BOM!$L623,0),0)</f>
        <v>0</v>
      </c>
      <c r="V625" s="117">
        <f>if(BOM!$C623=V$2,if(OR(BOM!$M623="N",BOM!$M623=""),BOM!$L623,0),0)</f>
        <v>0</v>
      </c>
      <c r="W625" s="117">
        <f>if(BOM!$C623=V$2,if(BOM!$M623="Y",BOM!$L623,0),0)</f>
        <v>0</v>
      </c>
      <c r="X625" s="117">
        <f>if(BOM!$C623=X$2,if(OR(BOM!$M623="N",BOM!$M623=""),BOM!$L623,0),0)</f>
        <v>0</v>
      </c>
      <c r="Y625" s="117">
        <f>if(BOM!$C623=X$2,if(BOM!$M623="Y",BOM!$L623,0),0)</f>
        <v>0</v>
      </c>
      <c r="Z625" s="117">
        <f>if(BOM!$C623=Z$2,if(OR(BOM!$M623="N",BOM!$M623=""),BOM!$L623,0),0)</f>
        <v>0</v>
      </c>
      <c r="AA625" s="117">
        <f>if(BOM!$C623=Z$2,if(BOM!$M623="Y",BOM!$L623,0),0)</f>
        <v>0</v>
      </c>
      <c r="AB625" s="117">
        <f>if(BOM!$C623=AB$2,if(OR(BOM!$M623="N",BOM!$M623=""),BOM!$L623,0),0)</f>
        <v>0</v>
      </c>
      <c r="AC625" s="117">
        <f>if(BOM!$C623=AB$2,if(BOM!$M623="Y",BOM!$L623,0),0)</f>
        <v>0</v>
      </c>
      <c r="AD625" s="117">
        <f>if(BOM!$C623=AD$2,if(OR(BOM!$M623="N",BOM!$M623=""),BOM!$L623,0),0)</f>
        <v>0</v>
      </c>
      <c r="AE625" s="117">
        <f>if(BOM!$C623=AD$2,if(BOM!$M623="Y",BOM!$L623,0),0)</f>
        <v>0</v>
      </c>
      <c r="AF625" s="117">
        <f>if(BOM!$C623=AF$2,if(OR(BOM!$M623="N",BOM!$M623=""),BOM!$L623,0),0)</f>
        <v>0</v>
      </c>
      <c r="AG625" s="117">
        <f>if(BOM!$C623=AF$2,if(BOM!$M623="Y",BOM!$L623,0),0)</f>
        <v>0</v>
      </c>
      <c r="AH625" s="117">
        <f>if(BOM!$C623=AH$2,if(OR(BOM!$M623="N",BOM!$M623=""),BOM!$L623,0),0)</f>
        <v>0</v>
      </c>
      <c r="AI625" s="117">
        <f>if(BOM!$C623=AH$2,if(BOM!$M623="Y",BOM!$L623,0),0)</f>
        <v>0</v>
      </c>
      <c r="AJ625" s="117">
        <f>if(BOM!$C623=AJ$2,if(OR(BOM!$M623="N",BOM!$M623=""),BOM!$L623,0),0)</f>
        <v>0</v>
      </c>
      <c r="AK625" s="117">
        <f>if(BOM!$C623=AJ$2,if(BOM!$M623="Y",BOM!$L623,0),0)</f>
        <v>0</v>
      </c>
      <c r="AL625" s="117">
        <f>if(BOM!$C623=AL$2,if(OR(BOM!$M623="N",BOM!$M623=""),BOM!$L623,0),0)</f>
        <v>0</v>
      </c>
      <c r="AM625" s="117">
        <f>if(BOM!$C623=AL$2,if(BOM!$M623="Y",BOM!$L623,0),0)</f>
        <v>0</v>
      </c>
    </row>
    <row r="626" hidden="1" outlineLevel="1">
      <c r="A626" s="117">
        <f>if(OR(BOM!$M624="N",BOM!$M624=""),BOM!$L624,0)</f>
        <v>0</v>
      </c>
      <c r="B626" s="117">
        <f>if(BOM!$M624="Y",BOM!$L624,0)</f>
        <v>0</v>
      </c>
      <c r="E626" s="117">
        <f>if(BOM!$B624=E$2,if(OR(BOM!$M624="N",BOM!$M624=""),BOM!$L624,0),0)</f>
        <v>0</v>
      </c>
      <c r="F626" s="117">
        <f>if(BOM!$B624=E$2,if(BOM!$M624="Y",BOM!$L624,0),0)</f>
        <v>0</v>
      </c>
      <c r="G626" s="117">
        <f>if(BOM!$B624=G$2,if(OR(BOM!$M624="N",BOM!$M624=""),BOM!$L624,0),0)</f>
        <v>0</v>
      </c>
      <c r="H626" s="117">
        <f>if(BOM!$B624=G$2,if(BOM!$M624="Y",BOM!$L624,0),0)</f>
        <v>0</v>
      </c>
      <c r="I626" s="117">
        <f>if(BOM!$B624=I$2,if(OR(BOM!$M624="N",BOM!$M624=""),BOM!$L624,0),0)</f>
        <v>0</v>
      </c>
      <c r="J626" s="117">
        <f>if(BOM!$B624=I$2,if(BOM!$M624="Y",BOM!$L624,0),0)</f>
        <v>0</v>
      </c>
      <c r="K626" s="117">
        <f>if(BOM!$B624=K$2,if(OR(BOM!$M624="N",BOM!$M624=""),BOM!$L624,0),0)</f>
        <v>0</v>
      </c>
      <c r="L626" s="117">
        <f>if(BOM!$B624=K$2,if(BOM!$M624="Y",BOM!$L624,0),0)</f>
        <v>0</v>
      </c>
      <c r="M626" s="117">
        <f>if(BOM!$B624=M$2,if(OR(BOM!$M624="N",BOM!$M624=""),BOM!$L624,0),0)</f>
        <v>0</v>
      </c>
      <c r="N626" s="117">
        <f>if(BOM!$B624=M$2,if(BOM!$M624="Y",BOM!$L624,0),0)</f>
        <v>0</v>
      </c>
      <c r="P626" s="117">
        <f>if(BOM!$C624=P$2,if(OR(BOM!$M624="N",BOM!$M624=""),BOM!$L624,0),0)</f>
        <v>0</v>
      </c>
      <c r="Q626" s="117">
        <f>if(BOM!$C624=P$2,if(BOM!$M624="Y",BOM!$L624,0),0)</f>
        <v>0</v>
      </c>
      <c r="R626" s="117">
        <f>if(BOM!$C624=R$2,if(OR(BOM!$M624="N",BOM!$M624=""),BOM!$L624,0),0)</f>
        <v>0</v>
      </c>
      <c r="S626" s="117">
        <f>if(BOM!$C624=R$2,if(BOM!$M624="Y",BOM!$L624,0),0)</f>
        <v>0</v>
      </c>
      <c r="T626" s="117">
        <f>if(BOM!$C624=T$2,if(OR(BOM!$M624="N",BOM!$M624=""),BOM!$L624,0),0)</f>
        <v>0</v>
      </c>
      <c r="U626" s="117">
        <f>if(BOM!$C624=T$2,if(BOM!$M624="Y",BOM!$L624,0),0)</f>
        <v>0</v>
      </c>
      <c r="V626" s="117">
        <f>if(BOM!$C624=V$2,if(OR(BOM!$M624="N",BOM!$M624=""),BOM!$L624,0),0)</f>
        <v>0</v>
      </c>
      <c r="W626" s="117">
        <f>if(BOM!$C624=V$2,if(BOM!$M624="Y",BOM!$L624,0),0)</f>
        <v>0</v>
      </c>
      <c r="X626" s="117">
        <f>if(BOM!$C624=X$2,if(OR(BOM!$M624="N",BOM!$M624=""),BOM!$L624,0),0)</f>
        <v>0</v>
      </c>
      <c r="Y626" s="117">
        <f>if(BOM!$C624=X$2,if(BOM!$M624="Y",BOM!$L624,0),0)</f>
        <v>0</v>
      </c>
      <c r="Z626" s="117">
        <f>if(BOM!$C624=Z$2,if(OR(BOM!$M624="N",BOM!$M624=""),BOM!$L624,0),0)</f>
        <v>0</v>
      </c>
      <c r="AA626" s="117">
        <f>if(BOM!$C624=Z$2,if(BOM!$M624="Y",BOM!$L624,0),0)</f>
        <v>0</v>
      </c>
      <c r="AB626" s="117">
        <f>if(BOM!$C624=AB$2,if(OR(BOM!$M624="N",BOM!$M624=""),BOM!$L624,0),0)</f>
        <v>0</v>
      </c>
      <c r="AC626" s="117">
        <f>if(BOM!$C624=AB$2,if(BOM!$M624="Y",BOM!$L624,0),0)</f>
        <v>0</v>
      </c>
      <c r="AD626" s="117">
        <f>if(BOM!$C624=AD$2,if(OR(BOM!$M624="N",BOM!$M624=""),BOM!$L624,0),0)</f>
        <v>0</v>
      </c>
      <c r="AE626" s="117">
        <f>if(BOM!$C624=AD$2,if(BOM!$M624="Y",BOM!$L624,0),0)</f>
        <v>0</v>
      </c>
      <c r="AF626" s="117">
        <f>if(BOM!$C624=AF$2,if(OR(BOM!$M624="N",BOM!$M624=""),BOM!$L624,0),0)</f>
        <v>0</v>
      </c>
      <c r="AG626" s="117">
        <f>if(BOM!$C624=AF$2,if(BOM!$M624="Y",BOM!$L624,0),0)</f>
        <v>0</v>
      </c>
      <c r="AH626" s="117">
        <f>if(BOM!$C624=AH$2,if(OR(BOM!$M624="N",BOM!$M624=""),BOM!$L624,0),0)</f>
        <v>0</v>
      </c>
      <c r="AI626" s="117">
        <f>if(BOM!$C624=AH$2,if(BOM!$M624="Y",BOM!$L624,0),0)</f>
        <v>0</v>
      </c>
      <c r="AJ626" s="117">
        <f>if(BOM!$C624=AJ$2,if(OR(BOM!$M624="N",BOM!$M624=""),BOM!$L624,0),0)</f>
        <v>0</v>
      </c>
      <c r="AK626" s="117">
        <f>if(BOM!$C624=AJ$2,if(BOM!$M624="Y",BOM!$L624,0),0)</f>
        <v>0</v>
      </c>
      <c r="AL626" s="117">
        <f>if(BOM!$C624=AL$2,if(OR(BOM!$M624="N",BOM!$M624=""),BOM!$L624,0),0)</f>
        <v>0</v>
      </c>
      <c r="AM626" s="117">
        <f>if(BOM!$C624=AL$2,if(BOM!$M624="Y",BOM!$L624,0),0)</f>
        <v>0</v>
      </c>
    </row>
    <row r="627" hidden="1" outlineLevel="1">
      <c r="A627" s="117">
        <f>if(OR(BOM!$M625="N",BOM!$M625=""),BOM!$L625,0)</f>
        <v>0</v>
      </c>
      <c r="B627" s="117">
        <f>if(BOM!$M625="Y",BOM!$L625,0)</f>
        <v>0</v>
      </c>
      <c r="E627" s="117">
        <f>if(BOM!$B625=E$2,if(OR(BOM!$M625="N",BOM!$M625=""),BOM!$L625,0),0)</f>
        <v>0</v>
      </c>
      <c r="F627" s="117">
        <f>if(BOM!$B625=E$2,if(BOM!$M625="Y",BOM!$L625,0),0)</f>
        <v>0</v>
      </c>
      <c r="G627" s="117">
        <f>if(BOM!$B625=G$2,if(OR(BOM!$M625="N",BOM!$M625=""),BOM!$L625,0),0)</f>
        <v>0</v>
      </c>
      <c r="H627" s="117">
        <f>if(BOM!$B625=G$2,if(BOM!$M625="Y",BOM!$L625,0),0)</f>
        <v>0</v>
      </c>
      <c r="I627" s="117">
        <f>if(BOM!$B625=I$2,if(OR(BOM!$M625="N",BOM!$M625=""),BOM!$L625,0),0)</f>
        <v>0</v>
      </c>
      <c r="J627" s="117">
        <f>if(BOM!$B625=I$2,if(BOM!$M625="Y",BOM!$L625,0),0)</f>
        <v>0</v>
      </c>
      <c r="K627" s="117">
        <f>if(BOM!$B625=K$2,if(OR(BOM!$M625="N",BOM!$M625=""),BOM!$L625,0),0)</f>
        <v>0</v>
      </c>
      <c r="L627" s="117">
        <f>if(BOM!$B625=K$2,if(BOM!$M625="Y",BOM!$L625,0),0)</f>
        <v>0</v>
      </c>
      <c r="M627" s="117">
        <f>if(BOM!$B625=M$2,if(OR(BOM!$M625="N",BOM!$M625=""),BOM!$L625,0),0)</f>
        <v>0</v>
      </c>
      <c r="N627" s="117">
        <f>if(BOM!$B625=M$2,if(BOM!$M625="Y",BOM!$L625,0),0)</f>
        <v>0</v>
      </c>
      <c r="P627" s="117">
        <f>if(BOM!$C625=P$2,if(OR(BOM!$M625="N",BOM!$M625=""),BOM!$L625,0),0)</f>
        <v>0</v>
      </c>
      <c r="Q627" s="117">
        <f>if(BOM!$C625=P$2,if(BOM!$M625="Y",BOM!$L625,0),0)</f>
        <v>0</v>
      </c>
      <c r="R627" s="117">
        <f>if(BOM!$C625=R$2,if(OR(BOM!$M625="N",BOM!$M625=""),BOM!$L625,0),0)</f>
        <v>0</v>
      </c>
      <c r="S627" s="117">
        <f>if(BOM!$C625=R$2,if(BOM!$M625="Y",BOM!$L625,0),0)</f>
        <v>0</v>
      </c>
      <c r="T627" s="117">
        <f>if(BOM!$C625=T$2,if(OR(BOM!$M625="N",BOM!$M625=""),BOM!$L625,0),0)</f>
        <v>0</v>
      </c>
      <c r="U627" s="117">
        <f>if(BOM!$C625=T$2,if(BOM!$M625="Y",BOM!$L625,0),0)</f>
        <v>0</v>
      </c>
      <c r="V627" s="117">
        <f>if(BOM!$C625=V$2,if(OR(BOM!$M625="N",BOM!$M625=""),BOM!$L625,0),0)</f>
        <v>0</v>
      </c>
      <c r="W627" s="117">
        <f>if(BOM!$C625=V$2,if(BOM!$M625="Y",BOM!$L625,0),0)</f>
        <v>0</v>
      </c>
      <c r="X627" s="117">
        <f>if(BOM!$C625=X$2,if(OR(BOM!$M625="N",BOM!$M625=""),BOM!$L625,0),0)</f>
        <v>0</v>
      </c>
      <c r="Y627" s="117">
        <f>if(BOM!$C625=X$2,if(BOM!$M625="Y",BOM!$L625,0),0)</f>
        <v>0</v>
      </c>
      <c r="Z627" s="117">
        <f>if(BOM!$C625=Z$2,if(OR(BOM!$M625="N",BOM!$M625=""),BOM!$L625,0),0)</f>
        <v>0</v>
      </c>
      <c r="AA627" s="117">
        <f>if(BOM!$C625=Z$2,if(BOM!$M625="Y",BOM!$L625,0),0)</f>
        <v>0</v>
      </c>
      <c r="AB627" s="117">
        <f>if(BOM!$C625=AB$2,if(OR(BOM!$M625="N",BOM!$M625=""),BOM!$L625,0),0)</f>
        <v>0</v>
      </c>
      <c r="AC627" s="117">
        <f>if(BOM!$C625=AB$2,if(BOM!$M625="Y",BOM!$L625,0),0)</f>
        <v>0</v>
      </c>
      <c r="AD627" s="117">
        <f>if(BOM!$C625=AD$2,if(OR(BOM!$M625="N",BOM!$M625=""),BOM!$L625,0),0)</f>
        <v>0</v>
      </c>
      <c r="AE627" s="117">
        <f>if(BOM!$C625=AD$2,if(BOM!$M625="Y",BOM!$L625,0),0)</f>
        <v>0</v>
      </c>
      <c r="AF627" s="117">
        <f>if(BOM!$C625=AF$2,if(OR(BOM!$M625="N",BOM!$M625=""),BOM!$L625,0),0)</f>
        <v>0</v>
      </c>
      <c r="AG627" s="117">
        <f>if(BOM!$C625=AF$2,if(BOM!$M625="Y",BOM!$L625,0),0)</f>
        <v>0</v>
      </c>
      <c r="AH627" s="117">
        <f>if(BOM!$C625=AH$2,if(OR(BOM!$M625="N",BOM!$M625=""),BOM!$L625,0),0)</f>
        <v>0</v>
      </c>
      <c r="AI627" s="117">
        <f>if(BOM!$C625=AH$2,if(BOM!$M625="Y",BOM!$L625,0),0)</f>
        <v>0</v>
      </c>
      <c r="AJ627" s="117">
        <f>if(BOM!$C625=AJ$2,if(OR(BOM!$M625="N",BOM!$M625=""),BOM!$L625,0),0)</f>
        <v>0</v>
      </c>
      <c r="AK627" s="117">
        <f>if(BOM!$C625=AJ$2,if(BOM!$M625="Y",BOM!$L625,0),0)</f>
        <v>0</v>
      </c>
      <c r="AL627" s="117">
        <f>if(BOM!$C625=AL$2,if(OR(BOM!$M625="N",BOM!$M625=""),BOM!$L625,0),0)</f>
        <v>0</v>
      </c>
      <c r="AM627" s="117">
        <f>if(BOM!$C625=AL$2,if(BOM!$M625="Y",BOM!$L625,0),0)</f>
        <v>0</v>
      </c>
    </row>
    <row r="628" hidden="1" outlineLevel="1">
      <c r="A628" s="117">
        <f>if(OR(BOM!$M626="N",BOM!$M626=""),BOM!$L626,0)</f>
        <v>0</v>
      </c>
      <c r="B628" s="117">
        <f>if(BOM!$M626="Y",BOM!$L626,0)</f>
        <v>0</v>
      </c>
      <c r="E628" s="117">
        <f>if(BOM!$B626=E$2,if(OR(BOM!$M626="N",BOM!$M626=""),BOM!$L626,0),0)</f>
        <v>0</v>
      </c>
      <c r="F628" s="117">
        <f>if(BOM!$B626=E$2,if(BOM!$M626="Y",BOM!$L626,0),0)</f>
        <v>0</v>
      </c>
      <c r="G628" s="117">
        <f>if(BOM!$B626=G$2,if(OR(BOM!$M626="N",BOM!$M626=""),BOM!$L626,0),0)</f>
        <v>0</v>
      </c>
      <c r="H628" s="117">
        <f>if(BOM!$B626=G$2,if(BOM!$M626="Y",BOM!$L626,0),0)</f>
        <v>0</v>
      </c>
      <c r="I628" s="117">
        <f>if(BOM!$B626=I$2,if(OR(BOM!$M626="N",BOM!$M626=""),BOM!$L626,0),0)</f>
        <v>0</v>
      </c>
      <c r="J628" s="117">
        <f>if(BOM!$B626=I$2,if(BOM!$M626="Y",BOM!$L626,0),0)</f>
        <v>0</v>
      </c>
      <c r="K628" s="117">
        <f>if(BOM!$B626=K$2,if(OR(BOM!$M626="N",BOM!$M626=""),BOM!$L626,0),0)</f>
        <v>0</v>
      </c>
      <c r="L628" s="117">
        <f>if(BOM!$B626=K$2,if(BOM!$M626="Y",BOM!$L626,0),0)</f>
        <v>0</v>
      </c>
      <c r="M628" s="117">
        <f>if(BOM!$B626=M$2,if(OR(BOM!$M626="N",BOM!$M626=""),BOM!$L626,0),0)</f>
        <v>0</v>
      </c>
      <c r="N628" s="117">
        <f>if(BOM!$B626=M$2,if(BOM!$M626="Y",BOM!$L626,0),0)</f>
        <v>0</v>
      </c>
      <c r="P628" s="117">
        <f>if(BOM!$C626=P$2,if(OR(BOM!$M626="N",BOM!$M626=""),BOM!$L626,0),0)</f>
        <v>0</v>
      </c>
      <c r="Q628" s="117">
        <f>if(BOM!$C626=P$2,if(BOM!$M626="Y",BOM!$L626,0),0)</f>
        <v>0</v>
      </c>
      <c r="R628" s="117">
        <f>if(BOM!$C626=R$2,if(OR(BOM!$M626="N",BOM!$M626=""),BOM!$L626,0),0)</f>
        <v>0</v>
      </c>
      <c r="S628" s="117">
        <f>if(BOM!$C626=R$2,if(BOM!$M626="Y",BOM!$L626,0),0)</f>
        <v>0</v>
      </c>
      <c r="T628" s="117">
        <f>if(BOM!$C626=T$2,if(OR(BOM!$M626="N",BOM!$M626=""),BOM!$L626,0),0)</f>
        <v>0</v>
      </c>
      <c r="U628" s="117">
        <f>if(BOM!$C626=T$2,if(BOM!$M626="Y",BOM!$L626,0),0)</f>
        <v>0</v>
      </c>
      <c r="V628" s="117">
        <f>if(BOM!$C626=V$2,if(OR(BOM!$M626="N",BOM!$M626=""),BOM!$L626,0),0)</f>
        <v>0</v>
      </c>
      <c r="W628" s="117">
        <f>if(BOM!$C626=V$2,if(BOM!$M626="Y",BOM!$L626,0),0)</f>
        <v>0</v>
      </c>
      <c r="X628" s="117">
        <f>if(BOM!$C626=X$2,if(OR(BOM!$M626="N",BOM!$M626=""),BOM!$L626,0),0)</f>
        <v>0</v>
      </c>
      <c r="Y628" s="117">
        <f>if(BOM!$C626=X$2,if(BOM!$M626="Y",BOM!$L626,0),0)</f>
        <v>0</v>
      </c>
      <c r="Z628" s="117">
        <f>if(BOM!$C626=Z$2,if(OR(BOM!$M626="N",BOM!$M626=""),BOM!$L626,0),0)</f>
        <v>0</v>
      </c>
      <c r="AA628" s="117">
        <f>if(BOM!$C626=Z$2,if(BOM!$M626="Y",BOM!$L626,0),0)</f>
        <v>0</v>
      </c>
      <c r="AB628" s="117">
        <f>if(BOM!$C626=AB$2,if(OR(BOM!$M626="N",BOM!$M626=""),BOM!$L626,0),0)</f>
        <v>0</v>
      </c>
      <c r="AC628" s="117">
        <f>if(BOM!$C626=AB$2,if(BOM!$M626="Y",BOM!$L626,0),0)</f>
        <v>0</v>
      </c>
      <c r="AD628" s="117">
        <f>if(BOM!$C626=AD$2,if(OR(BOM!$M626="N",BOM!$M626=""),BOM!$L626,0),0)</f>
        <v>0</v>
      </c>
      <c r="AE628" s="117">
        <f>if(BOM!$C626=AD$2,if(BOM!$M626="Y",BOM!$L626,0),0)</f>
        <v>0</v>
      </c>
      <c r="AF628" s="117">
        <f>if(BOM!$C626=AF$2,if(OR(BOM!$M626="N",BOM!$M626=""),BOM!$L626,0),0)</f>
        <v>0</v>
      </c>
      <c r="AG628" s="117">
        <f>if(BOM!$C626=AF$2,if(BOM!$M626="Y",BOM!$L626,0),0)</f>
        <v>0</v>
      </c>
      <c r="AH628" s="117">
        <f>if(BOM!$C626=AH$2,if(OR(BOM!$M626="N",BOM!$M626=""),BOM!$L626,0),0)</f>
        <v>0</v>
      </c>
      <c r="AI628" s="117">
        <f>if(BOM!$C626=AH$2,if(BOM!$M626="Y",BOM!$L626,0),0)</f>
        <v>0</v>
      </c>
      <c r="AJ628" s="117">
        <f>if(BOM!$C626=AJ$2,if(OR(BOM!$M626="N",BOM!$M626=""),BOM!$L626,0),0)</f>
        <v>0</v>
      </c>
      <c r="AK628" s="117">
        <f>if(BOM!$C626=AJ$2,if(BOM!$M626="Y",BOM!$L626,0),0)</f>
        <v>0</v>
      </c>
      <c r="AL628" s="117">
        <f>if(BOM!$C626=AL$2,if(OR(BOM!$M626="N",BOM!$M626=""),BOM!$L626,0),0)</f>
        <v>0</v>
      </c>
      <c r="AM628" s="117">
        <f>if(BOM!$C626=AL$2,if(BOM!$M626="Y",BOM!$L626,0),0)</f>
        <v>0</v>
      </c>
    </row>
    <row r="629" hidden="1" outlineLevel="1">
      <c r="A629" s="117">
        <f>if(OR(BOM!$M627="N",BOM!$M627=""),BOM!$L627,0)</f>
        <v>0</v>
      </c>
      <c r="B629" s="117">
        <f>if(BOM!$M627="Y",BOM!$L627,0)</f>
        <v>0</v>
      </c>
      <c r="E629" s="117">
        <f>if(BOM!$B627=E$2,if(OR(BOM!$M627="N",BOM!$M627=""),BOM!$L627,0),0)</f>
        <v>0</v>
      </c>
      <c r="F629" s="117">
        <f>if(BOM!$B627=E$2,if(BOM!$M627="Y",BOM!$L627,0),0)</f>
        <v>0</v>
      </c>
      <c r="G629" s="117">
        <f>if(BOM!$B627=G$2,if(OR(BOM!$M627="N",BOM!$M627=""),BOM!$L627,0),0)</f>
        <v>0</v>
      </c>
      <c r="H629" s="117">
        <f>if(BOM!$B627=G$2,if(BOM!$M627="Y",BOM!$L627,0),0)</f>
        <v>0</v>
      </c>
      <c r="I629" s="117">
        <f>if(BOM!$B627=I$2,if(OR(BOM!$M627="N",BOM!$M627=""),BOM!$L627,0),0)</f>
        <v>0</v>
      </c>
      <c r="J629" s="117">
        <f>if(BOM!$B627=I$2,if(BOM!$M627="Y",BOM!$L627,0),0)</f>
        <v>0</v>
      </c>
      <c r="K629" s="117">
        <f>if(BOM!$B627=K$2,if(OR(BOM!$M627="N",BOM!$M627=""),BOM!$L627,0),0)</f>
        <v>0</v>
      </c>
      <c r="L629" s="117">
        <f>if(BOM!$B627=K$2,if(BOM!$M627="Y",BOM!$L627,0),0)</f>
        <v>0</v>
      </c>
      <c r="M629" s="117">
        <f>if(BOM!$B627=M$2,if(OR(BOM!$M627="N",BOM!$M627=""),BOM!$L627,0),0)</f>
        <v>0</v>
      </c>
      <c r="N629" s="117">
        <f>if(BOM!$B627=M$2,if(BOM!$M627="Y",BOM!$L627,0),0)</f>
        <v>0</v>
      </c>
      <c r="P629" s="117">
        <f>if(BOM!$C627=P$2,if(OR(BOM!$M627="N",BOM!$M627=""),BOM!$L627,0),0)</f>
        <v>0</v>
      </c>
      <c r="Q629" s="117">
        <f>if(BOM!$C627=P$2,if(BOM!$M627="Y",BOM!$L627,0),0)</f>
        <v>0</v>
      </c>
      <c r="R629" s="117">
        <f>if(BOM!$C627=R$2,if(OR(BOM!$M627="N",BOM!$M627=""),BOM!$L627,0),0)</f>
        <v>0</v>
      </c>
      <c r="S629" s="117">
        <f>if(BOM!$C627=R$2,if(BOM!$M627="Y",BOM!$L627,0),0)</f>
        <v>0</v>
      </c>
      <c r="T629" s="117">
        <f>if(BOM!$C627=T$2,if(OR(BOM!$M627="N",BOM!$M627=""),BOM!$L627,0),0)</f>
        <v>0</v>
      </c>
      <c r="U629" s="117">
        <f>if(BOM!$C627=T$2,if(BOM!$M627="Y",BOM!$L627,0),0)</f>
        <v>0</v>
      </c>
      <c r="V629" s="117">
        <f>if(BOM!$C627=V$2,if(OR(BOM!$M627="N",BOM!$M627=""),BOM!$L627,0),0)</f>
        <v>0</v>
      </c>
      <c r="W629" s="117">
        <f>if(BOM!$C627=V$2,if(BOM!$M627="Y",BOM!$L627,0),0)</f>
        <v>0</v>
      </c>
      <c r="X629" s="117">
        <f>if(BOM!$C627=X$2,if(OR(BOM!$M627="N",BOM!$M627=""),BOM!$L627,0),0)</f>
        <v>0</v>
      </c>
      <c r="Y629" s="117">
        <f>if(BOM!$C627=X$2,if(BOM!$M627="Y",BOM!$L627,0),0)</f>
        <v>0</v>
      </c>
      <c r="Z629" s="117">
        <f>if(BOM!$C627=Z$2,if(OR(BOM!$M627="N",BOM!$M627=""),BOM!$L627,0),0)</f>
        <v>0</v>
      </c>
      <c r="AA629" s="117">
        <f>if(BOM!$C627=Z$2,if(BOM!$M627="Y",BOM!$L627,0),0)</f>
        <v>0</v>
      </c>
      <c r="AB629" s="117">
        <f>if(BOM!$C627=AB$2,if(OR(BOM!$M627="N",BOM!$M627=""),BOM!$L627,0),0)</f>
        <v>0</v>
      </c>
      <c r="AC629" s="117">
        <f>if(BOM!$C627=AB$2,if(BOM!$M627="Y",BOM!$L627,0),0)</f>
        <v>0</v>
      </c>
      <c r="AD629" s="117">
        <f>if(BOM!$C627=AD$2,if(OR(BOM!$M627="N",BOM!$M627=""),BOM!$L627,0),0)</f>
        <v>0</v>
      </c>
      <c r="AE629" s="117">
        <f>if(BOM!$C627=AD$2,if(BOM!$M627="Y",BOM!$L627,0),0)</f>
        <v>0</v>
      </c>
      <c r="AF629" s="117">
        <f>if(BOM!$C627=AF$2,if(OR(BOM!$M627="N",BOM!$M627=""),BOM!$L627,0),0)</f>
        <v>0</v>
      </c>
      <c r="AG629" s="117">
        <f>if(BOM!$C627=AF$2,if(BOM!$M627="Y",BOM!$L627,0),0)</f>
        <v>0</v>
      </c>
      <c r="AH629" s="117">
        <f>if(BOM!$C627=AH$2,if(OR(BOM!$M627="N",BOM!$M627=""),BOM!$L627,0),0)</f>
        <v>0</v>
      </c>
      <c r="AI629" s="117">
        <f>if(BOM!$C627=AH$2,if(BOM!$M627="Y",BOM!$L627,0),0)</f>
        <v>0</v>
      </c>
      <c r="AJ629" s="117">
        <f>if(BOM!$C627=AJ$2,if(OR(BOM!$M627="N",BOM!$M627=""),BOM!$L627,0),0)</f>
        <v>0</v>
      </c>
      <c r="AK629" s="117">
        <f>if(BOM!$C627=AJ$2,if(BOM!$M627="Y",BOM!$L627,0),0)</f>
        <v>0</v>
      </c>
      <c r="AL629" s="117">
        <f>if(BOM!$C627=AL$2,if(OR(BOM!$M627="N",BOM!$M627=""),BOM!$L627,0),0)</f>
        <v>0</v>
      </c>
      <c r="AM629" s="117">
        <f>if(BOM!$C627=AL$2,if(BOM!$M627="Y",BOM!$L627,0),0)</f>
        <v>0</v>
      </c>
    </row>
    <row r="630" hidden="1" outlineLevel="1">
      <c r="A630" s="117">
        <f>if(OR(BOM!$M628="N",BOM!$M628=""),BOM!$L628,0)</f>
        <v>0</v>
      </c>
      <c r="B630" s="117">
        <f>if(BOM!$M628="Y",BOM!$L628,0)</f>
        <v>0</v>
      </c>
      <c r="E630" s="117">
        <f>if(BOM!$B628=E$2,if(OR(BOM!$M628="N",BOM!$M628=""),BOM!$L628,0),0)</f>
        <v>0</v>
      </c>
      <c r="F630" s="117">
        <f>if(BOM!$B628=E$2,if(BOM!$M628="Y",BOM!$L628,0),0)</f>
        <v>0</v>
      </c>
      <c r="G630" s="117">
        <f>if(BOM!$B628=G$2,if(OR(BOM!$M628="N",BOM!$M628=""),BOM!$L628,0),0)</f>
        <v>0</v>
      </c>
      <c r="H630" s="117">
        <f>if(BOM!$B628=G$2,if(BOM!$M628="Y",BOM!$L628,0),0)</f>
        <v>0</v>
      </c>
      <c r="I630" s="117">
        <f>if(BOM!$B628=I$2,if(OR(BOM!$M628="N",BOM!$M628=""),BOM!$L628,0),0)</f>
        <v>0</v>
      </c>
      <c r="J630" s="117">
        <f>if(BOM!$B628=I$2,if(BOM!$M628="Y",BOM!$L628,0),0)</f>
        <v>0</v>
      </c>
      <c r="K630" s="117">
        <f>if(BOM!$B628=K$2,if(OR(BOM!$M628="N",BOM!$M628=""),BOM!$L628,0),0)</f>
        <v>0</v>
      </c>
      <c r="L630" s="117">
        <f>if(BOM!$B628=K$2,if(BOM!$M628="Y",BOM!$L628,0),0)</f>
        <v>0</v>
      </c>
      <c r="M630" s="117">
        <f>if(BOM!$B628=M$2,if(OR(BOM!$M628="N",BOM!$M628=""),BOM!$L628,0),0)</f>
        <v>0</v>
      </c>
      <c r="N630" s="117">
        <f>if(BOM!$B628=M$2,if(BOM!$M628="Y",BOM!$L628,0),0)</f>
        <v>0</v>
      </c>
      <c r="P630" s="117">
        <f>if(BOM!$C628=P$2,if(OR(BOM!$M628="N",BOM!$M628=""),BOM!$L628,0),0)</f>
        <v>0</v>
      </c>
      <c r="Q630" s="117">
        <f>if(BOM!$C628=P$2,if(BOM!$M628="Y",BOM!$L628,0),0)</f>
        <v>0</v>
      </c>
      <c r="R630" s="117">
        <f>if(BOM!$C628=R$2,if(OR(BOM!$M628="N",BOM!$M628=""),BOM!$L628,0),0)</f>
        <v>0</v>
      </c>
      <c r="S630" s="117">
        <f>if(BOM!$C628=R$2,if(BOM!$M628="Y",BOM!$L628,0),0)</f>
        <v>0</v>
      </c>
      <c r="T630" s="117">
        <f>if(BOM!$C628=T$2,if(OR(BOM!$M628="N",BOM!$M628=""),BOM!$L628,0),0)</f>
        <v>0</v>
      </c>
      <c r="U630" s="117">
        <f>if(BOM!$C628=T$2,if(BOM!$M628="Y",BOM!$L628,0),0)</f>
        <v>0</v>
      </c>
      <c r="V630" s="117">
        <f>if(BOM!$C628=V$2,if(OR(BOM!$M628="N",BOM!$M628=""),BOM!$L628,0),0)</f>
        <v>0</v>
      </c>
      <c r="W630" s="117">
        <f>if(BOM!$C628=V$2,if(BOM!$M628="Y",BOM!$L628,0),0)</f>
        <v>0</v>
      </c>
      <c r="X630" s="117">
        <f>if(BOM!$C628=X$2,if(OR(BOM!$M628="N",BOM!$M628=""),BOM!$L628,0),0)</f>
        <v>0</v>
      </c>
      <c r="Y630" s="117">
        <f>if(BOM!$C628=X$2,if(BOM!$M628="Y",BOM!$L628,0),0)</f>
        <v>0</v>
      </c>
      <c r="Z630" s="117">
        <f>if(BOM!$C628=Z$2,if(OR(BOM!$M628="N",BOM!$M628=""),BOM!$L628,0),0)</f>
        <v>0</v>
      </c>
      <c r="AA630" s="117">
        <f>if(BOM!$C628=Z$2,if(BOM!$M628="Y",BOM!$L628,0),0)</f>
        <v>0</v>
      </c>
      <c r="AB630" s="117">
        <f>if(BOM!$C628=AB$2,if(OR(BOM!$M628="N",BOM!$M628=""),BOM!$L628,0),0)</f>
        <v>0</v>
      </c>
      <c r="AC630" s="117">
        <f>if(BOM!$C628=AB$2,if(BOM!$M628="Y",BOM!$L628,0),0)</f>
        <v>0</v>
      </c>
      <c r="AD630" s="117">
        <f>if(BOM!$C628=AD$2,if(OR(BOM!$M628="N",BOM!$M628=""),BOM!$L628,0),0)</f>
        <v>0</v>
      </c>
      <c r="AE630" s="117">
        <f>if(BOM!$C628=AD$2,if(BOM!$M628="Y",BOM!$L628,0),0)</f>
        <v>0</v>
      </c>
      <c r="AF630" s="117">
        <f>if(BOM!$C628=AF$2,if(OR(BOM!$M628="N",BOM!$M628=""),BOM!$L628,0),0)</f>
        <v>0</v>
      </c>
      <c r="AG630" s="117">
        <f>if(BOM!$C628=AF$2,if(BOM!$M628="Y",BOM!$L628,0),0)</f>
        <v>0</v>
      </c>
      <c r="AH630" s="117">
        <f>if(BOM!$C628=AH$2,if(OR(BOM!$M628="N",BOM!$M628=""),BOM!$L628,0),0)</f>
        <v>0</v>
      </c>
      <c r="AI630" s="117">
        <f>if(BOM!$C628=AH$2,if(BOM!$M628="Y",BOM!$L628,0),0)</f>
        <v>0</v>
      </c>
      <c r="AJ630" s="117">
        <f>if(BOM!$C628=AJ$2,if(OR(BOM!$M628="N",BOM!$M628=""),BOM!$L628,0),0)</f>
        <v>0</v>
      </c>
      <c r="AK630" s="117">
        <f>if(BOM!$C628=AJ$2,if(BOM!$M628="Y",BOM!$L628,0),0)</f>
        <v>0</v>
      </c>
      <c r="AL630" s="117">
        <f>if(BOM!$C628=AL$2,if(OR(BOM!$M628="N",BOM!$M628=""),BOM!$L628,0),0)</f>
        <v>0</v>
      </c>
      <c r="AM630" s="117">
        <f>if(BOM!$C628=AL$2,if(BOM!$M628="Y",BOM!$L628,0),0)</f>
        <v>0</v>
      </c>
    </row>
    <row r="631" hidden="1" outlineLevel="1">
      <c r="A631" s="117">
        <f>if(OR(BOM!$M629="N",BOM!$M629=""),BOM!$L629,0)</f>
        <v>0</v>
      </c>
      <c r="B631" s="117">
        <f>if(BOM!$M629="Y",BOM!$L629,0)</f>
        <v>0</v>
      </c>
      <c r="E631" s="117">
        <f>if(BOM!$B629=E$2,if(OR(BOM!$M629="N",BOM!$M629=""),BOM!$L629,0),0)</f>
        <v>0</v>
      </c>
      <c r="F631" s="117">
        <f>if(BOM!$B629=E$2,if(BOM!$M629="Y",BOM!$L629,0),0)</f>
        <v>0</v>
      </c>
      <c r="G631" s="117">
        <f>if(BOM!$B629=G$2,if(OR(BOM!$M629="N",BOM!$M629=""),BOM!$L629,0),0)</f>
        <v>0</v>
      </c>
      <c r="H631" s="117">
        <f>if(BOM!$B629=G$2,if(BOM!$M629="Y",BOM!$L629,0),0)</f>
        <v>0</v>
      </c>
      <c r="I631" s="117">
        <f>if(BOM!$B629=I$2,if(OR(BOM!$M629="N",BOM!$M629=""),BOM!$L629,0),0)</f>
        <v>0</v>
      </c>
      <c r="J631" s="117">
        <f>if(BOM!$B629=I$2,if(BOM!$M629="Y",BOM!$L629,0),0)</f>
        <v>0</v>
      </c>
      <c r="K631" s="117">
        <f>if(BOM!$B629=K$2,if(OR(BOM!$M629="N",BOM!$M629=""),BOM!$L629,0),0)</f>
        <v>0</v>
      </c>
      <c r="L631" s="117">
        <f>if(BOM!$B629=K$2,if(BOM!$M629="Y",BOM!$L629,0),0)</f>
        <v>0</v>
      </c>
      <c r="M631" s="117">
        <f>if(BOM!$B629=M$2,if(OR(BOM!$M629="N",BOM!$M629=""),BOM!$L629,0),0)</f>
        <v>0</v>
      </c>
      <c r="N631" s="117">
        <f>if(BOM!$B629=M$2,if(BOM!$M629="Y",BOM!$L629,0),0)</f>
        <v>0</v>
      </c>
      <c r="P631" s="117">
        <f>if(BOM!$C629=P$2,if(OR(BOM!$M629="N",BOM!$M629=""),BOM!$L629,0),0)</f>
        <v>0</v>
      </c>
      <c r="Q631" s="117">
        <f>if(BOM!$C629=P$2,if(BOM!$M629="Y",BOM!$L629,0),0)</f>
        <v>0</v>
      </c>
      <c r="R631" s="117">
        <f>if(BOM!$C629=R$2,if(OR(BOM!$M629="N",BOM!$M629=""),BOM!$L629,0),0)</f>
        <v>0</v>
      </c>
      <c r="S631" s="117">
        <f>if(BOM!$C629=R$2,if(BOM!$M629="Y",BOM!$L629,0),0)</f>
        <v>0</v>
      </c>
      <c r="T631" s="117">
        <f>if(BOM!$C629=T$2,if(OR(BOM!$M629="N",BOM!$M629=""),BOM!$L629,0),0)</f>
        <v>0</v>
      </c>
      <c r="U631" s="117">
        <f>if(BOM!$C629=T$2,if(BOM!$M629="Y",BOM!$L629,0),0)</f>
        <v>0</v>
      </c>
      <c r="V631" s="117">
        <f>if(BOM!$C629=V$2,if(OR(BOM!$M629="N",BOM!$M629=""),BOM!$L629,0),0)</f>
        <v>0</v>
      </c>
      <c r="W631" s="117">
        <f>if(BOM!$C629=V$2,if(BOM!$M629="Y",BOM!$L629,0),0)</f>
        <v>0</v>
      </c>
      <c r="X631" s="117">
        <f>if(BOM!$C629=X$2,if(OR(BOM!$M629="N",BOM!$M629=""),BOM!$L629,0),0)</f>
        <v>0</v>
      </c>
      <c r="Y631" s="117">
        <f>if(BOM!$C629=X$2,if(BOM!$M629="Y",BOM!$L629,0),0)</f>
        <v>0</v>
      </c>
      <c r="Z631" s="117">
        <f>if(BOM!$C629=Z$2,if(OR(BOM!$M629="N",BOM!$M629=""),BOM!$L629,0),0)</f>
        <v>0</v>
      </c>
      <c r="AA631" s="117">
        <f>if(BOM!$C629=Z$2,if(BOM!$M629="Y",BOM!$L629,0),0)</f>
        <v>0</v>
      </c>
      <c r="AB631" s="117">
        <f>if(BOM!$C629=AB$2,if(OR(BOM!$M629="N",BOM!$M629=""),BOM!$L629,0),0)</f>
        <v>0</v>
      </c>
      <c r="AC631" s="117">
        <f>if(BOM!$C629=AB$2,if(BOM!$M629="Y",BOM!$L629,0),0)</f>
        <v>0</v>
      </c>
      <c r="AD631" s="117">
        <f>if(BOM!$C629=AD$2,if(OR(BOM!$M629="N",BOM!$M629=""),BOM!$L629,0),0)</f>
        <v>0</v>
      </c>
      <c r="AE631" s="117">
        <f>if(BOM!$C629=AD$2,if(BOM!$M629="Y",BOM!$L629,0),0)</f>
        <v>0</v>
      </c>
      <c r="AF631" s="117">
        <f>if(BOM!$C629=AF$2,if(OR(BOM!$M629="N",BOM!$M629=""),BOM!$L629,0),0)</f>
        <v>0</v>
      </c>
      <c r="AG631" s="117">
        <f>if(BOM!$C629=AF$2,if(BOM!$M629="Y",BOM!$L629,0),0)</f>
        <v>0</v>
      </c>
      <c r="AH631" s="117">
        <f>if(BOM!$C629=AH$2,if(OR(BOM!$M629="N",BOM!$M629=""),BOM!$L629,0),0)</f>
        <v>0</v>
      </c>
      <c r="AI631" s="117">
        <f>if(BOM!$C629=AH$2,if(BOM!$M629="Y",BOM!$L629,0),0)</f>
        <v>0</v>
      </c>
      <c r="AJ631" s="117">
        <f>if(BOM!$C629=AJ$2,if(OR(BOM!$M629="N",BOM!$M629=""),BOM!$L629,0),0)</f>
        <v>0</v>
      </c>
      <c r="AK631" s="117">
        <f>if(BOM!$C629=AJ$2,if(BOM!$M629="Y",BOM!$L629,0),0)</f>
        <v>0</v>
      </c>
      <c r="AL631" s="117">
        <f>if(BOM!$C629=AL$2,if(OR(BOM!$M629="N",BOM!$M629=""),BOM!$L629,0),0)</f>
        <v>0</v>
      </c>
      <c r="AM631" s="117">
        <f>if(BOM!$C629=AL$2,if(BOM!$M629="Y",BOM!$L629,0),0)</f>
        <v>0</v>
      </c>
    </row>
    <row r="632" hidden="1" outlineLevel="1">
      <c r="A632" s="117">
        <f>if(OR(BOM!$M630="N",BOM!$M630=""),BOM!$L630,0)</f>
        <v>0</v>
      </c>
      <c r="B632" s="117">
        <f>if(BOM!$M630="Y",BOM!$L630,0)</f>
        <v>0</v>
      </c>
      <c r="E632" s="117">
        <f>if(BOM!$B630=E$2,if(OR(BOM!$M630="N",BOM!$M630=""),BOM!$L630,0),0)</f>
        <v>0</v>
      </c>
      <c r="F632" s="117">
        <f>if(BOM!$B630=E$2,if(BOM!$M630="Y",BOM!$L630,0),0)</f>
        <v>0</v>
      </c>
      <c r="G632" s="117">
        <f>if(BOM!$B630=G$2,if(OR(BOM!$M630="N",BOM!$M630=""),BOM!$L630,0),0)</f>
        <v>0</v>
      </c>
      <c r="H632" s="117">
        <f>if(BOM!$B630=G$2,if(BOM!$M630="Y",BOM!$L630,0),0)</f>
        <v>0</v>
      </c>
      <c r="I632" s="117">
        <f>if(BOM!$B630=I$2,if(OR(BOM!$M630="N",BOM!$M630=""),BOM!$L630,0),0)</f>
        <v>0</v>
      </c>
      <c r="J632" s="117">
        <f>if(BOM!$B630=I$2,if(BOM!$M630="Y",BOM!$L630,0),0)</f>
        <v>0</v>
      </c>
      <c r="K632" s="117">
        <f>if(BOM!$B630=K$2,if(OR(BOM!$M630="N",BOM!$M630=""),BOM!$L630,0),0)</f>
        <v>0</v>
      </c>
      <c r="L632" s="117">
        <f>if(BOM!$B630=K$2,if(BOM!$M630="Y",BOM!$L630,0),0)</f>
        <v>0</v>
      </c>
      <c r="M632" s="117">
        <f>if(BOM!$B630=M$2,if(OR(BOM!$M630="N",BOM!$M630=""),BOM!$L630,0),0)</f>
        <v>0</v>
      </c>
      <c r="N632" s="117">
        <f>if(BOM!$B630=M$2,if(BOM!$M630="Y",BOM!$L630,0),0)</f>
        <v>0</v>
      </c>
      <c r="P632" s="117">
        <f>if(BOM!$C630=P$2,if(OR(BOM!$M630="N",BOM!$M630=""),BOM!$L630,0),0)</f>
        <v>0</v>
      </c>
      <c r="Q632" s="117">
        <f>if(BOM!$C630=P$2,if(BOM!$M630="Y",BOM!$L630,0),0)</f>
        <v>0</v>
      </c>
      <c r="R632" s="117">
        <f>if(BOM!$C630=R$2,if(OR(BOM!$M630="N",BOM!$M630=""),BOM!$L630,0),0)</f>
        <v>0</v>
      </c>
      <c r="S632" s="117">
        <f>if(BOM!$C630=R$2,if(BOM!$M630="Y",BOM!$L630,0),0)</f>
        <v>0</v>
      </c>
      <c r="T632" s="117">
        <f>if(BOM!$C630=T$2,if(OR(BOM!$M630="N",BOM!$M630=""),BOM!$L630,0),0)</f>
        <v>0</v>
      </c>
      <c r="U632" s="117">
        <f>if(BOM!$C630=T$2,if(BOM!$M630="Y",BOM!$L630,0),0)</f>
        <v>0</v>
      </c>
      <c r="V632" s="117">
        <f>if(BOM!$C630=V$2,if(OR(BOM!$M630="N",BOM!$M630=""),BOM!$L630,0),0)</f>
        <v>0</v>
      </c>
      <c r="W632" s="117">
        <f>if(BOM!$C630=V$2,if(BOM!$M630="Y",BOM!$L630,0),0)</f>
        <v>0</v>
      </c>
      <c r="X632" s="117">
        <f>if(BOM!$C630=X$2,if(OR(BOM!$M630="N",BOM!$M630=""),BOM!$L630,0),0)</f>
        <v>0</v>
      </c>
      <c r="Y632" s="117">
        <f>if(BOM!$C630=X$2,if(BOM!$M630="Y",BOM!$L630,0),0)</f>
        <v>0</v>
      </c>
      <c r="Z632" s="117">
        <f>if(BOM!$C630=Z$2,if(OR(BOM!$M630="N",BOM!$M630=""),BOM!$L630,0),0)</f>
        <v>0</v>
      </c>
      <c r="AA632" s="117">
        <f>if(BOM!$C630=Z$2,if(BOM!$M630="Y",BOM!$L630,0),0)</f>
        <v>0</v>
      </c>
      <c r="AB632" s="117">
        <f>if(BOM!$C630=AB$2,if(OR(BOM!$M630="N",BOM!$M630=""),BOM!$L630,0),0)</f>
        <v>0</v>
      </c>
      <c r="AC632" s="117">
        <f>if(BOM!$C630=AB$2,if(BOM!$M630="Y",BOM!$L630,0),0)</f>
        <v>0</v>
      </c>
      <c r="AD632" s="117">
        <f>if(BOM!$C630=AD$2,if(OR(BOM!$M630="N",BOM!$M630=""),BOM!$L630,0),0)</f>
        <v>0</v>
      </c>
      <c r="AE632" s="117">
        <f>if(BOM!$C630=AD$2,if(BOM!$M630="Y",BOM!$L630,0),0)</f>
        <v>0</v>
      </c>
      <c r="AF632" s="117">
        <f>if(BOM!$C630=AF$2,if(OR(BOM!$M630="N",BOM!$M630=""),BOM!$L630,0),0)</f>
        <v>0</v>
      </c>
      <c r="AG632" s="117">
        <f>if(BOM!$C630=AF$2,if(BOM!$M630="Y",BOM!$L630,0),0)</f>
        <v>0</v>
      </c>
      <c r="AH632" s="117">
        <f>if(BOM!$C630=AH$2,if(OR(BOM!$M630="N",BOM!$M630=""),BOM!$L630,0),0)</f>
        <v>0</v>
      </c>
      <c r="AI632" s="117">
        <f>if(BOM!$C630=AH$2,if(BOM!$M630="Y",BOM!$L630,0),0)</f>
        <v>0</v>
      </c>
      <c r="AJ632" s="117">
        <f>if(BOM!$C630=AJ$2,if(OR(BOM!$M630="N",BOM!$M630=""),BOM!$L630,0),0)</f>
        <v>0</v>
      </c>
      <c r="AK632" s="117">
        <f>if(BOM!$C630=AJ$2,if(BOM!$M630="Y",BOM!$L630,0),0)</f>
        <v>0</v>
      </c>
      <c r="AL632" s="117">
        <f>if(BOM!$C630=AL$2,if(OR(BOM!$M630="N",BOM!$M630=""),BOM!$L630,0),0)</f>
        <v>0</v>
      </c>
      <c r="AM632" s="117">
        <f>if(BOM!$C630=AL$2,if(BOM!$M630="Y",BOM!$L630,0),0)</f>
        <v>0</v>
      </c>
    </row>
    <row r="633" hidden="1" outlineLevel="1">
      <c r="A633" s="117">
        <f>if(OR(BOM!$M631="N",BOM!$M631=""),BOM!$L631,0)</f>
        <v>0</v>
      </c>
      <c r="B633" s="117">
        <f>if(BOM!$M631="Y",BOM!$L631,0)</f>
        <v>0</v>
      </c>
      <c r="E633" s="117">
        <f>if(BOM!$B631=E$2,if(OR(BOM!$M631="N",BOM!$M631=""),BOM!$L631,0),0)</f>
        <v>0</v>
      </c>
      <c r="F633" s="117">
        <f>if(BOM!$B631=E$2,if(BOM!$M631="Y",BOM!$L631,0),0)</f>
        <v>0</v>
      </c>
      <c r="G633" s="117">
        <f>if(BOM!$B631=G$2,if(OR(BOM!$M631="N",BOM!$M631=""),BOM!$L631,0),0)</f>
        <v>0</v>
      </c>
      <c r="H633" s="117">
        <f>if(BOM!$B631=G$2,if(BOM!$M631="Y",BOM!$L631,0),0)</f>
        <v>0</v>
      </c>
      <c r="I633" s="117">
        <f>if(BOM!$B631=I$2,if(OR(BOM!$M631="N",BOM!$M631=""),BOM!$L631,0),0)</f>
        <v>0</v>
      </c>
      <c r="J633" s="117">
        <f>if(BOM!$B631=I$2,if(BOM!$M631="Y",BOM!$L631,0),0)</f>
        <v>0</v>
      </c>
      <c r="K633" s="117">
        <f>if(BOM!$B631=K$2,if(OR(BOM!$M631="N",BOM!$M631=""),BOM!$L631,0),0)</f>
        <v>0</v>
      </c>
      <c r="L633" s="117">
        <f>if(BOM!$B631=K$2,if(BOM!$M631="Y",BOM!$L631,0),0)</f>
        <v>0</v>
      </c>
      <c r="M633" s="117">
        <f>if(BOM!$B631=M$2,if(OR(BOM!$M631="N",BOM!$M631=""),BOM!$L631,0),0)</f>
        <v>0</v>
      </c>
      <c r="N633" s="117">
        <f>if(BOM!$B631=M$2,if(BOM!$M631="Y",BOM!$L631,0),0)</f>
        <v>0</v>
      </c>
      <c r="P633" s="117">
        <f>if(BOM!$C631=P$2,if(OR(BOM!$M631="N",BOM!$M631=""),BOM!$L631,0),0)</f>
        <v>0</v>
      </c>
      <c r="Q633" s="117">
        <f>if(BOM!$C631=P$2,if(BOM!$M631="Y",BOM!$L631,0),0)</f>
        <v>0</v>
      </c>
      <c r="R633" s="117">
        <f>if(BOM!$C631=R$2,if(OR(BOM!$M631="N",BOM!$M631=""),BOM!$L631,0),0)</f>
        <v>0</v>
      </c>
      <c r="S633" s="117">
        <f>if(BOM!$C631=R$2,if(BOM!$M631="Y",BOM!$L631,0),0)</f>
        <v>0</v>
      </c>
      <c r="T633" s="117">
        <f>if(BOM!$C631=T$2,if(OR(BOM!$M631="N",BOM!$M631=""),BOM!$L631,0),0)</f>
        <v>0</v>
      </c>
      <c r="U633" s="117">
        <f>if(BOM!$C631=T$2,if(BOM!$M631="Y",BOM!$L631,0),0)</f>
        <v>0</v>
      </c>
      <c r="V633" s="117">
        <f>if(BOM!$C631=V$2,if(OR(BOM!$M631="N",BOM!$M631=""),BOM!$L631,0),0)</f>
        <v>0</v>
      </c>
      <c r="W633" s="117">
        <f>if(BOM!$C631=V$2,if(BOM!$M631="Y",BOM!$L631,0),0)</f>
        <v>0</v>
      </c>
      <c r="X633" s="117">
        <f>if(BOM!$C631=X$2,if(OR(BOM!$M631="N",BOM!$M631=""),BOM!$L631,0),0)</f>
        <v>0</v>
      </c>
      <c r="Y633" s="117">
        <f>if(BOM!$C631=X$2,if(BOM!$M631="Y",BOM!$L631,0),0)</f>
        <v>0</v>
      </c>
      <c r="Z633" s="117">
        <f>if(BOM!$C631=Z$2,if(OR(BOM!$M631="N",BOM!$M631=""),BOM!$L631,0),0)</f>
        <v>0</v>
      </c>
      <c r="AA633" s="117">
        <f>if(BOM!$C631=Z$2,if(BOM!$M631="Y",BOM!$L631,0),0)</f>
        <v>0</v>
      </c>
      <c r="AB633" s="117">
        <f>if(BOM!$C631=AB$2,if(OR(BOM!$M631="N",BOM!$M631=""),BOM!$L631,0),0)</f>
        <v>0</v>
      </c>
      <c r="AC633" s="117">
        <f>if(BOM!$C631=AB$2,if(BOM!$M631="Y",BOM!$L631,0),0)</f>
        <v>0</v>
      </c>
      <c r="AD633" s="117">
        <f>if(BOM!$C631=AD$2,if(OR(BOM!$M631="N",BOM!$M631=""),BOM!$L631,0),0)</f>
        <v>0</v>
      </c>
      <c r="AE633" s="117">
        <f>if(BOM!$C631=AD$2,if(BOM!$M631="Y",BOM!$L631,0),0)</f>
        <v>0</v>
      </c>
      <c r="AF633" s="117">
        <f>if(BOM!$C631=AF$2,if(OR(BOM!$M631="N",BOM!$M631=""),BOM!$L631,0),0)</f>
        <v>0</v>
      </c>
      <c r="AG633" s="117">
        <f>if(BOM!$C631=AF$2,if(BOM!$M631="Y",BOM!$L631,0),0)</f>
        <v>0</v>
      </c>
      <c r="AH633" s="117">
        <f>if(BOM!$C631=AH$2,if(OR(BOM!$M631="N",BOM!$M631=""),BOM!$L631,0),0)</f>
        <v>0</v>
      </c>
      <c r="AI633" s="117">
        <f>if(BOM!$C631=AH$2,if(BOM!$M631="Y",BOM!$L631,0),0)</f>
        <v>0</v>
      </c>
      <c r="AJ633" s="117">
        <f>if(BOM!$C631=AJ$2,if(OR(BOM!$M631="N",BOM!$M631=""),BOM!$L631,0),0)</f>
        <v>0</v>
      </c>
      <c r="AK633" s="117">
        <f>if(BOM!$C631=AJ$2,if(BOM!$M631="Y",BOM!$L631,0),0)</f>
        <v>0</v>
      </c>
      <c r="AL633" s="117">
        <f>if(BOM!$C631=AL$2,if(OR(BOM!$M631="N",BOM!$M631=""),BOM!$L631,0),0)</f>
        <v>0</v>
      </c>
      <c r="AM633" s="117">
        <f>if(BOM!$C631=AL$2,if(BOM!$M631="Y",BOM!$L631,0),0)</f>
        <v>0</v>
      </c>
    </row>
    <row r="634" hidden="1" outlineLevel="1">
      <c r="A634" s="117">
        <f>if(OR(BOM!$M632="N",BOM!$M632=""),BOM!$L632,0)</f>
        <v>0</v>
      </c>
      <c r="B634" s="117">
        <f>if(BOM!$M632="Y",BOM!$L632,0)</f>
        <v>0</v>
      </c>
      <c r="E634" s="117">
        <f>if(BOM!$B632=E$2,if(OR(BOM!$M632="N",BOM!$M632=""),BOM!$L632,0),0)</f>
        <v>0</v>
      </c>
      <c r="F634" s="117">
        <f>if(BOM!$B632=E$2,if(BOM!$M632="Y",BOM!$L632,0),0)</f>
        <v>0</v>
      </c>
      <c r="G634" s="117">
        <f>if(BOM!$B632=G$2,if(OR(BOM!$M632="N",BOM!$M632=""),BOM!$L632,0),0)</f>
        <v>0</v>
      </c>
      <c r="H634" s="117">
        <f>if(BOM!$B632=G$2,if(BOM!$M632="Y",BOM!$L632,0),0)</f>
        <v>0</v>
      </c>
      <c r="I634" s="117">
        <f>if(BOM!$B632=I$2,if(OR(BOM!$M632="N",BOM!$M632=""),BOM!$L632,0),0)</f>
        <v>0</v>
      </c>
      <c r="J634" s="117">
        <f>if(BOM!$B632=I$2,if(BOM!$M632="Y",BOM!$L632,0),0)</f>
        <v>0</v>
      </c>
      <c r="K634" s="117">
        <f>if(BOM!$B632=K$2,if(OR(BOM!$M632="N",BOM!$M632=""),BOM!$L632,0),0)</f>
        <v>0</v>
      </c>
      <c r="L634" s="117">
        <f>if(BOM!$B632=K$2,if(BOM!$M632="Y",BOM!$L632,0),0)</f>
        <v>0</v>
      </c>
      <c r="M634" s="117">
        <f>if(BOM!$B632=M$2,if(OR(BOM!$M632="N",BOM!$M632=""),BOM!$L632,0),0)</f>
        <v>0</v>
      </c>
      <c r="N634" s="117">
        <f>if(BOM!$B632=M$2,if(BOM!$M632="Y",BOM!$L632,0),0)</f>
        <v>0</v>
      </c>
      <c r="P634" s="117">
        <f>if(BOM!$C632=P$2,if(OR(BOM!$M632="N",BOM!$M632=""),BOM!$L632,0),0)</f>
        <v>0</v>
      </c>
      <c r="Q634" s="117">
        <f>if(BOM!$C632=P$2,if(BOM!$M632="Y",BOM!$L632,0),0)</f>
        <v>0</v>
      </c>
      <c r="R634" s="117">
        <f>if(BOM!$C632=R$2,if(OR(BOM!$M632="N",BOM!$M632=""),BOM!$L632,0),0)</f>
        <v>0</v>
      </c>
      <c r="S634" s="117">
        <f>if(BOM!$C632=R$2,if(BOM!$M632="Y",BOM!$L632,0),0)</f>
        <v>0</v>
      </c>
      <c r="T634" s="117">
        <f>if(BOM!$C632=T$2,if(OR(BOM!$M632="N",BOM!$M632=""),BOM!$L632,0),0)</f>
        <v>0</v>
      </c>
      <c r="U634" s="117">
        <f>if(BOM!$C632=T$2,if(BOM!$M632="Y",BOM!$L632,0),0)</f>
        <v>0</v>
      </c>
      <c r="V634" s="117">
        <f>if(BOM!$C632=V$2,if(OR(BOM!$M632="N",BOM!$M632=""),BOM!$L632,0),0)</f>
        <v>0</v>
      </c>
      <c r="W634" s="117">
        <f>if(BOM!$C632=V$2,if(BOM!$M632="Y",BOM!$L632,0),0)</f>
        <v>0</v>
      </c>
      <c r="X634" s="117">
        <f>if(BOM!$C632=X$2,if(OR(BOM!$M632="N",BOM!$M632=""),BOM!$L632,0),0)</f>
        <v>0</v>
      </c>
      <c r="Y634" s="117">
        <f>if(BOM!$C632=X$2,if(BOM!$M632="Y",BOM!$L632,0),0)</f>
        <v>0</v>
      </c>
      <c r="Z634" s="117">
        <f>if(BOM!$C632=Z$2,if(OR(BOM!$M632="N",BOM!$M632=""),BOM!$L632,0),0)</f>
        <v>0</v>
      </c>
      <c r="AA634" s="117">
        <f>if(BOM!$C632=Z$2,if(BOM!$M632="Y",BOM!$L632,0),0)</f>
        <v>0</v>
      </c>
      <c r="AB634" s="117">
        <f>if(BOM!$C632=AB$2,if(OR(BOM!$M632="N",BOM!$M632=""),BOM!$L632,0),0)</f>
        <v>0</v>
      </c>
      <c r="AC634" s="117">
        <f>if(BOM!$C632=AB$2,if(BOM!$M632="Y",BOM!$L632,0),0)</f>
        <v>0</v>
      </c>
      <c r="AD634" s="117">
        <f>if(BOM!$C632=AD$2,if(OR(BOM!$M632="N",BOM!$M632=""),BOM!$L632,0),0)</f>
        <v>0</v>
      </c>
      <c r="AE634" s="117">
        <f>if(BOM!$C632=AD$2,if(BOM!$M632="Y",BOM!$L632,0),0)</f>
        <v>0</v>
      </c>
      <c r="AF634" s="117">
        <f>if(BOM!$C632=AF$2,if(OR(BOM!$M632="N",BOM!$M632=""),BOM!$L632,0),0)</f>
        <v>0</v>
      </c>
      <c r="AG634" s="117">
        <f>if(BOM!$C632=AF$2,if(BOM!$M632="Y",BOM!$L632,0),0)</f>
        <v>0</v>
      </c>
      <c r="AH634" s="117">
        <f>if(BOM!$C632=AH$2,if(OR(BOM!$M632="N",BOM!$M632=""),BOM!$L632,0),0)</f>
        <v>0</v>
      </c>
      <c r="AI634" s="117">
        <f>if(BOM!$C632=AH$2,if(BOM!$M632="Y",BOM!$L632,0),0)</f>
        <v>0</v>
      </c>
      <c r="AJ634" s="117">
        <f>if(BOM!$C632=AJ$2,if(OR(BOM!$M632="N",BOM!$M632=""),BOM!$L632,0),0)</f>
        <v>0</v>
      </c>
      <c r="AK634" s="117">
        <f>if(BOM!$C632=AJ$2,if(BOM!$M632="Y",BOM!$L632,0),0)</f>
        <v>0</v>
      </c>
      <c r="AL634" s="117">
        <f>if(BOM!$C632=AL$2,if(OR(BOM!$M632="N",BOM!$M632=""),BOM!$L632,0),0)</f>
        <v>0</v>
      </c>
      <c r="AM634" s="117">
        <f>if(BOM!$C632=AL$2,if(BOM!$M632="Y",BOM!$L632,0),0)</f>
        <v>0</v>
      </c>
    </row>
    <row r="635" hidden="1" outlineLevel="1">
      <c r="A635" s="117">
        <f>if(OR(BOM!$M633="N",BOM!$M633=""),BOM!$L633,0)</f>
        <v>0</v>
      </c>
      <c r="B635" s="117">
        <f>if(BOM!$M633="Y",BOM!$L633,0)</f>
        <v>0</v>
      </c>
      <c r="E635" s="117">
        <f>if(BOM!$B633=E$2,if(OR(BOM!$M633="N",BOM!$M633=""),BOM!$L633,0),0)</f>
        <v>0</v>
      </c>
      <c r="F635" s="117">
        <f>if(BOM!$B633=E$2,if(BOM!$M633="Y",BOM!$L633,0),0)</f>
        <v>0</v>
      </c>
      <c r="G635" s="117">
        <f>if(BOM!$B633=G$2,if(OR(BOM!$M633="N",BOM!$M633=""),BOM!$L633,0),0)</f>
        <v>0</v>
      </c>
      <c r="H635" s="117">
        <f>if(BOM!$B633=G$2,if(BOM!$M633="Y",BOM!$L633,0),0)</f>
        <v>0</v>
      </c>
      <c r="I635" s="117">
        <f>if(BOM!$B633=I$2,if(OR(BOM!$M633="N",BOM!$M633=""),BOM!$L633,0),0)</f>
        <v>0</v>
      </c>
      <c r="J635" s="117">
        <f>if(BOM!$B633=I$2,if(BOM!$M633="Y",BOM!$L633,0),0)</f>
        <v>0</v>
      </c>
      <c r="K635" s="117">
        <f>if(BOM!$B633=K$2,if(OR(BOM!$M633="N",BOM!$M633=""),BOM!$L633,0),0)</f>
        <v>0</v>
      </c>
      <c r="L635" s="117">
        <f>if(BOM!$B633=K$2,if(BOM!$M633="Y",BOM!$L633,0),0)</f>
        <v>0</v>
      </c>
      <c r="M635" s="117">
        <f>if(BOM!$B633=M$2,if(OR(BOM!$M633="N",BOM!$M633=""),BOM!$L633,0),0)</f>
        <v>0</v>
      </c>
      <c r="N635" s="117">
        <f>if(BOM!$B633=M$2,if(BOM!$M633="Y",BOM!$L633,0),0)</f>
        <v>0</v>
      </c>
      <c r="P635" s="117">
        <f>if(BOM!$C633=P$2,if(OR(BOM!$M633="N",BOM!$M633=""),BOM!$L633,0),0)</f>
        <v>0</v>
      </c>
      <c r="Q635" s="117">
        <f>if(BOM!$C633=P$2,if(BOM!$M633="Y",BOM!$L633,0),0)</f>
        <v>0</v>
      </c>
      <c r="R635" s="117">
        <f>if(BOM!$C633=R$2,if(OR(BOM!$M633="N",BOM!$M633=""),BOM!$L633,0),0)</f>
        <v>0</v>
      </c>
      <c r="S635" s="117">
        <f>if(BOM!$C633=R$2,if(BOM!$M633="Y",BOM!$L633,0),0)</f>
        <v>0</v>
      </c>
      <c r="T635" s="117">
        <f>if(BOM!$C633=T$2,if(OR(BOM!$M633="N",BOM!$M633=""),BOM!$L633,0),0)</f>
        <v>0</v>
      </c>
      <c r="U635" s="117">
        <f>if(BOM!$C633=T$2,if(BOM!$M633="Y",BOM!$L633,0),0)</f>
        <v>0</v>
      </c>
      <c r="V635" s="117">
        <f>if(BOM!$C633=V$2,if(OR(BOM!$M633="N",BOM!$M633=""),BOM!$L633,0),0)</f>
        <v>0</v>
      </c>
      <c r="W635" s="117">
        <f>if(BOM!$C633=V$2,if(BOM!$M633="Y",BOM!$L633,0),0)</f>
        <v>0</v>
      </c>
      <c r="X635" s="117">
        <f>if(BOM!$C633=X$2,if(OR(BOM!$M633="N",BOM!$M633=""),BOM!$L633,0),0)</f>
        <v>0</v>
      </c>
      <c r="Y635" s="117">
        <f>if(BOM!$C633=X$2,if(BOM!$M633="Y",BOM!$L633,0),0)</f>
        <v>0</v>
      </c>
      <c r="Z635" s="117">
        <f>if(BOM!$C633=Z$2,if(OR(BOM!$M633="N",BOM!$M633=""),BOM!$L633,0),0)</f>
        <v>0</v>
      </c>
      <c r="AA635" s="117">
        <f>if(BOM!$C633=Z$2,if(BOM!$M633="Y",BOM!$L633,0),0)</f>
        <v>0</v>
      </c>
      <c r="AB635" s="117">
        <f>if(BOM!$C633=AB$2,if(OR(BOM!$M633="N",BOM!$M633=""),BOM!$L633,0),0)</f>
        <v>0</v>
      </c>
      <c r="AC635" s="117">
        <f>if(BOM!$C633=AB$2,if(BOM!$M633="Y",BOM!$L633,0),0)</f>
        <v>0</v>
      </c>
      <c r="AD635" s="117">
        <f>if(BOM!$C633=AD$2,if(OR(BOM!$M633="N",BOM!$M633=""),BOM!$L633,0),0)</f>
        <v>0</v>
      </c>
      <c r="AE635" s="117">
        <f>if(BOM!$C633=AD$2,if(BOM!$M633="Y",BOM!$L633,0),0)</f>
        <v>0</v>
      </c>
      <c r="AF635" s="117">
        <f>if(BOM!$C633=AF$2,if(OR(BOM!$M633="N",BOM!$M633=""),BOM!$L633,0),0)</f>
        <v>0</v>
      </c>
      <c r="AG635" s="117">
        <f>if(BOM!$C633=AF$2,if(BOM!$M633="Y",BOM!$L633,0),0)</f>
        <v>0</v>
      </c>
      <c r="AH635" s="117">
        <f>if(BOM!$C633=AH$2,if(OR(BOM!$M633="N",BOM!$M633=""),BOM!$L633,0),0)</f>
        <v>0</v>
      </c>
      <c r="AI635" s="117">
        <f>if(BOM!$C633=AH$2,if(BOM!$M633="Y",BOM!$L633,0),0)</f>
        <v>0</v>
      </c>
      <c r="AJ635" s="117">
        <f>if(BOM!$C633=AJ$2,if(OR(BOM!$M633="N",BOM!$M633=""),BOM!$L633,0),0)</f>
        <v>0</v>
      </c>
      <c r="AK635" s="117">
        <f>if(BOM!$C633=AJ$2,if(BOM!$M633="Y",BOM!$L633,0),0)</f>
        <v>0</v>
      </c>
      <c r="AL635" s="117">
        <f>if(BOM!$C633=AL$2,if(OR(BOM!$M633="N",BOM!$M633=""),BOM!$L633,0),0)</f>
        <v>0</v>
      </c>
      <c r="AM635" s="117">
        <f>if(BOM!$C633=AL$2,if(BOM!$M633="Y",BOM!$L633,0),0)</f>
        <v>0</v>
      </c>
    </row>
    <row r="636" hidden="1" outlineLevel="1">
      <c r="A636" s="117">
        <f>if(OR(BOM!$M634="N",BOM!$M634=""),BOM!$L634,0)</f>
        <v>0</v>
      </c>
      <c r="B636" s="117">
        <f>if(BOM!$M634="Y",BOM!$L634,0)</f>
        <v>0</v>
      </c>
      <c r="E636" s="117">
        <f>if(BOM!$B634=E$2,if(OR(BOM!$M634="N",BOM!$M634=""),BOM!$L634,0),0)</f>
        <v>0</v>
      </c>
      <c r="F636" s="117">
        <f>if(BOM!$B634=E$2,if(BOM!$M634="Y",BOM!$L634,0),0)</f>
        <v>0</v>
      </c>
      <c r="G636" s="117">
        <f>if(BOM!$B634=G$2,if(OR(BOM!$M634="N",BOM!$M634=""),BOM!$L634,0),0)</f>
        <v>0</v>
      </c>
      <c r="H636" s="117">
        <f>if(BOM!$B634=G$2,if(BOM!$M634="Y",BOM!$L634,0),0)</f>
        <v>0</v>
      </c>
      <c r="I636" s="117">
        <f>if(BOM!$B634=I$2,if(OR(BOM!$M634="N",BOM!$M634=""),BOM!$L634,0),0)</f>
        <v>0</v>
      </c>
      <c r="J636" s="117">
        <f>if(BOM!$B634=I$2,if(BOM!$M634="Y",BOM!$L634,0),0)</f>
        <v>0</v>
      </c>
      <c r="K636" s="117">
        <f>if(BOM!$B634=K$2,if(OR(BOM!$M634="N",BOM!$M634=""),BOM!$L634,0),0)</f>
        <v>0</v>
      </c>
      <c r="L636" s="117">
        <f>if(BOM!$B634=K$2,if(BOM!$M634="Y",BOM!$L634,0),0)</f>
        <v>0</v>
      </c>
      <c r="M636" s="117">
        <f>if(BOM!$B634=M$2,if(OR(BOM!$M634="N",BOM!$M634=""),BOM!$L634,0),0)</f>
        <v>0</v>
      </c>
      <c r="N636" s="117">
        <f>if(BOM!$B634=M$2,if(BOM!$M634="Y",BOM!$L634,0),0)</f>
        <v>0</v>
      </c>
      <c r="P636" s="117">
        <f>if(BOM!$C634=P$2,if(OR(BOM!$M634="N",BOM!$M634=""),BOM!$L634,0),0)</f>
        <v>0</v>
      </c>
      <c r="Q636" s="117">
        <f>if(BOM!$C634=P$2,if(BOM!$M634="Y",BOM!$L634,0),0)</f>
        <v>0</v>
      </c>
      <c r="R636" s="117">
        <f>if(BOM!$C634=R$2,if(OR(BOM!$M634="N",BOM!$M634=""),BOM!$L634,0),0)</f>
        <v>0</v>
      </c>
      <c r="S636" s="117">
        <f>if(BOM!$C634=R$2,if(BOM!$M634="Y",BOM!$L634,0),0)</f>
        <v>0</v>
      </c>
      <c r="T636" s="117">
        <f>if(BOM!$C634=T$2,if(OR(BOM!$M634="N",BOM!$M634=""),BOM!$L634,0),0)</f>
        <v>0</v>
      </c>
      <c r="U636" s="117">
        <f>if(BOM!$C634=T$2,if(BOM!$M634="Y",BOM!$L634,0),0)</f>
        <v>0</v>
      </c>
      <c r="V636" s="117">
        <f>if(BOM!$C634=V$2,if(OR(BOM!$M634="N",BOM!$M634=""),BOM!$L634,0),0)</f>
        <v>0</v>
      </c>
      <c r="W636" s="117">
        <f>if(BOM!$C634=V$2,if(BOM!$M634="Y",BOM!$L634,0),0)</f>
        <v>0</v>
      </c>
      <c r="X636" s="117">
        <f>if(BOM!$C634=X$2,if(OR(BOM!$M634="N",BOM!$M634=""),BOM!$L634,0),0)</f>
        <v>0</v>
      </c>
      <c r="Y636" s="117">
        <f>if(BOM!$C634=X$2,if(BOM!$M634="Y",BOM!$L634,0),0)</f>
        <v>0</v>
      </c>
      <c r="Z636" s="117">
        <f>if(BOM!$C634=Z$2,if(OR(BOM!$M634="N",BOM!$M634=""),BOM!$L634,0),0)</f>
        <v>0</v>
      </c>
      <c r="AA636" s="117">
        <f>if(BOM!$C634=Z$2,if(BOM!$M634="Y",BOM!$L634,0),0)</f>
        <v>0</v>
      </c>
      <c r="AB636" s="117">
        <f>if(BOM!$C634=AB$2,if(OR(BOM!$M634="N",BOM!$M634=""),BOM!$L634,0),0)</f>
        <v>0</v>
      </c>
      <c r="AC636" s="117">
        <f>if(BOM!$C634=AB$2,if(BOM!$M634="Y",BOM!$L634,0),0)</f>
        <v>0</v>
      </c>
      <c r="AD636" s="117">
        <f>if(BOM!$C634=AD$2,if(OR(BOM!$M634="N",BOM!$M634=""),BOM!$L634,0),0)</f>
        <v>0</v>
      </c>
      <c r="AE636" s="117">
        <f>if(BOM!$C634=AD$2,if(BOM!$M634="Y",BOM!$L634,0),0)</f>
        <v>0</v>
      </c>
      <c r="AF636" s="117">
        <f>if(BOM!$C634=AF$2,if(OR(BOM!$M634="N",BOM!$M634=""),BOM!$L634,0),0)</f>
        <v>0</v>
      </c>
      <c r="AG636" s="117">
        <f>if(BOM!$C634=AF$2,if(BOM!$M634="Y",BOM!$L634,0),0)</f>
        <v>0</v>
      </c>
      <c r="AH636" s="117">
        <f>if(BOM!$C634=AH$2,if(OR(BOM!$M634="N",BOM!$M634=""),BOM!$L634,0),0)</f>
        <v>0</v>
      </c>
      <c r="AI636" s="117">
        <f>if(BOM!$C634=AH$2,if(BOM!$M634="Y",BOM!$L634,0),0)</f>
        <v>0</v>
      </c>
      <c r="AJ636" s="117">
        <f>if(BOM!$C634=AJ$2,if(OR(BOM!$M634="N",BOM!$M634=""),BOM!$L634,0),0)</f>
        <v>0</v>
      </c>
      <c r="AK636" s="117">
        <f>if(BOM!$C634=AJ$2,if(BOM!$M634="Y",BOM!$L634,0),0)</f>
        <v>0</v>
      </c>
      <c r="AL636" s="117">
        <f>if(BOM!$C634=AL$2,if(OR(BOM!$M634="N",BOM!$M634=""),BOM!$L634,0),0)</f>
        <v>0</v>
      </c>
      <c r="AM636" s="117">
        <f>if(BOM!$C634=AL$2,if(BOM!$M634="Y",BOM!$L634,0),0)</f>
        <v>0</v>
      </c>
    </row>
    <row r="637" hidden="1" outlineLevel="1">
      <c r="A637" s="117">
        <f>if(OR(BOM!$M635="N",BOM!$M635=""),BOM!$L635,0)</f>
        <v>0</v>
      </c>
      <c r="B637" s="117">
        <f>if(BOM!$M635="Y",BOM!$L635,0)</f>
        <v>0</v>
      </c>
      <c r="E637" s="117">
        <f>if(BOM!$B635=E$2,if(OR(BOM!$M635="N",BOM!$M635=""),BOM!$L635,0),0)</f>
        <v>0</v>
      </c>
      <c r="F637" s="117">
        <f>if(BOM!$B635=E$2,if(BOM!$M635="Y",BOM!$L635,0),0)</f>
        <v>0</v>
      </c>
      <c r="G637" s="117">
        <f>if(BOM!$B635=G$2,if(OR(BOM!$M635="N",BOM!$M635=""),BOM!$L635,0),0)</f>
        <v>0</v>
      </c>
      <c r="H637" s="117">
        <f>if(BOM!$B635=G$2,if(BOM!$M635="Y",BOM!$L635,0),0)</f>
        <v>0</v>
      </c>
      <c r="I637" s="117">
        <f>if(BOM!$B635=I$2,if(OR(BOM!$M635="N",BOM!$M635=""),BOM!$L635,0),0)</f>
        <v>0</v>
      </c>
      <c r="J637" s="117">
        <f>if(BOM!$B635=I$2,if(BOM!$M635="Y",BOM!$L635,0),0)</f>
        <v>0</v>
      </c>
      <c r="K637" s="117">
        <f>if(BOM!$B635=K$2,if(OR(BOM!$M635="N",BOM!$M635=""),BOM!$L635,0),0)</f>
        <v>0</v>
      </c>
      <c r="L637" s="117">
        <f>if(BOM!$B635=K$2,if(BOM!$M635="Y",BOM!$L635,0),0)</f>
        <v>0</v>
      </c>
      <c r="M637" s="117">
        <f>if(BOM!$B635=M$2,if(OR(BOM!$M635="N",BOM!$M635=""),BOM!$L635,0),0)</f>
        <v>0</v>
      </c>
      <c r="N637" s="117">
        <f>if(BOM!$B635=M$2,if(BOM!$M635="Y",BOM!$L635,0),0)</f>
        <v>0</v>
      </c>
      <c r="P637" s="117">
        <f>if(BOM!$C635=P$2,if(OR(BOM!$M635="N",BOM!$M635=""),BOM!$L635,0),0)</f>
        <v>0</v>
      </c>
      <c r="Q637" s="117">
        <f>if(BOM!$C635=P$2,if(BOM!$M635="Y",BOM!$L635,0),0)</f>
        <v>0</v>
      </c>
      <c r="R637" s="117">
        <f>if(BOM!$C635=R$2,if(OR(BOM!$M635="N",BOM!$M635=""),BOM!$L635,0),0)</f>
        <v>0</v>
      </c>
      <c r="S637" s="117">
        <f>if(BOM!$C635=R$2,if(BOM!$M635="Y",BOM!$L635,0),0)</f>
        <v>0</v>
      </c>
      <c r="T637" s="117">
        <f>if(BOM!$C635=T$2,if(OR(BOM!$M635="N",BOM!$M635=""),BOM!$L635,0),0)</f>
        <v>0</v>
      </c>
      <c r="U637" s="117">
        <f>if(BOM!$C635=T$2,if(BOM!$M635="Y",BOM!$L635,0),0)</f>
        <v>0</v>
      </c>
      <c r="V637" s="117">
        <f>if(BOM!$C635=V$2,if(OR(BOM!$M635="N",BOM!$M635=""),BOM!$L635,0),0)</f>
        <v>0</v>
      </c>
      <c r="W637" s="117">
        <f>if(BOM!$C635=V$2,if(BOM!$M635="Y",BOM!$L635,0),0)</f>
        <v>0</v>
      </c>
      <c r="X637" s="117">
        <f>if(BOM!$C635=X$2,if(OR(BOM!$M635="N",BOM!$M635=""),BOM!$L635,0),0)</f>
        <v>0</v>
      </c>
      <c r="Y637" s="117">
        <f>if(BOM!$C635=X$2,if(BOM!$M635="Y",BOM!$L635,0),0)</f>
        <v>0</v>
      </c>
      <c r="Z637" s="117">
        <f>if(BOM!$C635=Z$2,if(OR(BOM!$M635="N",BOM!$M635=""),BOM!$L635,0),0)</f>
        <v>0</v>
      </c>
      <c r="AA637" s="117">
        <f>if(BOM!$C635=Z$2,if(BOM!$M635="Y",BOM!$L635,0),0)</f>
        <v>0</v>
      </c>
      <c r="AB637" s="117">
        <f>if(BOM!$C635=AB$2,if(OR(BOM!$M635="N",BOM!$M635=""),BOM!$L635,0),0)</f>
        <v>0</v>
      </c>
      <c r="AC637" s="117">
        <f>if(BOM!$C635=AB$2,if(BOM!$M635="Y",BOM!$L635,0),0)</f>
        <v>0</v>
      </c>
      <c r="AD637" s="117">
        <f>if(BOM!$C635=AD$2,if(OR(BOM!$M635="N",BOM!$M635=""),BOM!$L635,0),0)</f>
        <v>0</v>
      </c>
      <c r="AE637" s="117">
        <f>if(BOM!$C635=AD$2,if(BOM!$M635="Y",BOM!$L635,0),0)</f>
        <v>0</v>
      </c>
      <c r="AF637" s="117">
        <f>if(BOM!$C635=AF$2,if(OR(BOM!$M635="N",BOM!$M635=""),BOM!$L635,0),0)</f>
        <v>0</v>
      </c>
      <c r="AG637" s="117">
        <f>if(BOM!$C635=AF$2,if(BOM!$M635="Y",BOM!$L635,0),0)</f>
        <v>0</v>
      </c>
      <c r="AH637" s="117">
        <f>if(BOM!$C635=AH$2,if(OR(BOM!$M635="N",BOM!$M635=""),BOM!$L635,0),0)</f>
        <v>0</v>
      </c>
      <c r="AI637" s="117">
        <f>if(BOM!$C635=AH$2,if(BOM!$M635="Y",BOM!$L635,0),0)</f>
        <v>0</v>
      </c>
      <c r="AJ637" s="117">
        <f>if(BOM!$C635=AJ$2,if(OR(BOM!$M635="N",BOM!$M635=""),BOM!$L635,0),0)</f>
        <v>0</v>
      </c>
      <c r="AK637" s="117">
        <f>if(BOM!$C635=AJ$2,if(BOM!$M635="Y",BOM!$L635,0),0)</f>
        <v>0</v>
      </c>
      <c r="AL637" s="117">
        <f>if(BOM!$C635=AL$2,if(OR(BOM!$M635="N",BOM!$M635=""),BOM!$L635,0),0)</f>
        <v>0</v>
      </c>
      <c r="AM637" s="117">
        <f>if(BOM!$C635=AL$2,if(BOM!$M635="Y",BOM!$L635,0),0)</f>
        <v>0</v>
      </c>
    </row>
    <row r="638" hidden="1" outlineLevel="1">
      <c r="A638" s="117">
        <f>if(OR(BOM!$M636="N",BOM!$M636=""),BOM!$L636,0)</f>
        <v>0</v>
      </c>
      <c r="B638" s="117">
        <f>if(BOM!$M636="Y",BOM!$L636,0)</f>
        <v>0</v>
      </c>
      <c r="E638" s="117">
        <f>if(BOM!$B636=E$2,if(OR(BOM!$M636="N",BOM!$M636=""),BOM!$L636,0),0)</f>
        <v>0</v>
      </c>
      <c r="F638" s="117">
        <f>if(BOM!$B636=E$2,if(BOM!$M636="Y",BOM!$L636,0),0)</f>
        <v>0</v>
      </c>
      <c r="G638" s="117">
        <f>if(BOM!$B636=G$2,if(OR(BOM!$M636="N",BOM!$M636=""),BOM!$L636,0),0)</f>
        <v>0</v>
      </c>
      <c r="H638" s="117">
        <f>if(BOM!$B636=G$2,if(BOM!$M636="Y",BOM!$L636,0),0)</f>
        <v>0</v>
      </c>
      <c r="I638" s="117">
        <f>if(BOM!$B636=I$2,if(OR(BOM!$M636="N",BOM!$M636=""),BOM!$L636,0),0)</f>
        <v>0</v>
      </c>
      <c r="J638" s="117">
        <f>if(BOM!$B636=I$2,if(BOM!$M636="Y",BOM!$L636,0),0)</f>
        <v>0</v>
      </c>
      <c r="K638" s="117">
        <f>if(BOM!$B636=K$2,if(OR(BOM!$M636="N",BOM!$M636=""),BOM!$L636,0),0)</f>
        <v>0</v>
      </c>
      <c r="L638" s="117">
        <f>if(BOM!$B636=K$2,if(BOM!$M636="Y",BOM!$L636,0),0)</f>
        <v>0</v>
      </c>
      <c r="M638" s="117">
        <f>if(BOM!$B636=M$2,if(OR(BOM!$M636="N",BOM!$M636=""),BOM!$L636,0),0)</f>
        <v>0</v>
      </c>
      <c r="N638" s="117">
        <f>if(BOM!$B636=M$2,if(BOM!$M636="Y",BOM!$L636,0),0)</f>
        <v>0</v>
      </c>
      <c r="P638" s="117">
        <f>if(BOM!$C636=P$2,if(OR(BOM!$M636="N",BOM!$M636=""),BOM!$L636,0),0)</f>
        <v>0</v>
      </c>
      <c r="Q638" s="117">
        <f>if(BOM!$C636=P$2,if(BOM!$M636="Y",BOM!$L636,0),0)</f>
        <v>0</v>
      </c>
      <c r="R638" s="117">
        <f>if(BOM!$C636=R$2,if(OR(BOM!$M636="N",BOM!$M636=""),BOM!$L636,0),0)</f>
        <v>0</v>
      </c>
      <c r="S638" s="117">
        <f>if(BOM!$C636=R$2,if(BOM!$M636="Y",BOM!$L636,0),0)</f>
        <v>0</v>
      </c>
      <c r="T638" s="117">
        <f>if(BOM!$C636=T$2,if(OR(BOM!$M636="N",BOM!$M636=""),BOM!$L636,0),0)</f>
        <v>0</v>
      </c>
      <c r="U638" s="117">
        <f>if(BOM!$C636=T$2,if(BOM!$M636="Y",BOM!$L636,0),0)</f>
        <v>0</v>
      </c>
      <c r="V638" s="117">
        <f>if(BOM!$C636=V$2,if(OR(BOM!$M636="N",BOM!$M636=""),BOM!$L636,0),0)</f>
        <v>0</v>
      </c>
      <c r="W638" s="117">
        <f>if(BOM!$C636=V$2,if(BOM!$M636="Y",BOM!$L636,0),0)</f>
        <v>0</v>
      </c>
      <c r="X638" s="117">
        <f>if(BOM!$C636=X$2,if(OR(BOM!$M636="N",BOM!$M636=""),BOM!$L636,0),0)</f>
        <v>0</v>
      </c>
      <c r="Y638" s="117">
        <f>if(BOM!$C636=X$2,if(BOM!$M636="Y",BOM!$L636,0),0)</f>
        <v>0</v>
      </c>
      <c r="Z638" s="117">
        <f>if(BOM!$C636=Z$2,if(OR(BOM!$M636="N",BOM!$M636=""),BOM!$L636,0),0)</f>
        <v>0</v>
      </c>
      <c r="AA638" s="117">
        <f>if(BOM!$C636=Z$2,if(BOM!$M636="Y",BOM!$L636,0),0)</f>
        <v>0</v>
      </c>
      <c r="AB638" s="117">
        <f>if(BOM!$C636=AB$2,if(OR(BOM!$M636="N",BOM!$M636=""),BOM!$L636,0),0)</f>
        <v>0</v>
      </c>
      <c r="AC638" s="117">
        <f>if(BOM!$C636=AB$2,if(BOM!$M636="Y",BOM!$L636,0),0)</f>
        <v>0</v>
      </c>
      <c r="AD638" s="117">
        <f>if(BOM!$C636=AD$2,if(OR(BOM!$M636="N",BOM!$M636=""),BOM!$L636,0),0)</f>
        <v>0</v>
      </c>
      <c r="AE638" s="117">
        <f>if(BOM!$C636=AD$2,if(BOM!$M636="Y",BOM!$L636,0),0)</f>
        <v>0</v>
      </c>
      <c r="AF638" s="117">
        <f>if(BOM!$C636=AF$2,if(OR(BOM!$M636="N",BOM!$M636=""),BOM!$L636,0),0)</f>
        <v>0</v>
      </c>
      <c r="AG638" s="117">
        <f>if(BOM!$C636=AF$2,if(BOM!$M636="Y",BOM!$L636,0),0)</f>
        <v>0</v>
      </c>
      <c r="AH638" s="117">
        <f>if(BOM!$C636=AH$2,if(OR(BOM!$M636="N",BOM!$M636=""),BOM!$L636,0),0)</f>
        <v>0</v>
      </c>
      <c r="AI638" s="117">
        <f>if(BOM!$C636=AH$2,if(BOM!$M636="Y",BOM!$L636,0),0)</f>
        <v>0</v>
      </c>
      <c r="AJ638" s="117">
        <f>if(BOM!$C636=AJ$2,if(OR(BOM!$M636="N",BOM!$M636=""),BOM!$L636,0),0)</f>
        <v>0</v>
      </c>
      <c r="AK638" s="117">
        <f>if(BOM!$C636=AJ$2,if(BOM!$M636="Y",BOM!$L636,0),0)</f>
        <v>0</v>
      </c>
      <c r="AL638" s="117">
        <f>if(BOM!$C636=AL$2,if(OR(BOM!$M636="N",BOM!$M636=""),BOM!$L636,0),0)</f>
        <v>0</v>
      </c>
      <c r="AM638" s="117">
        <f>if(BOM!$C636=AL$2,if(BOM!$M636="Y",BOM!$L636,0),0)</f>
        <v>0</v>
      </c>
    </row>
    <row r="639" hidden="1" outlineLevel="1">
      <c r="A639" s="117">
        <f>if(OR(BOM!$M637="N",BOM!$M637=""),BOM!$L637,0)</f>
        <v>0</v>
      </c>
      <c r="B639" s="117">
        <f>if(BOM!$M637="Y",BOM!$L637,0)</f>
        <v>0</v>
      </c>
      <c r="E639" s="117">
        <f>if(BOM!$B637=E$2,if(OR(BOM!$M637="N",BOM!$M637=""),BOM!$L637,0),0)</f>
        <v>0</v>
      </c>
      <c r="F639" s="117">
        <f>if(BOM!$B637=E$2,if(BOM!$M637="Y",BOM!$L637,0),0)</f>
        <v>0</v>
      </c>
      <c r="G639" s="117">
        <f>if(BOM!$B637=G$2,if(OR(BOM!$M637="N",BOM!$M637=""),BOM!$L637,0),0)</f>
        <v>0</v>
      </c>
      <c r="H639" s="117">
        <f>if(BOM!$B637=G$2,if(BOM!$M637="Y",BOM!$L637,0),0)</f>
        <v>0</v>
      </c>
      <c r="I639" s="117">
        <f>if(BOM!$B637=I$2,if(OR(BOM!$M637="N",BOM!$M637=""),BOM!$L637,0),0)</f>
        <v>0</v>
      </c>
      <c r="J639" s="117">
        <f>if(BOM!$B637=I$2,if(BOM!$M637="Y",BOM!$L637,0),0)</f>
        <v>0</v>
      </c>
      <c r="K639" s="117">
        <f>if(BOM!$B637=K$2,if(OR(BOM!$M637="N",BOM!$M637=""),BOM!$L637,0),0)</f>
        <v>0</v>
      </c>
      <c r="L639" s="117">
        <f>if(BOM!$B637=K$2,if(BOM!$M637="Y",BOM!$L637,0),0)</f>
        <v>0</v>
      </c>
      <c r="M639" s="117">
        <f>if(BOM!$B637=M$2,if(OR(BOM!$M637="N",BOM!$M637=""),BOM!$L637,0),0)</f>
        <v>0</v>
      </c>
      <c r="N639" s="117">
        <f>if(BOM!$B637=M$2,if(BOM!$M637="Y",BOM!$L637,0),0)</f>
        <v>0</v>
      </c>
      <c r="P639" s="117">
        <f>if(BOM!$C637=P$2,if(OR(BOM!$M637="N",BOM!$M637=""),BOM!$L637,0),0)</f>
        <v>0</v>
      </c>
      <c r="Q639" s="117">
        <f>if(BOM!$C637=P$2,if(BOM!$M637="Y",BOM!$L637,0),0)</f>
        <v>0</v>
      </c>
      <c r="R639" s="117">
        <f>if(BOM!$C637=R$2,if(OR(BOM!$M637="N",BOM!$M637=""),BOM!$L637,0),0)</f>
        <v>0</v>
      </c>
      <c r="S639" s="117">
        <f>if(BOM!$C637=R$2,if(BOM!$M637="Y",BOM!$L637,0),0)</f>
        <v>0</v>
      </c>
      <c r="T639" s="117">
        <f>if(BOM!$C637=T$2,if(OR(BOM!$M637="N",BOM!$M637=""),BOM!$L637,0),0)</f>
        <v>0</v>
      </c>
      <c r="U639" s="117">
        <f>if(BOM!$C637=T$2,if(BOM!$M637="Y",BOM!$L637,0),0)</f>
        <v>0</v>
      </c>
      <c r="V639" s="117">
        <f>if(BOM!$C637=V$2,if(OR(BOM!$M637="N",BOM!$M637=""),BOM!$L637,0),0)</f>
        <v>0</v>
      </c>
      <c r="W639" s="117">
        <f>if(BOM!$C637=V$2,if(BOM!$M637="Y",BOM!$L637,0),0)</f>
        <v>0</v>
      </c>
      <c r="X639" s="117">
        <f>if(BOM!$C637=X$2,if(OR(BOM!$M637="N",BOM!$M637=""),BOM!$L637,0),0)</f>
        <v>0</v>
      </c>
      <c r="Y639" s="117">
        <f>if(BOM!$C637=X$2,if(BOM!$M637="Y",BOM!$L637,0),0)</f>
        <v>0</v>
      </c>
      <c r="Z639" s="117">
        <f>if(BOM!$C637=Z$2,if(OR(BOM!$M637="N",BOM!$M637=""),BOM!$L637,0),0)</f>
        <v>0</v>
      </c>
      <c r="AA639" s="117">
        <f>if(BOM!$C637=Z$2,if(BOM!$M637="Y",BOM!$L637,0),0)</f>
        <v>0</v>
      </c>
      <c r="AB639" s="117">
        <f>if(BOM!$C637=AB$2,if(OR(BOM!$M637="N",BOM!$M637=""),BOM!$L637,0),0)</f>
        <v>0</v>
      </c>
      <c r="AC639" s="117">
        <f>if(BOM!$C637=AB$2,if(BOM!$M637="Y",BOM!$L637,0),0)</f>
        <v>0</v>
      </c>
      <c r="AD639" s="117">
        <f>if(BOM!$C637=AD$2,if(OR(BOM!$M637="N",BOM!$M637=""),BOM!$L637,0),0)</f>
        <v>0</v>
      </c>
      <c r="AE639" s="117">
        <f>if(BOM!$C637=AD$2,if(BOM!$M637="Y",BOM!$L637,0),0)</f>
        <v>0</v>
      </c>
      <c r="AF639" s="117">
        <f>if(BOM!$C637=AF$2,if(OR(BOM!$M637="N",BOM!$M637=""),BOM!$L637,0),0)</f>
        <v>0</v>
      </c>
      <c r="AG639" s="117">
        <f>if(BOM!$C637=AF$2,if(BOM!$M637="Y",BOM!$L637,0),0)</f>
        <v>0</v>
      </c>
      <c r="AH639" s="117">
        <f>if(BOM!$C637=AH$2,if(OR(BOM!$M637="N",BOM!$M637=""),BOM!$L637,0),0)</f>
        <v>0</v>
      </c>
      <c r="AI639" s="117">
        <f>if(BOM!$C637=AH$2,if(BOM!$M637="Y",BOM!$L637,0),0)</f>
        <v>0</v>
      </c>
      <c r="AJ639" s="117">
        <f>if(BOM!$C637=AJ$2,if(OR(BOM!$M637="N",BOM!$M637=""),BOM!$L637,0),0)</f>
        <v>0</v>
      </c>
      <c r="AK639" s="117">
        <f>if(BOM!$C637=AJ$2,if(BOM!$M637="Y",BOM!$L637,0),0)</f>
        <v>0</v>
      </c>
      <c r="AL639" s="117">
        <f>if(BOM!$C637=AL$2,if(OR(BOM!$M637="N",BOM!$M637=""),BOM!$L637,0),0)</f>
        <v>0</v>
      </c>
      <c r="AM639" s="117">
        <f>if(BOM!$C637=AL$2,if(BOM!$M637="Y",BOM!$L637,0),0)</f>
        <v>0</v>
      </c>
    </row>
    <row r="640" hidden="1" outlineLevel="1">
      <c r="A640" s="117">
        <f>if(OR(BOM!$M638="N",BOM!$M638=""),BOM!$L638,0)</f>
        <v>0</v>
      </c>
      <c r="B640" s="117">
        <f>if(BOM!$M638="Y",BOM!$L638,0)</f>
        <v>0</v>
      </c>
      <c r="E640" s="117">
        <f>if(BOM!$B638=E$2,if(OR(BOM!$M638="N",BOM!$M638=""),BOM!$L638,0),0)</f>
        <v>0</v>
      </c>
      <c r="F640" s="117">
        <f>if(BOM!$B638=E$2,if(BOM!$M638="Y",BOM!$L638,0),0)</f>
        <v>0</v>
      </c>
      <c r="G640" s="117">
        <f>if(BOM!$B638=G$2,if(OR(BOM!$M638="N",BOM!$M638=""),BOM!$L638,0),0)</f>
        <v>0</v>
      </c>
      <c r="H640" s="117">
        <f>if(BOM!$B638=G$2,if(BOM!$M638="Y",BOM!$L638,0),0)</f>
        <v>0</v>
      </c>
      <c r="I640" s="117">
        <f>if(BOM!$B638=I$2,if(OR(BOM!$M638="N",BOM!$M638=""),BOM!$L638,0),0)</f>
        <v>0</v>
      </c>
      <c r="J640" s="117">
        <f>if(BOM!$B638=I$2,if(BOM!$M638="Y",BOM!$L638,0),0)</f>
        <v>0</v>
      </c>
      <c r="K640" s="117">
        <f>if(BOM!$B638=K$2,if(OR(BOM!$M638="N",BOM!$M638=""),BOM!$L638,0),0)</f>
        <v>0</v>
      </c>
      <c r="L640" s="117">
        <f>if(BOM!$B638=K$2,if(BOM!$M638="Y",BOM!$L638,0),0)</f>
        <v>0</v>
      </c>
      <c r="M640" s="117">
        <f>if(BOM!$B638=M$2,if(OR(BOM!$M638="N",BOM!$M638=""),BOM!$L638,0),0)</f>
        <v>0</v>
      </c>
      <c r="N640" s="117">
        <f>if(BOM!$B638=M$2,if(BOM!$M638="Y",BOM!$L638,0),0)</f>
        <v>0</v>
      </c>
      <c r="P640" s="117">
        <f>if(BOM!$C638=P$2,if(OR(BOM!$M638="N",BOM!$M638=""),BOM!$L638,0),0)</f>
        <v>0</v>
      </c>
      <c r="Q640" s="117">
        <f>if(BOM!$C638=P$2,if(BOM!$M638="Y",BOM!$L638,0),0)</f>
        <v>0</v>
      </c>
      <c r="R640" s="117">
        <f>if(BOM!$C638=R$2,if(OR(BOM!$M638="N",BOM!$M638=""),BOM!$L638,0),0)</f>
        <v>0</v>
      </c>
      <c r="S640" s="117">
        <f>if(BOM!$C638=R$2,if(BOM!$M638="Y",BOM!$L638,0),0)</f>
        <v>0</v>
      </c>
      <c r="T640" s="117">
        <f>if(BOM!$C638=T$2,if(OR(BOM!$M638="N",BOM!$M638=""),BOM!$L638,0),0)</f>
        <v>0</v>
      </c>
      <c r="U640" s="117">
        <f>if(BOM!$C638=T$2,if(BOM!$M638="Y",BOM!$L638,0),0)</f>
        <v>0</v>
      </c>
      <c r="V640" s="117">
        <f>if(BOM!$C638=V$2,if(OR(BOM!$M638="N",BOM!$M638=""),BOM!$L638,0),0)</f>
        <v>0</v>
      </c>
      <c r="W640" s="117">
        <f>if(BOM!$C638=V$2,if(BOM!$M638="Y",BOM!$L638,0),0)</f>
        <v>0</v>
      </c>
      <c r="X640" s="117">
        <f>if(BOM!$C638=X$2,if(OR(BOM!$M638="N",BOM!$M638=""),BOM!$L638,0),0)</f>
        <v>0</v>
      </c>
      <c r="Y640" s="117">
        <f>if(BOM!$C638=X$2,if(BOM!$M638="Y",BOM!$L638,0),0)</f>
        <v>0</v>
      </c>
      <c r="Z640" s="117">
        <f>if(BOM!$C638=Z$2,if(OR(BOM!$M638="N",BOM!$M638=""),BOM!$L638,0),0)</f>
        <v>0</v>
      </c>
      <c r="AA640" s="117">
        <f>if(BOM!$C638=Z$2,if(BOM!$M638="Y",BOM!$L638,0),0)</f>
        <v>0</v>
      </c>
      <c r="AB640" s="117">
        <f>if(BOM!$C638=AB$2,if(OR(BOM!$M638="N",BOM!$M638=""),BOM!$L638,0),0)</f>
        <v>0</v>
      </c>
      <c r="AC640" s="117">
        <f>if(BOM!$C638=AB$2,if(BOM!$M638="Y",BOM!$L638,0),0)</f>
        <v>0</v>
      </c>
      <c r="AD640" s="117">
        <f>if(BOM!$C638=AD$2,if(OR(BOM!$M638="N",BOM!$M638=""),BOM!$L638,0),0)</f>
        <v>0</v>
      </c>
      <c r="AE640" s="117">
        <f>if(BOM!$C638=AD$2,if(BOM!$M638="Y",BOM!$L638,0),0)</f>
        <v>0</v>
      </c>
      <c r="AF640" s="117">
        <f>if(BOM!$C638=AF$2,if(OR(BOM!$M638="N",BOM!$M638=""),BOM!$L638,0),0)</f>
        <v>0</v>
      </c>
      <c r="AG640" s="117">
        <f>if(BOM!$C638=AF$2,if(BOM!$M638="Y",BOM!$L638,0),0)</f>
        <v>0</v>
      </c>
      <c r="AH640" s="117">
        <f>if(BOM!$C638=AH$2,if(OR(BOM!$M638="N",BOM!$M638=""),BOM!$L638,0),0)</f>
        <v>0</v>
      </c>
      <c r="AI640" s="117">
        <f>if(BOM!$C638=AH$2,if(BOM!$M638="Y",BOM!$L638,0),0)</f>
        <v>0</v>
      </c>
      <c r="AJ640" s="117">
        <f>if(BOM!$C638=AJ$2,if(OR(BOM!$M638="N",BOM!$M638=""),BOM!$L638,0),0)</f>
        <v>0</v>
      </c>
      <c r="AK640" s="117">
        <f>if(BOM!$C638=AJ$2,if(BOM!$M638="Y",BOM!$L638,0),0)</f>
        <v>0</v>
      </c>
      <c r="AL640" s="117">
        <f>if(BOM!$C638=AL$2,if(OR(BOM!$M638="N",BOM!$M638=""),BOM!$L638,0),0)</f>
        <v>0</v>
      </c>
      <c r="AM640" s="117">
        <f>if(BOM!$C638=AL$2,if(BOM!$M638="Y",BOM!$L638,0),0)</f>
        <v>0</v>
      </c>
    </row>
    <row r="641" hidden="1" outlineLevel="1">
      <c r="A641" s="117">
        <f>if(OR(BOM!$M639="N",BOM!$M639=""),BOM!$L639,0)</f>
        <v>0</v>
      </c>
      <c r="B641" s="117">
        <f>if(BOM!$M639="Y",BOM!$L639,0)</f>
        <v>0</v>
      </c>
      <c r="E641" s="117">
        <f>if(BOM!$B639=E$2,if(OR(BOM!$M639="N",BOM!$M639=""),BOM!$L639,0),0)</f>
        <v>0</v>
      </c>
      <c r="F641" s="117">
        <f>if(BOM!$B639=E$2,if(BOM!$M639="Y",BOM!$L639,0),0)</f>
        <v>0</v>
      </c>
      <c r="G641" s="117">
        <f>if(BOM!$B639=G$2,if(OR(BOM!$M639="N",BOM!$M639=""),BOM!$L639,0),0)</f>
        <v>0</v>
      </c>
      <c r="H641" s="117">
        <f>if(BOM!$B639=G$2,if(BOM!$M639="Y",BOM!$L639,0),0)</f>
        <v>0</v>
      </c>
      <c r="I641" s="117">
        <f>if(BOM!$B639=I$2,if(OR(BOM!$M639="N",BOM!$M639=""),BOM!$L639,0),0)</f>
        <v>0</v>
      </c>
      <c r="J641" s="117">
        <f>if(BOM!$B639=I$2,if(BOM!$M639="Y",BOM!$L639,0),0)</f>
        <v>0</v>
      </c>
      <c r="K641" s="117">
        <f>if(BOM!$B639=K$2,if(OR(BOM!$M639="N",BOM!$M639=""),BOM!$L639,0),0)</f>
        <v>0</v>
      </c>
      <c r="L641" s="117">
        <f>if(BOM!$B639=K$2,if(BOM!$M639="Y",BOM!$L639,0),0)</f>
        <v>0</v>
      </c>
      <c r="M641" s="117">
        <f>if(BOM!$B639=M$2,if(OR(BOM!$M639="N",BOM!$M639=""),BOM!$L639,0),0)</f>
        <v>0</v>
      </c>
      <c r="N641" s="117">
        <f>if(BOM!$B639=M$2,if(BOM!$M639="Y",BOM!$L639,0),0)</f>
        <v>0</v>
      </c>
      <c r="P641" s="117">
        <f>if(BOM!$C639=P$2,if(OR(BOM!$M639="N",BOM!$M639=""),BOM!$L639,0),0)</f>
        <v>0</v>
      </c>
      <c r="Q641" s="117">
        <f>if(BOM!$C639=P$2,if(BOM!$M639="Y",BOM!$L639,0),0)</f>
        <v>0</v>
      </c>
      <c r="R641" s="117">
        <f>if(BOM!$C639=R$2,if(OR(BOM!$M639="N",BOM!$M639=""),BOM!$L639,0),0)</f>
        <v>0</v>
      </c>
      <c r="S641" s="117">
        <f>if(BOM!$C639=R$2,if(BOM!$M639="Y",BOM!$L639,0),0)</f>
        <v>0</v>
      </c>
      <c r="T641" s="117">
        <f>if(BOM!$C639=T$2,if(OR(BOM!$M639="N",BOM!$M639=""),BOM!$L639,0),0)</f>
        <v>0</v>
      </c>
      <c r="U641" s="117">
        <f>if(BOM!$C639=T$2,if(BOM!$M639="Y",BOM!$L639,0),0)</f>
        <v>0</v>
      </c>
      <c r="V641" s="117">
        <f>if(BOM!$C639=V$2,if(OR(BOM!$M639="N",BOM!$M639=""),BOM!$L639,0),0)</f>
        <v>0</v>
      </c>
      <c r="W641" s="117">
        <f>if(BOM!$C639=V$2,if(BOM!$M639="Y",BOM!$L639,0),0)</f>
        <v>0</v>
      </c>
      <c r="X641" s="117">
        <f>if(BOM!$C639=X$2,if(OR(BOM!$M639="N",BOM!$M639=""),BOM!$L639,0),0)</f>
        <v>0</v>
      </c>
      <c r="Y641" s="117">
        <f>if(BOM!$C639=X$2,if(BOM!$M639="Y",BOM!$L639,0),0)</f>
        <v>0</v>
      </c>
      <c r="Z641" s="117">
        <f>if(BOM!$C639=Z$2,if(OR(BOM!$M639="N",BOM!$M639=""),BOM!$L639,0),0)</f>
        <v>0</v>
      </c>
      <c r="AA641" s="117">
        <f>if(BOM!$C639=Z$2,if(BOM!$M639="Y",BOM!$L639,0),0)</f>
        <v>0</v>
      </c>
      <c r="AB641" s="117">
        <f>if(BOM!$C639=AB$2,if(OR(BOM!$M639="N",BOM!$M639=""),BOM!$L639,0),0)</f>
        <v>0</v>
      </c>
      <c r="AC641" s="117">
        <f>if(BOM!$C639=AB$2,if(BOM!$M639="Y",BOM!$L639,0),0)</f>
        <v>0</v>
      </c>
      <c r="AD641" s="117">
        <f>if(BOM!$C639=AD$2,if(OR(BOM!$M639="N",BOM!$M639=""),BOM!$L639,0),0)</f>
        <v>0</v>
      </c>
      <c r="AE641" s="117">
        <f>if(BOM!$C639=AD$2,if(BOM!$M639="Y",BOM!$L639,0),0)</f>
        <v>0</v>
      </c>
      <c r="AF641" s="117">
        <f>if(BOM!$C639=AF$2,if(OR(BOM!$M639="N",BOM!$M639=""),BOM!$L639,0),0)</f>
        <v>0</v>
      </c>
      <c r="AG641" s="117">
        <f>if(BOM!$C639=AF$2,if(BOM!$M639="Y",BOM!$L639,0),0)</f>
        <v>0</v>
      </c>
      <c r="AH641" s="117">
        <f>if(BOM!$C639=AH$2,if(OR(BOM!$M639="N",BOM!$M639=""),BOM!$L639,0),0)</f>
        <v>0</v>
      </c>
      <c r="AI641" s="117">
        <f>if(BOM!$C639=AH$2,if(BOM!$M639="Y",BOM!$L639,0),0)</f>
        <v>0</v>
      </c>
      <c r="AJ641" s="117">
        <f>if(BOM!$C639=AJ$2,if(OR(BOM!$M639="N",BOM!$M639=""),BOM!$L639,0),0)</f>
        <v>0</v>
      </c>
      <c r="AK641" s="117">
        <f>if(BOM!$C639=AJ$2,if(BOM!$M639="Y",BOM!$L639,0),0)</f>
        <v>0</v>
      </c>
      <c r="AL641" s="117">
        <f>if(BOM!$C639=AL$2,if(OR(BOM!$M639="N",BOM!$M639=""),BOM!$L639,0),0)</f>
        <v>0</v>
      </c>
      <c r="AM641" s="117">
        <f>if(BOM!$C639=AL$2,if(BOM!$M639="Y",BOM!$L639,0),0)</f>
        <v>0</v>
      </c>
    </row>
    <row r="642" hidden="1" outlineLevel="1">
      <c r="A642" s="117">
        <f>if(OR(BOM!$M640="N",BOM!$M640=""),BOM!$L640,0)</f>
        <v>0</v>
      </c>
      <c r="B642" s="117">
        <f>if(BOM!$M640="Y",BOM!$L640,0)</f>
        <v>0</v>
      </c>
      <c r="E642" s="117">
        <f>if(BOM!$B640=E$2,if(OR(BOM!$M640="N",BOM!$M640=""),BOM!$L640,0),0)</f>
        <v>0</v>
      </c>
      <c r="F642" s="117">
        <f>if(BOM!$B640=E$2,if(BOM!$M640="Y",BOM!$L640,0),0)</f>
        <v>0</v>
      </c>
      <c r="G642" s="117">
        <f>if(BOM!$B640=G$2,if(OR(BOM!$M640="N",BOM!$M640=""),BOM!$L640,0),0)</f>
        <v>0</v>
      </c>
      <c r="H642" s="117">
        <f>if(BOM!$B640=G$2,if(BOM!$M640="Y",BOM!$L640,0),0)</f>
        <v>0</v>
      </c>
      <c r="I642" s="117">
        <f>if(BOM!$B640=I$2,if(OR(BOM!$M640="N",BOM!$M640=""),BOM!$L640,0),0)</f>
        <v>0</v>
      </c>
      <c r="J642" s="117">
        <f>if(BOM!$B640=I$2,if(BOM!$M640="Y",BOM!$L640,0),0)</f>
        <v>0</v>
      </c>
      <c r="K642" s="117">
        <f>if(BOM!$B640=K$2,if(OR(BOM!$M640="N",BOM!$M640=""),BOM!$L640,0),0)</f>
        <v>0</v>
      </c>
      <c r="L642" s="117">
        <f>if(BOM!$B640=K$2,if(BOM!$M640="Y",BOM!$L640,0),0)</f>
        <v>0</v>
      </c>
      <c r="M642" s="117">
        <f>if(BOM!$B640=M$2,if(OR(BOM!$M640="N",BOM!$M640=""),BOM!$L640,0),0)</f>
        <v>0</v>
      </c>
      <c r="N642" s="117">
        <f>if(BOM!$B640=M$2,if(BOM!$M640="Y",BOM!$L640,0),0)</f>
        <v>0</v>
      </c>
      <c r="P642" s="117">
        <f>if(BOM!$C640=P$2,if(OR(BOM!$M640="N",BOM!$M640=""),BOM!$L640,0),0)</f>
        <v>0</v>
      </c>
      <c r="Q642" s="117">
        <f>if(BOM!$C640=P$2,if(BOM!$M640="Y",BOM!$L640,0),0)</f>
        <v>0</v>
      </c>
      <c r="R642" s="117">
        <f>if(BOM!$C640=R$2,if(OR(BOM!$M640="N",BOM!$M640=""),BOM!$L640,0),0)</f>
        <v>0</v>
      </c>
      <c r="S642" s="117">
        <f>if(BOM!$C640=R$2,if(BOM!$M640="Y",BOM!$L640,0),0)</f>
        <v>0</v>
      </c>
      <c r="T642" s="117">
        <f>if(BOM!$C640=T$2,if(OR(BOM!$M640="N",BOM!$M640=""),BOM!$L640,0),0)</f>
        <v>0</v>
      </c>
      <c r="U642" s="117">
        <f>if(BOM!$C640=T$2,if(BOM!$M640="Y",BOM!$L640,0),0)</f>
        <v>0</v>
      </c>
      <c r="V642" s="117">
        <f>if(BOM!$C640=V$2,if(OR(BOM!$M640="N",BOM!$M640=""),BOM!$L640,0),0)</f>
        <v>0</v>
      </c>
      <c r="W642" s="117">
        <f>if(BOM!$C640=V$2,if(BOM!$M640="Y",BOM!$L640,0),0)</f>
        <v>0</v>
      </c>
      <c r="X642" s="117">
        <f>if(BOM!$C640=X$2,if(OR(BOM!$M640="N",BOM!$M640=""),BOM!$L640,0),0)</f>
        <v>0</v>
      </c>
      <c r="Y642" s="117">
        <f>if(BOM!$C640=X$2,if(BOM!$M640="Y",BOM!$L640,0),0)</f>
        <v>0</v>
      </c>
      <c r="Z642" s="117">
        <f>if(BOM!$C640=Z$2,if(OR(BOM!$M640="N",BOM!$M640=""),BOM!$L640,0),0)</f>
        <v>0</v>
      </c>
      <c r="AA642" s="117">
        <f>if(BOM!$C640=Z$2,if(BOM!$M640="Y",BOM!$L640,0),0)</f>
        <v>0</v>
      </c>
      <c r="AB642" s="117">
        <f>if(BOM!$C640=AB$2,if(OR(BOM!$M640="N",BOM!$M640=""),BOM!$L640,0),0)</f>
        <v>0</v>
      </c>
      <c r="AC642" s="117">
        <f>if(BOM!$C640=AB$2,if(BOM!$M640="Y",BOM!$L640,0),0)</f>
        <v>0</v>
      </c>
      <c r="AD642" s="117">
        <f>if(BOM!$C640=AD$2,if(OR(BOM!$M640="N",BOM!$M640=""),BOM!$L640,0),0)</f>
        <v>0</v>
      </c>
      <c r="AE642" s="117">
        <f>if(BOM!$C640=AD$2,if(BOM!$M640="Y",BOM!$L640,0),0)</f>
        <v>0</v>
      </c>
      <c r="AF642" s="117">
        <f>if(BOM!$C640=AF$2,if(OR(BOM!$M640="N",BOM!$M640=""),BOM!$L640,0),0)</f>
        <v>0</v>
      </c>
      <c r="AG642" s="117">
        <f>if(BOM!$C640=AF$2,if(BOM!$M640="Y",BOM!$L640,0),0)</f>
        <v>0</v>
      </c>
      <c r="AH642" s="117">
        <f>if(BOM!$C640=AH$2,if(OR(BOM!$M640="N",BOM!$M640=""),BOM!$L640,0),0)</f>
        <v>0</v>
      </c>
      <c r="AI642" s="117">
        <f>if(BOM!$C640=AH$2,if(BOM!$M640="Y",BOM!$L640,0),0)</f>
        <v>0</v>
      </c>
      <c r="AJ642" s="117">
        <f>if(BOM!$C640=AJ$2,if(OR(BOM!$M640="N",BOM!$M640=""),BOM!$L640,0),0)</f>
        <v>0</v>
      </c>
      <c r="AK642" s="117">
        <f>if(BOM!$C640=AJ$2,if(BOM!$M640="Y",BOM!$L640,0),0)</f>
        <v>0</v>
      </c>
      <c r="AL642" s="117">
        <f>if(BOM!$C640=AL$2,if(OR(BOM!$M640="N",BOM!$M640=""),BOM!$L640,0),0)</f>
        <v>0</v>
      </c>
      <c r="AM642" s="117">
        <f>if(BOM!$C640=AL$2,if(BOM!$M640="Y",BOM!$L640,0),0)</f>
        <v>0</v>
      </c>
    </row>
    <row r="643" hidden="1" outlineLevel="1">
      <c r="A643" s="117">
        <f>if(OR(BOM!$M641="N",BOM!$M641=""),BOM!$L641,0)</f>
        <v>0</v>
      </c>
      <c r="B643" s="117">
        <f>if(BOM!$M641="Y",BOM!$L641,0)</f>
        <v>0</v>
      </c>
      <c r="E643" s="117">
        <f>if(BOM!$B641=E$2,if(OR(BOM!$M641="N",BOM!$M641=""),BOM!$L641,0),0)</f>
        <v>0</v>
      </c>
      <c r="F643" s="117">
        <f>if(BOM!$B641=E$2,if(BOM!$M641="Y",BOM!$L641,0),0)</f>
        <v>0</v>
      </c>
      <c r="G643" s="117">
        <f>if(BOM!$B641=G$2,if(OR(BOM!$M641="N",BOM!$M641=""),BOM!$L641,0),0)</f>
        <v>0</v>
      </c>
      <c r="H643" s="117">
        <f>if(BOM!$B641=G$2,if(BOM!$M641="Y",BOM!$L641,0),0)</f>
        <v>0</v>
      </c>
      <c r="I643" s="117">
        <f>if(BOM!$B641=I$2,if(OR(BOM!$M641="N",BOM!$M641=""),BOM!$L641,0),0)</f>
        <v>0</v>
      </c>
      <c r="J643" s="117">
        <f>if(BOM!$B641=I$2,if(BOM!$M641="Y",BOM!$L641,0),0)</f>
        <v>0</v>
      </c>
      <c r="K643" s="117">
        <f>if(BOM!$B641=K$2,if(OR(BOM!$M641="N",BOM!$M641=""),BOM!$L641,0),0)</f>
        <v>0</v>
      </c>
      <c r="L643" s="117">
        <f>if(BOM!$B641=K$2,if(BOM!$M641="Y",BOM!$L641,0),0)</f>
        <v>0</v>
      </c>
      <c r="M643" s="117">
        <f>if(BOM!$B641=M$2,if(OR(BOM!$M641="N",BOM!$M641=""),BOM!$L641,0),0)</f>
        <v>0</v>
      </c>
      <c r="N643" s="117">
        <f>if(BOM!$B641=M$2,if(BOM!$M641="Y",BOM!$L641,0),0)</f>
        <v>0</v>
      </c>
      <c r="P643" s="117">
        <f>if(BOM!$C641=P$2,if(OR(BOM!$M641="N",BOM!$M641=""),BOM!$L641,0),0)</f>
        <v>0</v>
      </c>
      <c r="Q643" s="117">
        <f>if(BOM!$C641=P$2,if(BOM!$M641="Y",BOM!$L641,0),0)</f>
        <v>0</v>
      </c>
      <c r="R643" s="117">
        <f>if(BOM!$C641=R$2,if(OR(BOM!$M641="N",BOM!$M641=""),BOM!$L641,0),0)</f>
        <v>0</v>
      </c>
      <c r="S643" s="117">
        <f>if(BOM!$C641=R$2,if(BOM!$M641="Y",BOM!$L641,0),0)</f>
        <v>0</v>
      </c>
      <c r="T643" s="117">
        <f>if(BOM!$C641=T$2,if(OR(BOM!$M641="N",BOM!$M641=""),BOM!$L641,0),0)</f>
        <v>0</v>
      </c>
      <c r="U643" s="117">
        <f>if(BOM!$C641=T$2,if(BOM!$M641="Y",BOM!$L641,0),0)</f>
        <v>0</v>
      </c>
      <c r="V643" s="117">
        <f>if(BOM!$C641=V$2,if(OR(BOM!$M641="N",BOM!$M641=""),BOM!$L641,0),0)</f>
        <v>0</v>
      </c>
      <c r="W643" s="117">
        <f>if(BOM!$C641=V$2,if(BOM!$M641="Y",BOM!$L641,0),0)</f>
        <v>0</v>
      </c>
      <c r="X643" s="117">
        <f>if(BOM!$C641=X$2,if(OR(BOM!$M641="N",BOM!$M641=""),BOM!$L641,0),0)</f>
        <v>0</v>
      </c>
      <c r="Y643" s="117">
        <f>if(BOM!$C641=X$2,if(BOM!$M641="Y",BOM!$L641,0),0)</f>
        <v>0</v>
      </c>
      <c r="Z643" s="117">
        <f>if(BOM!$C641=Z$2,if(OR(BOM!$M641="N",BOM!$M641=""),BOM!$L641,0),0)</f>
        <v>0</v>
      </c>
      <c r="AA643" s="117">
        <f>if(BOM!$C641=Z$2,if(BOM!$M641="Y",BOM!$L641,0),0)</f>
        <v>0</v>
      </c>
      <c r="AB643" s="117">
        <f>if(BOM!$C641=AB$2,if(OR(BOM!$M641="N",BOM!$M641=""),BOM!$L641,0),0)</f>
        <v>0</v>
      </c>
      <c r="AC643" s="117">
        <f>if(BOM!$C641=AB$2,if(BOM!$M641="Y",BOM!$L641,0),0)</f>
        <v>0</v>
      </c>
      <c r="AD643" s="117">
        <f>if(BOM!$C641=AD$2,if(OR(BOM!$M641="N",BOM!$M641=""),BOM!$L641,0),0)</f>
        <v>0</v>
      </c>
      <c r="AE643" s="117">
        <f>if(BOM!$C641=AD$2,if(BOM!$M641="Y",BOM!$L641,0),0)</f>
        <v>0</v>
      </c>
      <c r="AF643" s="117">
        <f>if(BOM!$C641=AF$2,if(OR(BOM!$M641="N",BOM!$M641=""),BOM!$L641,0),0)</f>
        <v>0</v>
      </c>
      <c r="AG643" s="117">
        <f>if(BOM!$C641=AF$2,if(BOM!$M641="Y",BOM!$L641,0),0)</f>
        <v>0</v>
      </c>
      <c r="AH643" s="117">
        <f>if(BOM!$C641=AH$2,if(OR(BOM!$M641="N",BOM!$M641=""),BOM!$L641,0),0)</f>
        <v>0</v>
      </c>
      <c r="AI643" s="117">
        <f>if(BOM!$C641=AH$2,if(BOM!$M641="Y",BOM!$L641,0),0)</f>
        <v>0</v>
      </c>
      <c r="AJ643" s="117">
        <f>if(BOM!$C641=AJ$2,if(OR(BOM!$M641="N",BOM!$M641=""),BOM!$L641,0),0)</f>
        <v>0</v>
      </c>
      <c r="AK643" s="117">
        <f>if(BOM!$C641=AJ$2,if(BOM!$M641="Y",BOM!$L641,0),0)</f>
        <v>0</v>
      </c>
      <c r="AL643" s="117">
        <f>if(BOM!$C641=AL$2,if(OR(BOM!$M641="N",BOM!$M641=""),BOM!$L641,0),0)</f>
        <v>0</v>
      </c>
      <c r="AM643" s="117">
        <f>if(BOM!$C641=AL$2,if(BOM!$M641="Y",BOM!$L641,0),0)</f>
        <v>0</v>
      </c>
    </row>
    <row r="644" hidden="1" outlineLevel="1">
      <c r="A644" s="117">
        <f>if(OR(BOM!$M642="N",BOM!$M642=""),BOM!$L642,0)</f>
        <v>0</v>
      </c>
      <c r="B644" s="117">
        <f>if(BOM!$M642="Y",BOM!$L642,0)</f>
        <v>0</v>
      </c>
      <c r="E644" s="117">
        <f>if(BOM!$B642=E$2,if(OR(BOM!$M642="N",BOM!$M642=""),BOM!$L642,0),0)</f>
        <v>0</v>
      </c>
      <c r="F644" s="117">
        <f>if(BOM!$B642=E$2,if(BOM!$M642="Y",BOM!$L642,0),0)</f>
        <v>0</v>
      </c>
      <c r="G644" s="117">
        <f>if(BOM!$B642=G$2,if(OR(BOM!$M642="N",BOM!$M642=""),BOM!$L642,0),0)</f>
        <v>0</v>
      </c>
      <c r="H644" s="117">
        <f>if(BOM!$B642=G$2,if(BOM!$M642="Y",BOM!$L642,0),0)</f>
        <v>0</v>
      </c>
      <c r="I644" s="117">
        <f>if(BOM!$B642=I$2,if(OR(BOM!$M642="N",BOM!$M642=""),BOM!$L642,0),0)</f>
        <v>0</v>
      </c>
      <c r="J644" s="117">
        <f>if(BOM!$B642=I$2,if(BOM!$M642="Y",BOM!$L642,0),0)</f>
        <v>0</v>
      </c>
      <c r="K644" s="117">
        <f>if(BOM!$B642=K$2,if(OR(BOM!$M642="N",BOM!$M642=""),BOM!$L642,0),0)</f>
        <v>0</v>
      </c>
      <c r="L644" s="117">
        <f>if(BOM!$B642=K$2,if(BOM!$M642="Y",BOM!$L642,0),0)</f>
        <v>0</v>
      </c>
      <c r="M644" s="117">
        <f>if(BOM!$B642=M$2,if(OR(BOM!$M642="N",BOM!$M642=""),BOM!$L642,0),0)</f>
        <v>0</v>
      </c>
      <c r="N644" s="117">
        <f>if(BOM!$B642=M$2,if(BOM!$M642="Y",BOM!$L642,0),0)</f>
        <v>0</v>
      </c>
      <c r="P644" s="117">
        <f>if(BOM!$C642=P$2,if(OR(BOM!$M642="N",BOM!$M642=""),BOM!$L642,0),0)</f>
        <v>0</v>
      </c>
      <c r="Q644" s="117">
        <f>if(BOM!$C642=P$2,if(BOM!$M642="Y",BOM!$L642,0),0)</f>
        <v>0</v>
      </c>
      <c r="R644" s="117">
        <f>if(BOM!$C642=R$2,if(OR(BOM!$M642="N",BOM!$M642=""),BOM!$L642,0),0)</f>
        <v>0</v>
      </c>
      <c r="S644" s="117">
        <f>if(BOM!$C642=R$2,if(BOM!$M642="Y",BOM!$L642,0),0)</f>
        <v>0</v>
      </c>
      <c r="T644" s="117">
        <f>if(BOM!$C642=T$2,if(OR(BOM!$M642="N",BOM!$M642=""),BOM!$L642,0),0)</f>
        <v>0</v>
      </c>
      <c r="U644" s="117">
        <f>if(BOM!$C642=T$2,if(BOM!$M642="Y",BOM!$L642,0),0)</f>
        <v>0</v>
      </c>
      <c r="V644" s="117">
        <f>if(BOM!$C642=V$2,if(OR(BOM!$M642="N",BOM!$M642=""),BOM!$L642,0),0)</f>
        <v>0</v>
      </c>
      <c r="W644" s="117">
        <f>if(BOM!$C642=V$2,if(BOM!$M642="Y",BOM!$L642,0),0)</f>
        <v>0</v>
      </c>
      <c r="X644" s="117">
        <f>if(BOM!$C642=X$2,if(OR(BOM!$M642="N",BOM!$M642=""),BOM!$L642,0),0)</f>
        <v>0</v>
      </c>
      <c r="Y644" s="117">
        <f>if(BOM!$C642=X$2,if(BOM!$M642="Y",BOM!$L642,0),0)</f>
        <v>0</v>
      </c>
      <c r="Z644" s="117">
        <f>if(BOM!$C642=Z$2,if(OR(BOM!$M642="N",BOM!$M642=""),BOM!$L642,0),0)</f>
        <v>0</v>
      </c>
      <c r="AA644" s="117">
        <f>if(BOM!$C642=Z$2,if(BOM!$M642="Y",BOM!$L642,0),0)</f>
        <v>0</v>
      </c>
      <c r="AB644" s="117">
        <f>if(BOM!$C642=AB$2,if(OR(BOM!$M642="N",BOM!$M642=""),BOM!$L642,0),0)</f>
        <v>0</v>
      </c>
      <c r="AC644" s="117">
        <f>if(BOM!$C642=AB$2,if(BOM!$M642="Y",BOM!$L642,0),0)</f>
        <v>0</v>
      </c>
      <c r="AD644" s="117">
        <f>if(BOM!$C642=AD$2,if(OR(BOM!$M642="N",BOM!$M642=""),BOM!$L642,0),0)</f>
        <v>0</v>
      </c>
      <c r="AE644" s="117">
        <f>if(BOM!$C642=AD$2,if(BOM!$M642="Y",BOM!$L642,0),0)</f>
        <v>0</v>
      </c>
      <c r="AF644" s="117">
        <f>if(BOM!$C642=AF$2,if(OR(BOM!$M642="N",BOM!$M642=""),BOM!$L642,0),0)</f>
        <v>0</v>
      </c>
      <c r="AG644" s="117">
        <f>if(BOM!$C642=AF$2,if(BOM!$M642="Y",BOM!$L642,0),0)</f>
        <v>0</v>
      </c>
      <c r="AH644" s="117">
        <f>if(BOM!$C642=AH$2,if(OR(BOM!$M642="N",BOM!$M642=""),BOM!$L642,0),0)</f>
        <v>0</v>
      </c>
      <c r="AI644" s="117">
        <f>if(BOM!$C642=AH$2,if(BOM!$M642="Y",BOM!$L642,0),0)</f>
        <v>0</v>
      </c>
      <c r="AJ644" s="117">
        <f>if(BOM!$C642=AJ$2,if(OR(BOM!$M642="N",BOM!$M642=""),BOM!$L642,0),0)</f>
        <v>0</v>
      </c>
      <c r="AK644" s="117">
        <f>if(BOM!$C642=AJ$2,if(BOM!$M642="Y",BOM!$L642,0),0)</f>
        <v>0</v>
      </c>
      <c r="AL644" s="117">
        <f>if(BOM!$C642=AL$2,if(OR(BOM!$M642="N",BOM!$M642=""),BOM!$L642,0),0)</f>
        <v>0</v>
      </c>
      <c r="AM644" s="117">
        <f>if(BOM!$C642=AL$2,if(BOM!$M642="Y",BOM!$L642,0),0)</f>
        <v>0</v>
      </c>
    </row>
    <row r="645" hidden="1" outlineLevel="1">
      <c r="A645" s="117">
        <f>if(OR(BOM!$M643="N",BOM!$M643=""),BOM!$L643,0)</f>
        <v>0</v>
      </c>
      <c r="B645" s="117">
        <f>if(BOM!$M643="Y",BOM!$L643,0)</f>
        <v>0</v>
      </c>
      <c r="E645" s="117">
        <f>if(BOM!$B643=E$2,if(OR(BOM!$M643="N",BOM!$M643=""),BOM!$L643,0),0)</f>
        <v>0</v>
      </c>
      <c r="F645" s="117">
        <f>if(BOM!$B643=E$2,if(BOM!$M643="Y",BOM!$L643,0),0)</f>
        <v>0</v>
      </c>
      <c r="G645" s="117">
        <f>if(BOM!$B643=G$2,if(OR(BOM!$M643="N",BOM!$M643=""),BOM!$L643,0),0)</f>
        <v>0</v>
      </c>
      <c r="H645" s="117">
        <f>if(BOM!$B643=G$2,if(BOM!$M643="Y",BOM!$L643,0),0)</f>
        <v>0</v>
      </c>
      <c r="I645" s="117">
        <f>if(BOM!$B643=I$2,if(OR(BOM!$M643="N",BOM!$M643=""),BOM!$L643,0),0)</f>
        <v>0</v>
      </c>
      <c r="J645" s="117">
        <f>if(BOM!$B643=I$2,if(BOM!$M643="Y",BOM!$L643,0),0)</f>
        <v>0</v>
      </c>
      <c r="K645" s="117">
        <f>if(BOM!$B643=K$2,if(OR(BOM!$M643="N",BOM!$M643=""),BOM!$L643,0),0)</f>
        <v>0</v>
      </c>
      <c r="L645" s="117">
        <f>if(BOM!$B643=K$2,if(BOM!$M643="Y",BOM!$L643,0),0)</f>
        <v>0</v>
      </c>
      <c r="M645" s="117">
        <f>if(BOM!$B643=M$2,if(OR(BOM!$M643="N",BOM!$M643=""),BOM!$L643,0),0)</f>
        <v>0</v>
      </c>
      <c r="N645" s="117">
        <f>if(BOM!$B643=M$2,if(BOM!$M643="Y",BOM!$L643,0),0)</f>
        <v>0</v>
      </c>
      <c r="P645" s="117">
        <f>if(BOM!$C643=P$2,if(OR(BOM!$M643="N",BOM!$M643=""),BOM!$L643,0),0)</f>
        <v>0</v>
      </c>
      <c r="Q645" s="117">
        <f>if(BOM!$C643=P$2,if(BOM!$M643="Y",BOM!$L643,0),0)</f>
        <v>0</v>
      </c>
      <c r="R645" s="117">
        <f>if(BOM!$C643=R$2,if(OR(BOM!$M643="N",BOM!$M643=""),BOM!$L643,0),0)</f>
        <v>0</v>
      </c>
      <c r="S645" s="117">
        <f>if(BOM!$C643=R$2,if(BOM!$M643="Y",BOM!$L643,0),0)</f>
        <v>0</v>
      </c>
      <c r="T645" s="117">
        <f>if(BOM!$C643=T$2,if(OR(BOM!$M643="N",BOM!$M643=""),BOM!$L643,0),0)</f>
        <v>0</v>
      </c>
      <c r="U645" s="117">
        <f>if(BOM!$C643=T$2,if(BOM!$M643="Y",BOM!$L643,0),0)</f>
        <v>0</v>
      </c>
      <c r="V645" s="117">
        <f>if(BOM!$C643=V$2,if(OR(BOM!$M643="N",BOM!$M643=""),BOM!$L643,0),0)</f>
        <v>0</v>
      </c>
      <c r="W645" s="117">
        <f>if(BOM!$C643=V$2,if(BOM!$M643="Y",BOM!$L643,0),0)</f>
        <v>0</v>
      </c>
      <c r="X645" s="117">
        <f>if(BOM!$C643=X$2,if(OR(BOM!$M643="N",BOM!$M643=""),BOM!$L643,0),0)</f>
        <v>0</v>
      </c>
      <c r="Y645" s="117">
        <f>if(BOM!$C643=X$2,if(BOM!$M643="Y",BOM!$L643,0),0)</f>
        <v>0</v>
      </c>
      <c r="Z645" s="117">
        <f>if(BOM!$C643=Z$2,if(OR(BOM!$M643="N",BOM!$M643=""),BOM!$L643,0),0)</f>
        <v>0</v>
      </c>
      <c r="AA645" s="117">
        <f>if(BOM!$C643=Z$2,if(BOM!$M643="Y",BOM!$L643,0),0)</f>
        <v>0</v>
      </c>
      <c r="AB645" s="117">
        <f>if(BOM!$C643=AB$2,if(OR(BOM!$M643="N",BOM!$M643=""),BOM!$L643,0),0)</f>
        <v>0</v>
      </c>
      <c r="AC645" s="117">
        <f>if(BOM!$C643=AB$2,if(BOM!$M643="Y",BOM!$L643,0),0)</f>
        <v>0</v>
      </c>
      <c r="AD645" s="117">
        <f>if(BOM!$C643=AD$2,if(OR(BOM!$M643="N",BOM!$M643=""),BOM!$L643,0),0)</f>
        <v>0</v>
      </c>
      <c r="AE645" s="117">
        <f>if(BOM!$C643=AD$2,if(BOM!$M643="Y",BOM!$L643,0),0)</f>
        <v>0</v>
      </c>
      <c r="AF645" s="117">
        <f>if(BOM!$C643=AF$2,if(OR(BOM!$M643="N",BOM!$M643=""),BOM!$L643,0),0)</f>
        <v>0</v>
      </c>
      <c r="AG645" s="117">
        <f>if(BOM!$C643=AF$2,if(BOM!$M643="Y",BOM!$L643,0),0)</f>
        <v>0</v>
      </c>
      <c r="AH645" s="117">
        <f>if(BOM!$C643=AH$2,if(OR(BOM!$M643="N",BOM!$M643=""),BOM!$L643,0),0)</f>
        <v>0</v>
      </c>
      <c r="AI645" s="117">
        <f>if(BOM!$C643=AH$2,if(BOM!$M643="Y",BOM!$L643,0),0)</f>
        <v>0</v>
      </c>
      <c r="AJ645" s="117">
        <f>if(BOM!$C643=AJ$2,if(OR(BOM!$M643="N",BOM!$M643=""),BOM!$L643,0),0)</f>
        <v>0</v>
      </c>
      <c r="AK645" s="117">
        <f>if(BOM!$C643=AJ$2,if(BOM!$M643="Y",BOM!$L643,0),0)</f>
        <v>0</v>
      </c>
      <c r="AL645" s="117">
        <f>if(BOM!$C643=AL$2,if(OR(BOM!$M643="N",BOM!$M643=""),BOM!$L643,0),0)</f>
        <v>0</v>
      </c>
      <c r="AM645" s="117">
        <f>if(BOM!$C643=AL$2,if(BOM!$M643="Y",BOM!$L643,0),0)</f>
        <v>0</v>
      </c>
    </row>
    <row r="646" hidden="1" outlineLevel="1">
      <c r="A646" s="117">
        <f>if(OR(BOM!$M644="N",BOM!$M644=""),BOM!$L644,0)</f>
        <v>0</v>
      </c>
      <c r="B646" s="117">
        <f>if(BOM!$M644="Y",BOM!$L644,0)</f>
        <v>0</v>
      </c>
      <c r="E646" s="117">
        <f>if(BOM!$B644=E$2,if(OR(BOM!$M644="N",BOM!$M644=""),BOM!$L644,0),0)</f>
        <v>0</v>
      </c>
      <c r="F646" s="117">
        <f>if(BOM!$B644=E$2,if(BOM!$M644="Y",BOM!$L644,0),0)</f>
        <v>0</v>
      </c>
      <c r="G646" s="117">
        <f>if(BOM!$B644=G$2,if(OR(BOM!$M644="N",BOM!$M644=""),BOM!$L644,0),0)</f>
        <v>0</v>
      </c>
      <c r="H646" s="117">
        <f>if(BOM!$B644=G$2,if(BOM!$M644="Y",BOM!$L644,0),0)</f>
        <v>0</v>
      </c>
      <c r="I646" s="117">
        <f>if(BOM!$B644=I$2,if(OR(BOM!$M644="N",BOM!$M644=""),BOM!$L644,0),0)</f>
        <v>0</v>
      </c>
      <c r="J646" s="117">
        <f>if(BOM!$B644=I$2,if(BOM!$M644="Y",BOM!$L644,0),0)</f>
        <v>0</v>
      </c>
      <c r="K646" s="117">
        <f>if(BOM!$B644=K$2,if(OR(BOM!$M644="N",BOM!$M644=""),BOM!$L644,0),0)</f>
        <v>0</v>
      </c>
      <c r="L646" s="117">
        <f>if(BOM!$B644=K$2,if(BOM!$M644="Y",BOM!$L644,0),0)</f>
        <v>0</v>
      </c>
      <c r="M646" s="117">
        <f>if(BOM!$B644=M$2,if(OR(BOM!$M644="N",BOM!$M644=""),BOM!$L644,0),0)</f>
        <v>0</v>
      </c>
      <c r="N646" s="117">
        <f>if(BOM!$B644=M$2,if(BOM!$M644="Y",BOM!$L644,0),0)</f>
        <v>0</v>
      </c>
      <c r="P646" s="117">
        <f>if(BOM!$C644=P$2,if(OR(BOM!$M644="N",BOM!$M644=""),BOM!$L644,0),0)</f>
        <v>0</v>
      </c>
      <c r="Q646" s="117">
        <f>if(BOM!$C644=P$2,if(BOM!$M644="Y",BOM!$L644,0),0)</f>
        <v>0</v>
      </c>
      <c r="R646" s="117">
        <f>if(BOM!$C644=R$2,if(OR(BOM!$M644="N",BOM!$M644=""),BOM!$L644,0),0)</f>
        <v>0</v>
      </c>
      <c r="S646" s="117">
        <f>if(BOM!$C644=R$2,if(BOM!$M644="Y",BOM!$L644,0),0)</f>
        <v>0</v>
      </c>
      <c r="T646" s="117">
        <f>if(BOM!$C644=T$2,if(OR(BOM!$M644="N",BOM!$M644=""),BOM!$L644,0),0)</f>
        <v>0</v>
      </c>
      <c r="U646" s="117">
        <f>if(BOM!$C644=T$2,if(BOM!$M644="Y",BOM!$L644,0),0)</f>
        <v>0</v>
      </c>
      <c r="V646" s="117">
        <f>if(BOM!$C644=V$2,if(OR(BOM!$M644="N",BOM!$M644=""),BOM!$L644,0),0)</f>
        <v>0</v>
      </c>
      <c r="W646" s="117">
        <f>if(BOM!$C644=V$2,if(BOM!$M644="Y",BOM!$L644,0),0)</f>
        <v>0</v>
      </c>
      <c r="X646" s="117">
        <f>if(BOM!$C644=X$2,if(OR(BOM!$M644="N",BOM!$M644=""),BOM!$L644,0),0)</f>
        <v>0</v>
      </c>
      <c r="Y646" s="117">
        <f>if(BOM!$C644=X$2,if(BOM!$M644="Y",BOM!$L644,0),0)</f>
        <v>0</v>
      </c>
      <c r="Z646" s="117">
        <f>if(BOM!$C644=Z$2,if(OR(BOM!$M644="N",BOM!$M644=""),BOM!$L644,0),0)</f>
        <v>0</v>
      </c>
      <c r="AA646" s="117">
        <f>if(BOM!$C644=Z$2,if(BOM!$M644="Y",BOM!$L644,0),0)</f>
        <v>0</v>
      </c>
      <c r="AB646" s="117">
        <f>if(BOM!$C644=AB$2,if(OR(BOM!$M644="N",BOM!$M644=""),BOM!$L644,0),0)</f>
        <v>0</v>
      </c>
      <c r="AC646" s="117">
        <f>if(BOM!$C644=AB$2,if(BOM!$M644="Y",BOM!$L644,0),0)</f>
        <v>0</v>
      </c>
      <c r="AD646" s="117">
        <f>if(BOM!$C644=AD$2,if(OR(BOM!$M644="N",BOM!$M644=""),BOM!$L644,0),0)</f>
        <v>0</v>
      </c>
      <c r="AE646" s="117">
        <f>if(BOM!$C644=AD$2,if(BOM!$M644="Y",BOM!$L644,0),0)</f>
        <v>0</v>
      </c>
      <c r="AF646" s="117">
        <f>if(BOM!$C644=AF$2,if(OR(BOM!$M644="N",BOM!$M644=""),BOM!$L644,0),0)</f>
        <v>0</v>
      </c>
      <c r="AG646" s="117">
        <f>if(BOM!$C644=AF$2,if(BOM!$M644="Y",BOM!$L644,0),0)</f>
        <v>0</v>
      </c>
      <c r="AH646" s="117">
        <f>if(BOM!$C644=AH$2,if(OR(BOM!$M644="N",BOM!$M644=""),BOM!$L644,0),0)</f>
        <v>0</v>
      </c>
      <c r="AI646" s="117">
        <f>if(BOM!$C644=AH$2,if(BOM!$M644="Y",BOM!$L644,0),0)</f>
        <v>0</v>
      </c>
      <c r="AJ646" s="117">
        <f>if(BOM!$C644=AJ$2,if(OR(BOM!$M644="N",BOM!$M644=""),BOM!$L644,0),0)</f>
        <v>0</v>
      </c>
      <c r="AK646" s="117">
        <f>if(BOM!$C644=AJ$2,if(BOM!$M644="Y",BOM!$L644,0),0)</f>
        <v>0</v>
      </c>
      <c r="AL646" s="117">
        <f>if(BOM!$C644=AL$2,if(OR(BOM!$M644="N",BOM!$M644=""),BOM!$L644,0),0)</f>
        <v>0</v>
      </c>
      <c r="AM646" s="117">
        <f>if(BOM!$C644=AL$2,if(BOM!$M644="Y",BOM!$L644,0),0)</f>
        <v>0</v>
      </c>
    </row>
    <row r="647" hidden="1" outlineLevel="1">
      <c r="A647" s="117">
        <f>if(OR(BOM!$M645="N",BOM!$M645=""),BOM!$L645,0)</f>
        <v>0</v>
      </c>
      <c r="B647" s="117">
        <f>if(BOM!$M645="Y",BOM!$L645,0)</f>
        <v>0</v>
      </c>
      <c r="E647" s="117">
        <f>if(BOM!$B645=E$2,if(OR(BOM!$M645="N",BOM!$M645=""),BOM!$L645,0),0)</f>
        <v>0</v>
      </c>
      <c r="F647" s="117">
        <f>if(BOM!$B645=E$2,if(BOM!$M645="Y",BOM!$L645,0),0)</f>
        <v>0</v>
      </c>
      <c r="G647" s="117">
        <f>if(BOM!$B645=G$2,if(OR(BOM!$M645="N",BOM!$M645=""),BOM!$L645,0),0)</f>
        <v>0</v>
      </c>
      <c r="H647" s="117">
        <f>if(BOM!$B645=G$2,if(BOM!$M645="Y",BOM!$L645,0),0)</f>
        <v>0</v>
      </c>
      <c r="I647" s="117">
        <f>if(BOM!$B645=I$2,if(OR(BOM!$M645="N",BOM!$M645=""),BOM!$L645,0),0)</f>
        <v>0</v>
      </c>
      <c r="J647" s="117">
        <f>if(BOM!$B645=I$2,if(BOM!$M645="Y",BOM!$L645,0),0)</f>
        <v>0</v>
      </c>
      <c r="K647" s="117">
        <f>if(BOM!$B645=K$2,if(OR(BOM!$M645="N",BOM!$M645=""),BOM!$L645,0),0)</f>
        <v>0</v>
      </c>
      <c r="L647" s="117">
        <f>if(BOM!$B645=K$2,if(BOM!$M645="Y",BOM!$L645,0),0)</f>
        <v>0</v>
      </c>
      <c r="M647" s="117">
        <f>if(BOM!$B645=M$2,if(OR(BOM!$M645="N",BOM!$M645=""),BOM!$L645,0),0)</f>
        <v>0</v>
      </c>
      <c r="N647" s="117">
        <f>if(BOM!$B645=M$2,if(BOM!$M645="Y",BOM!$L645,0),0)</f>
        <v>0</v>
      </c>
      <c r="P647" s="117">
        <f>if(BOM!$C645=P$2,if(OR(BOM!$M645="N",BOM!$M645=""),BOM!$L645,0),0)</f>
        <v>0</v>
      </c>
      <c r="Q647" s="117">
        <f>if(BOM!$C645=P$2,if(BOM!$M645="Y",BOM!$L645,0),0)</f>
        <v>0</v>
      </c>
      <c r="R647" s="117">
        <f>if(BOM!$C645=R$2,if(OR(BOM!$M645="N",BOM!$M645=""),BOM!$L645,0),0)</f>
        <v>0</v>
      </c>
      <c r="S647" s="117">
        <f>if(BOM!$C645=R$2,if(BOM!$M645="Y",BOM!$L645,0),0)</f>
        <v>0</v>
      </c>
      <c r="T647" s="117">
        <f>if(BOM!$C645=T$2,if(OR(BOM!$M645="N",BOM!$M645=""),BOM!$L645,0),0)</f>
        <v>0</v>
      </c>
      <c r="U647" s="117">
        <f>if(BOM!$C645=T$2,if(BOM!$M645="Y",BOM!$L645,0),0)</f>
        <v>0</v>
      </c>
      <c r="V647" s="117">
        <f>if(BOM!$C645=V$2,if(OR(BOM!$M645="N",BOM!$M645=""),BOM!$L645,0),0)</f>
        <v>0</v>
      </c>
      <c r="W647" s="117">
        <f>if(BOM!$C645=V$2,if(BOM!$M645="Y",BOM!$L645,0),0)</f>
        <v>0</v>
      </c>
      <c r="X647" s="117">
        <f>if(BOM!$C645=X$2,if(OR(BOM!$M645="N",BOM!$M645=""),BOM!$L645,0),0)</f>
        <v>0</v>
      </c>
      <c r="Y647" s="117">
        <f>if(BOM!$C645=X$2,if(BOM!$M645="Y",BOM!$L645,0),0)</f>
        <v>0</v>
      </c>
      <c r="Z647" s="117">
        <f>if(BOM!$C645=Z$2,if(OR(BOM!$M645="N",BOM!$M645=""),BOM!$L645,0),0)</f>
        <v>0</v>
      </c>
      <c r="AA647" s="117">
        <f>if(BOM!$C645=Z$2,if(BOM!$M645="Y",BOM!$L645,0),0)</f>
        <v>0</v>
      </c>
      <c r="AB647" s="117">
        <f>if(BOM!$C645=AB$2,if(OR(BOM!$M645="N",BOM!$M645=""),BOM!$L645,0),0)</f>
        <v>0</v>
      </c>
      <c r="AC647" s="117">
        <f>if(BOM!$C645=AB$2,if(BOM!$M645="Y",BOM!$L645,0),0)</f>
        <v>0</v>
      </c>
      <c r="AD647" s="117">
        <f>if(BOM!$C645=AD$2,if(OR(BOM!$M645="N",BOM!$M645=""),BOM!$L645,0),0)</f>
        <v>0</v>
      </c>
      <c r="AE647" s="117">
        <f>if(BOM!$C645=AD$2,if(BOM!$M645="Y",BOM!$L645,0),0)</f>
        <v>0</v>
      </c>
      <c r="AF647" s="117">
        <f>if(BOM!$C645=AF$2,if(OR(BOM!$M645="N",BOM!$M645=""),BOM!$L645,0),0)</f>
        <v>0</v>
      </c>
      <c r="AG647" s="117">
        <f>if(BOM!$C645=AF$2,if(BOM!$M645="Y",BOM!$L645,0),0)</f>
        <v>0</v>
      </c>
      <c r="AH647" s="117">
        <f>if(BOM!$C645=AH$2,if(OR(BOM!$M645="N",BOM!$M645=""),BOM!$L645,0),0)</f>
        <v>0</v>
      </c>
      <c r="AI647" s="117">
        <f>if(BOM!$C645=AH$2,if(BOM!$M645="Y",BOM!$L645,0),0)</f>
        <v>0</v>
      </c>
      <c r="AJ647" s="117">
        <f>if(BOM!$C645=AJ$2,if(OR(BOM!$M645="N",BOM!$M645=""),BOM!$L645,0),0)</f>
        <v>0</v>
      </c>
      <c r="AK647" s="117">
        <f>if(BOM!$C645=AJ$2,if(BOM!$M645="Y",BOM!$L645,0),0)</f>
        <v>0</v>
      </c>
      <c r="AL647" s="117">
        <f>if(BOM!$C645=AL$2,if(OR(BOM!$M645="N",BOM!$M645=""),BOM!$L645,0),0)</f>
        <v>0</v>
      </c>
      <c r="AM647" s="117">
        <f>if(BOM!$C645=AL$2,if(BOM!$M645="Y",BOM!$L645,0),0)</f>
        <v>0</v>
      </c>
    </row>
    <row r="648" hidden="1" outlineLevel="1">
      <c r="A648" s="117">
        <f>if(OR(BOM!$M646="N",BOM!$M646=""),BOM!$L646,0)</f>
        <v>0</v>
      </c>
      <c r="B648" s="117">
        <f>if(BOM!$M646="Y",BOM!$L646,0)</f>
        <v>0</v>
      </c>
      <c r="E648" s="117">
        <f>if(BOM!$B646=E$2,if(OR(BOM!$M646="N",BOM!$M646=""),BOM!$L646,0),0)</f>
        <v>0</v>
      </c>
      <c r="F648" s="117">
        <f>if(BOM!$B646=E$2,if(BOM!$M646="Y",BOM!$L646,0),0)</f>
        <v>0</v>
      </c>
      <c r="G648" s="117">
        <f>if(BOM!$B646=G$2,if(OR(BOM!$M646="N",BOM!$M646=""),BOM!$L646,0),0)</f>
        <v>0</v>
      </c>
      <c r="H648" s="117">
        <f>if(BOM!$B646=G$2,if(BOM!$M646="Y",BOM!$L646,0),0)</f>
        <v>0</v>
      </c>
      <c r="I648" s="117">
        <f>if(BOM!$B646=I$2,if(OR(BOM!$M646="N",BOM!$M646=""),BOM!$L646,0),0)</f>
        <v>0</v>
      </c>
      <c r="J648" s="117">
        <f>if(BOM!$B646=I$2,if(BOM!$M646="Y",BOM!$L646,0),0)</f>
        <v>0</v>
      </c>
      <c r="K648" s="117">
        <f>if(BOM!$B646=K$2,if(OR(BOM!$M646="N",BOM!$M646=""),BOM!$L646,0),0)</f>
        <v>0</v>
      </c>
      <c r="L648" s="117">
        <f>if(BOM!$B646=K$2,if(BOM!$M646="Y",BOM!$L646,0),0)</f>
        <v>0</v>
      </c>
      <c r="M648" s="117">
        <f>if(BOM!$B646=M$2,if(OR(BOM!$M646="N",BOM!$M646=""),BOM!$L646,0),0)</f>
        <v>0</v>
      </c>
      <c r="N648" s="117">
        <f>if(BOM!$B646=M$2,if(BOM!$M646="Y",BOM!$L646,0),0)</f>
        <v>0</v>
      </c>
      <c r="P648" s="117">
        <f>if(BOM!$C646=P$2,if(OR(BOM!$M646="N",BOM!$M646=""),BOM!$L646,0),0)</f>
        <v>0</v>
      </c>
      <c r="Q648" s="117">
        <f>if(BOM!$C646=P$2,if(BOM!$M646="Y",BOM!$L646,0),0)</f>
        <v>0</v>
      </c>
      <c r="R648" s="117">
        <f>if(BOM!$C646=R$2,if(OR(BOM!$M646="N",BOM!$M646=""),BOM!$L646,0),0)</f>
        <v>0</v>
      </c>
      <c r="S648" s="117">
        <f>if(BOM!$C646=R$2,if(BOM!$M646="Y",BOM!$L646,0),0)</f>
        <v>0</v>
      </c>
      <c r="T648" s="117">
        <f>if(BOM!$C646=T$2,if(OR(BOM!$M646="N",BOM!$M646=""),BOM!$L646,0),0)</f>
        <v>0</v>
      </c>
      <c r="U648" s="117">
        <f>if(BOM!$C646=T$2,if(BOM!$M646="Y",BOM!$L646,0),0)</f>
        <v>0</v>
      </c>
      <c r="V648" s="117">
        <f>if(BOM!$C646=V$2,if(OR(BOM!$M646="N",BOM!$M646=""),BOM!$L646,0),0)</f>
        <v>0</v>
      </c>
      <c r="W648" s="117">
        <f>if(BOM!$C646=V$2,if(BOM!$M646="Y",BOM!$L646,0),0)</f>
        <v>0</v>
      </c>
      <c r="X648" s="117">
        <f>if(BOM!$C646=X$2,if(OR(BOM!$M646="N",BOM!$M646=""),BOM!$L646,0),0)</f>
        <v>0</v>
      </c>
      <c r="Y648" s="117">
        <f>if(BOM!$C646=X$2,if(BOM!$M646="Y",BOM!$L646,0),0)</f>
        <v>0</v>
      </c>
      <c r="Z648" s="117">
        <f>if(BOM!$C646=Z$2,if(OR(BOM!$M646="N",BOM!$M646=""),BOM!$L646,0),0)</f>
        <v>0</v>
      </c>
      <c r="AA648" s="117">
        <f>if(BOM!$C646=Z$2,if(BOM!$M646="Y",BOM!$L646,0),0)</f>
        <v>0</v>
      </c>
      <c r="AB648" s="117">
        <f>if(BOM!$C646=AB$2,if(OR(BOM!$M646="N",BOM!$M646=""),BOM!$L646,0),0)</f>
        <v>0</v>
      </c>
      <c r="AC648" s="117">
        <f>if(BOM!$C646=AB$2,if(BOM!$M646="Y",BOM!$L646,0),0)</f>
        <v>0</v>
      </c>
      <c r="AD648" s="117">
        <f>if(BOM!$C646=AD$2,if(OR(BOM!$M646="N",BOM!$M646=""),BOM!$L646,0),0)</f>
        <v>0</v>
      </c>
      <c r="AE648" s="117">
        <f>if(BOM!$C646=AD$2,if(BOM!$M646="Y",BOM!$L646,0),0)</f>
        <v>0</v>
      </c>
      <c r="AF648" s="117">
        <f>if(BOM!$C646=AF$2,if(OR(BOM!$M646="N",BOM!$M646=""),BOM!$L646,0),0)</f>
        <v>0</v>
      </c>
      <c r="AG648" s="117">
        <f>if(BOM!$C646=AF$2,if(BOM!$M646="Y",BOM!$L646,0),0)</f>
        <v>0</v>
      </c>
      <c r="AH648" s="117">
        <f>if(BOM!$C646=AH$2,if(OR(BOM!$M646="N",BOM!$M646=""),BOM!$L646,0),0)</f>
        <v>0</v>
      </c>
      <c r="AI648" s="117">
        <f>if(BOM!$C646=AH$2,if(BOM!$M646="Y",BOM!$L646,0),0)</f>
        <v>0</v>
      </c>
      <c r="AJ648" s="117">
        <f>if(BOM!$C646=AJ$2,if(OR(BOM!$M646="N",BOM!$M646=""),BOM!$L646,0),0)</f>
        <v>0</v>
      </c>
      <c r="AK648" s="117">
        <f>if(BOM!$C646=AJ$2,if(BOM!$M646="Y",BOM!$L646,0),0)</f>
        <v>0</v>
      </c>
      <c r="AL648" s="117">
        <f>if(BOM!$C646=AL$2,if(OR(BOM!$M646="N",BOM!$M646=""),BOM!$L646,0),0)</f>
        <v>0</v>
      </c>
      <c r="AM648" s="117">
        <f>if(BOM!$C646=AL$2,if(BOM!$M646="Y",BOM!$L646,0),0)</f>
        <v>0</v>
      </c>
    </row>
    <row r="649" hidden="1" outlineLevel="1">
      <c r="A649" s="117">
        <f>if(OR(BOM!$M647="N",BOM!$M647=""),BOM!$L647,0)</f>
        <v>0</v>
      </c>
      <c r="B649" s="117">
        <f>if(BOM!$M647="Y",BOM!$L647,0)</f>
        <v>0</v>
      </c>
      <c r="E649" s="117">
        <f>if(BOM!$B647=E$2,if(OR(BOM!$M647="N",BOM!$M647=""),BOM!$L647,0),0)</f>
        <v>0</v>
      </c>
      <c r="F649" s="117">
        <f>if(BOM!$B647=E$2,if(BOM!$M647="Y",BOM!$L647,0),0)</f>
        <v>0</v>
      </c>
      <c r="G649" s="117">
        <f>if(BOM!$B647=G$2,if(OR(BOM!$M647="N",BOM!$M647=""),BOM!$L647,0),0)</f>
        <v>0</v>
      </c>
      <c r="H649" s="117">
        <f>if(BOM!$B647=G$2,if(BOM!$M647="Y",BOM!$L647,0),0)</f>
        <v>0</v>
      </c>
      <c r="I649" s="117">
        <f>if(BOM!$B647=I$2,if(OR(BOM!$M647="N",BOM!$M647=""),BOM!$L647,0),0)</f>
        <v>0</v>
      </c>
      <c r="J649" s="117">
        <f>if(BOM!$B647=I$2,if(BOM!$M647="Y",BOM!$L647,0),0)</f>
        <v>0</v>
      </c>
      <c r="K649" s="117">
        <f>if(BOM!$B647=K$2,if(OR(BOM!$M647="N",BOM!$M647=""),BOM!$L647,0),0)</f>
        <v>0</v>
      </c>
      <c r="L649" s="117">
        <f>if(BOM!$B647=K$2,if(BOM!$M647="Y",BOM!$L647,0),0)</f>
        <v>0</v>
      </c>
      <c r="M649" s="117">
        <f>if(BOM!$B647=M$2,if(OR(BOM!$M647="N",BOM!$M647=""),BOM!$L647,0),0)</f>
        <v>0</v>
      </c>
      <c r="N649" s="117">
        <f>if(BOM!$B647=M$2,if(BOM!$M647="Y",BOM!$L647,0),0)</f>
        <v>0</v>
      </c>
      <c r="P649" s="117">
        <f>if(BOM!$C647=P$2,if(OR(BOM!$M647="N",BOM!$M647=""),BOM!$L647,0),0)</f>
        <v>0</v>
      </c>
      <c r="Q649" s="117">
        <f>if(BOM!$C647=P$2,if(BOM!$M647="Y",BOM!$L647,0),0)</f>
        <v>0</v>
      </c>
      <c r="R649" s="117">
        <f>if(BOM!$C647=R$2,if(OR(BOM!$M647="N",BOM!$M647=""),BOM!$L647,0),0)</f>
        <v>0</v>
      </c>
      <c r="S649" s="117">
        <f>if(BOM!$C647=R$2,if(BOM!$M647="Y",BOM!$L647,0),0)</f>
        <v>0</v>
      </c>
      <c r="T649" s="117">
        <f>if(BOM!$C647=T$2,if(OR(BOM!$M647="N",BOM!$M647=""),BOM!$L647,0),0)</f>
        <v>0</v>
      </c>
      <c r="U649" s="117">
        <f>if(BOM!$C647=T$2,if(BOM!$M647="Y",BOM!$L647,0),0)</f>
        <v>0</v>
      </c>
      <c r="V649" s="117">
        <f>if(BOM!$C647=V$2,if(OR(BOM!$M647="N",BOM!$M647=""),BOM!$L647,0),0)</f>
        <v>0</v>
      </c>
      <c r="W649" s="117">
        <f>if(BOM!$C647=V$2,if(BOM!$M647="Y",BOM!$L647,0),0)</f>
        <v>0</v>
      </c>
      <c r="X649" s="117">
        <f>if(BOM!$C647=X$2,if(OR(BOM!$M647="N",BOM!$M647=""),BOM!$L647,0),0)</f>
        <v>0</v>
      </c>
      <c r="Y649" s="117">
        <f>if(BOM!$C647=X$2,if(BOM!$M647="Y",BOM!$L647,0),0)</f>
        <v>0</v>
      </c>
      <c r="Z649" s="117">
        <f>if(BOM!$C647=Z$2,if(OR(BOM!$M647="N",BOM!$M647=""),BOM!$L647,0),0)</f>
        <v>0</v>
      </c>
      <c r="AA649" s="117">
        <f>if(BOM!$C647=Z$2,if(BOM!$M647="Y",BOM!$L647,0),0)</f>
        <v>0</v>
      </c>
      <c r="AB649" s="117">
        <f>if(BOM!$C647=AB$2,if(OR(BOM!$M647="N",BOM!$M647=""),BOM!$L647,0),0)</f>
        <v>0</v>
      </c>
      <c r="AC649" s="117">
        <f>if(BOM!$C647=AB$2,if(BOM!$M647="Y",BOM!$L647,0),0)</f>
        <v>0</v>
      </c>
      <c r="AD649" s="117">
        <f>if(BOM!$C647=AD$2,if(OR(BOM!$M647="N",BOM!$M647=""),BOM!$L647,0),0)</f>
        <v>0</v>
      </c>
      <c r="AE649" s="117">
        <f>if(BOM!$C647=AD$2,if(BOM!$M647="Y",BOM!$L647,0),0)</f>
        <v>0</v>
      </c>
      <c r="AF649" s="117">
        <f>if(BOM!$C647=AF$2,if(OR(BOM!$M647="N",BOM!$M647=""),BOM!$L647,0),0)</f>
        <v>0</v>
      </c>
      <c r="AG649" s="117">
        <f>if(BOM!$C647=AF$2,if(BOM!$M647="Y",BOM!$L647,0),0)</f>
        <v>0</v>
      </c>
      <c r="AH649" s="117">
        <f>if(BOM!$C647=AH$2,if(OR(BOM!$M647="N",BOM!$M647=""),BOM!$L647,0),0)</f>
        <v>0</v>
      </c>
      <c r="AI649" s="117">
        <f>if(BOM!$C647=AH$2,if(BOM!$M647="Y",BOM!$L647,0),0)</f>
        <v>0</v>
      </c>
      <c r="AJ649" s="117">
        <f>if(BOM!$C647=AJ$2,if(OR(BOM!$M647="N",BOM!$M647=""),BOM!$L647,0),0)</f>
        <v>0</v>
      </c>
      <c r="AK649" s="117">
        <f>if(BOM!$C647=AJ$2,if(BOM!$M647="Y",BOM!$L647,0),0)</f>
        <v>0</v>
      </c>
      <c r="AL649" s="117">
        <f>if(BOM!$C647=AL$2,if(OR(BOM!$M647="N",BOM!$M647=""),BOM!$L647,0),0)</f>
        <v>0</v>
      </c>
      <c r="AM649" s="117">
        <f>if(BOM!$C647=AL$2,if(BOM!$M647="Y",BOM!$L647,0),0)</f>
        <v>0</v>
      </c>
    </row>
    <row r="650" hidden="1" outlineLevel="1">
      <c r="A650" s="117">
        <f>if(OR(BOM!$M648="N",BOM!$M648=""),BOM!$L648,0)</f>
        <v>0</v>
      </c>
      <c r="B650" s="117">
        <f>if(BOM!$M648="Y",BOM!$L648,0)</f>
        <v>0</v>
      </c>
      <c r="E650" s="117">
        <f>if(BOM!$B648=E$2,if(OR(BOM!$M648="N",BOM!$M648=""),BOM!$L648,0),0)</f>
        <v>0</v>
      </c>
      <c r="F650" s="117">
        <f>if(BOM!$B648=E$2,if(BOM!$M648="Y",BOM!$L648,0),0)</f>
        <v>0</v>
      </c>
      <c r="G650" s="117">
        <f>if(BOM!$B648=G$2,if(OR(BOM!$M648="N",BOM!$M648=""),BOM!$L648,0),0)</f>
        <v>0</v>
      </c>
      <c r="H650" s="117">
        <f>if(BOM!$B648=G$2,if(BOM!$M648="Y",BOM!$L648,0),0)</f>
        <v>0</v>
      </c>
      <c r="I650" s="117">
        <f>if(BOM!$B648=I$2,if(OR(BOM!$M648="N",BOM!$M648=""),BOM!$L648,0),0)</f>
        <v>0</v>
      </c>
      <c r="J650" s="117">
        <f>if(BOM!$B648=I$2,if(BOM!$M648="Y",BOM!$L648,0),0)</f>
        <v>0</v>
      </c>
      <c r="K650" s="117">
        <f>if(BOM!$B648=K$2,if(OR(BOM!$M648="N",BOM!$M648=""),BOM!$L648,0),0)</f>
        <v>0</v>
      </c>
      <c r="L650" s="117">
        <f>if(BOM!$B648=K$2,if(BOM!$M648="Y",BOM!$L648,0),0)</f>
        <v>0</v>
      </c>
      <c r="M650" s="117">
        <f>if(BOM!$B648=M$2,if(OR(BOM!$M648="N",BOM!$M648=""),BOM!$L648,0),0)</f>
        <v>0</v>
      </c>
      <c r="N650" s="117">
        <f>if(BOM!$B648=M$2,if(BOM!$M648="Y",BOM!$L648,0),0)</f>
        <v>0</v>
      </c>
      <c r="P650" s="117">
        <f>if(BOM!$C648=P$2,if(OR(BOM!$M648="N",BOM!$M648=""),BOM!$L648,0),0)</f>
        <v>0</v>
      </c>
      <c r="Q650" s="117">
        <f>if(BOM!$C648=P$2,if(BOM!$M648="Y",BOM!$L648,0),0)</f>
        <v>0</v>
      </c>
      <c r="R650" s="117">
        <f>if(BOM!$C648=R$2,if(OR(BOM!$M648="N",BOM!$M648=""),BOM!$L648,0),0)</f>
        <v>0</v>
      </c>
      <c r="S650" s="117">
        <f>if(BOM!$C648=R$2,if(BOM!$M648="Y",BOM!$L648,0),0)</f>
        <v>0</v>
      </c>
      <c r="T650" s="117">
        <f>if(BOM!$C648=T$2,if(OR(BOM!$M648="N",BOM!$M648=""),BOM!$L648,0),0)</f>
        <v>0</v>
      </c>
      <c r="U650" s="117">
        <f>if(BOM!$C648=T$2,if(BOM!$M648="Y",BOM!$L648,0),0)</f>
        <v>0</v>
      </c>
      <c r="V650" s="117">
        <f>if(BOM!$C648=V$2,if(OR(BOM!$M648="N",BOM!$M648=""),BOM!$L648,0),0)</f>
        <v>0</v>
      </c>
      <c r="W650" s="117">
        <f>if(BOM!$C648=V$2,if(BOM!$M648="Y",BOM!$L648,0),0)</f>
        <v>0</v>
      </c>
      <c r="X650" s="117">
        <f>if(BOM!$C648=X$2,if(OR(BOM!$M648="N",BOM!$M648=""),BOM!$L648,0),0)</f>
        <v>0</v>
      </c>
      <c r="Y650" s="117">
        <f>if(BOM!$C648=X$2,if(BOM!$M648="Y",BOM!$L648,0),0)</f>
        <v>0</v>
      </c>
      <c r="Z650" s="117">
        <f>if(BOM!$C648=Z$2,if(OR(BOM!$M648="N",BOM!$M648=""),BOM!$L648,0),0)</f>
        <v>0</v>
      </c>
      <c r="AA650" s="117">
        <f>if(BOM!$C648=Z$2,if(BOM!$M648="Y",BOM!$L648,0),0)</f>
        <v>0</v>
      </c>
      <c r="AB650" s="117">
        <f>if(BOM!$C648=AB$2,if(OR(BOM!$M648="N",BOM!$M648=""),BOM!$L648,0),0)</f>
        <v>0</v>
      </c>
      <c r="AC650" s="117">
        <f>if(BOM!$C648=AB$2,if(BOM!$M648="Y",BOM!$L648,0),0)</f>
        <v>0</v>
      </c>
      <c r="AD650" s="117">
        <f>if(BOM!$C648=AD$2,if(OR(BOM!$M648="N",BOM!$M648=""),BOM!$L648,0),0)</f>
        <v>0</v>
      </c>
      <c r="AE650" s="117">
        <f>if(BOM!$C648=AD$2,if(BOM!$M648="Y",BOM!$L648,0),0)</f>
        <v>0</v>
      </c>
      <c r="AF650" s="117">
        <f>if(BOM!$C648=AF$2,if(OR(BOM!$M648="N",BOM!$M648=""),BOM!$L648,0),0)</f>
        <v>0</v>
      </c>
      <c r="AG650" s="117">
        <f>if(BOM!$C648=AF$2,if(BOM!$M648="Y",BOM!$L648,0),0)</f>
        <v>0</v>
      </c>
      <c r="AH650" s="117">
        <f>if(BOM!$C648=AH$2,if(OR(BOM!$M648="N",BOM!$M648=""),BOM!$L648,0),0)</f>
        <v>0</v>
      </c>
      <c r="AI650" s="117">
        <f>if(BOM!$C648=AH$2,if(BOM!$M648="Y",BOM!$L648,0),0)</f>
        <v>0</v>
      </c>
      <c r="AJ650" s="117">
        <f>if(BOM!$C648=AJ$2,if(OR(BOM!$M648="N",BOM!$M648=""),BOM!$L648,0),0)</f>
        <v>0</v>
      </c>
      <c r="AK650" s="117">
        <f>if(BOM!$C648=AJ$2,if(BOM!$M648="Y",BOM!$L648,0),0)</f>
        <v>0</v>
      </c>
      <c r="AL650" s="117">
        <f>if(BOM!$C648=AL$2,if(OR(BOM!$M648="N",BOM!$M648=""),BOM!$L648,0),0)</f>
        <v>0</v>
      </c>
      <c r="AM650" s="117">
        <f>if(BOM!$C648=AL$2,if(BOM!$M648="Y",BOM!$L648,0),0)</f>
        <v>0</v>
      </c>
    </row>
    <row r="651" hidden="1" outlineLevel="1">
      <c r="A651" s="117">
        <f>if(OR(BOM!$M649="N",BOM!$M649=""),BOM!$L649,0)</f>
        <v>0</v>
      </c>
      <c r="B651" s="117">
        <f>if(BOM!$M649="Y",BOM!$L649,0)</f>
        <v>0</v>
      </c>
      <c r="E651" s="117">
        <f>if(BOM!$B649=E$2,if(OR(BOM!$M649="N",BOM!$M649=""),BOM!$L649,0),0)</f>
        <v>0</v>
      </c>
      <c r="F651" s="117">
        <f>if(BOM!$B649=E$2,if(BOM!$M649="Y",BOM!$L649,0),0)</f>
        <v>0</v>
      </c>
      <c r="G651" s="117">
        <f>if(BOM!$B649=G$2,if(OR(BOM!$M649="N",BOM!$M649=""),BOM!$L649,0),0)</f>
        <v>0</v>
      </c>
      <c r="H651" s="117">
        <f>if(BOM!$B649=G$2,if(BOM!$M649="Y",BOM!$L649,0),0)</f>
        <v>0</v>
      </c>
      <c r="I651" s="117">
        <f>if(BOM!$B649=I$2,if(OR(BOM!$M649="N",BOM!$M649=""),BOM!$L649,0),0)</f>
        <v>0</v>
      </c>
      <c r="J651" s="117">
        <f>if(BOM!$B649=I$2,if(BOM!$M649="Y",BOM!$L649,0),0)</f>
        <v>0</v>
      </c>
      <c r="K651" s="117">
        <f>if(BOM!$B649=K$2,if(OR(BOM!$M649="N",BOM!$M649=""),BOM!$L649,0),0)</f>
        <v>0</v>
      </c>
      <c r="L651" s="117">
        <f>if(BOM!$B649=K$2,if(BOM!$M649="Y",BOM!$L649,0),0)</f>
        <v>0</v>
      </c>
      <c r="M651" s="117">
        <f>if(BOM!$B649=M$2,if(OR(BOM!$M649="N",BOM!$M649=""),BOM!$L649,0),0)</f>
        <v>0</v>
      </c>
      <c r="N651" s="117">
        <f>if(BOM!$B649=M$2,if(BOM!$M649="Y",BOM!$L649,0),0)</f>
        <v>0</v>
      </c>
      <c r="P651" s="117">
        <f>if(BOM!$C649=P$2,if(OR(BOM!$M649="N",BOM!$M649=""),BOM!$L649,0),0)</f>
        <v>0</v>
      </c>
      <c r="Q651" s="117">
        <f>if(BOM!$C649=P$2,if(BOM!$M649="Y",BOM!$L649,0),0)</f>
        <v>0</v>
      </c>
      <c r="R651" s="117">
        <f>if(BOM!$C649=R$2,if(OR(BOM!$M649="N",BOM!$M649=""),BOM!$L649,0),0)</f>
        <v>0</v>
      </c>
      <c r="S651" s="117">
        <f>if(BOM!$C649=R$2,if(BOM!$M649="Y",BOM!$L649,0),0)</f>
        <v>0</v>
      </c>
      <c r="T651" s="117">
        <f>if(BOM!$C649=T$2,if(OR(BOM!$M649="N",BOM!$M649=""),BOM!$L649,0),0)</f>
        <v>0</v>
      </c>
      <c r="U651" s="117">
        <f>if(BOM!$C649=T$2,if(BOM!$M649="Y",BOM!$L649,0),0)</f>
        <v>0</v>
      </c>
      <c r="V651" s="117">
        <f>if(BOM!$C649=V$2,if(OR(BOM!$M649="N",BOM!$M649=""),BOM!$L649,0),0)</f>
        <v>0</v>
      </c>
      <c r="W651" s="117">
        <f>if(BOM!$C649=V$2,if(BOM!$M649="Y",BOM!$L649,0),0)</f>
        <v>0</v>
      </c>
      <c r="X651" s="117">
        <f>if(BOM!$C649=X$2,if(OR(BOM!$M649="N",BOM!$M649=""),BOM!$L649,0),0)</f>
        <v>0</v>
      </c>
      <c r="Y651" s="117">
        <f>if(BOM!$C649=X$2,if(BOM!$M649="Y",BOM!$L649,0),0)</f>
        <v>0</v>
      </c>
      <c r="Z651" s="117">
        <f>if(BOM!$C649=Z$2,if(OR(BOM!$M649="N",BOM!$M649=""),BOM!$L649,0),0)</f>
        <v>0</v>
      </c>
      <c r="AA651" s="117">
        <f>if(BOM!$C649=Z$2,if(BOM!$M649="Y",BOM!$L649,0),0)</f>
        <v>0</v>
      </c>
      <c r="AB651" s="117">
        <f>if(BOM!$C649=AB$2,if(OR(BOM!$M649="N",BOM!$M649=""),BOM!$L649,0),0)</f>
        <v>0</v>
      </c>
      <c r="AC651" s="117">
        <f>if(BOM!$C649=AB$2,if(BOM!$M649="Y",BOM!$L649,0),0)</f>
        <v>0</v>
      </c>
      <c r="AD651" s="117">
        <f>if(BOM!$C649=AD$2,if(OR(BOM!$M649="N",BOM!$M649=""),BOM!$L649,0),0)</f>
        <v>0</v>
      </c>
      <c r="AE651" s="117">
        <f>if(BOM!$C649=AD$2,if(BOM!$M649="Y",BOM!$L649,0),0)</f>
        <v>0</v>
      </c>
      <c r="AF651" s="117">
        <f>if(BOM!$C649=AF$2,if(OR(BOM!$M649="N",BOM!$M649=""),BOM!$L649,0),0)</f>
        <v>0</v>
      </c>
      <c r="AG651" s="117">
        <f>if(BOM!$C649=AF$2,if(BOM!$M649="Y",BOM!$L649,0),0)</f>
        <v>0</v>
      </c>
      <c r="AH651" s="117">
        <f>if(BOM!$C649=AH$2,if(OR(BOM!$M649="N",BOM!$M649=""),BOM!$L649,0),0)</f>
        <v>0</v>
      </c>
      <c r="AI651" s="117">
        <f>if(BOM!$C649=AH$2,if(BOM!$M649="Y",BOM!$L649,0),0)</f>
        <v>0</v>
      </c>
      <c r="AJ651" s="117">
        <f>if(BOM!$C649=AJ$2,if(OR(BOM!$M649="N",BOM!$M649=""),BOM!$L649,0),0)</f>
        <v>0</v>
      </c>
      <c r="AK651" s="117">
        <f>if(BOM!$C649=AJ$2,if(BOM!$M649="Y",BOM!$L649,0),0)</f>
        <v>0</v>
      </c>
      <c r="AL651" s="117">
        <f>if(BOM!$C649=AL$2,if(OR(BOM!$M649="N",BOM!$M649=""),BOM!$L649,0),0)</f>
        <v>0</v>
      </c>
      <c r="AM651" s="117">
        <f>if(BOM!$C649=AL$2,if(BOM!$M649="Y",BOM!$L649,0),0)</f>
        <v>0</v>
      </c>
    </row>
    <row r="652" hidden="1" outlineLevel="1">
      <c r="A652" s="117">
        <f>if(OR(BOM!$M650="N",BOM!$M650=""),BOM!$L650,0)</f>
        <v>0</v>
      </c>
      <c r="B652" s="117">
        <f>if(BOM!$M650="Y",BOM!$L650,0)</f>
        <v>0</v>
      </c>
      <c r="E652" s="117">
        <f>if(BOM!$B650=E$2,if(OR(BOM!$M650="N",BOM!$M650=""),BOM!$L650,0),0)</f>
        <v>0</v>
      </c>
      <c r="F652" s="117">
        <f>if(BOM!$B650=E$2,if(BOM!$M650="Y",BOM!$L650,0),0)</f>
        <v>0</v>
      </c>
      <c r="G652" s="117">
        <f>if(BOM!$B650=G$2,if(OR(BOM!$M650="N",BOM!$M650=""),BOM!$L650,0),0)</f>
        <v>0</v>
      </c>
      <c r="H652" s="117">
        <f>if(BOM!$B650=G$2,if(BOM!$M650="Y",BOM!$L650,0),0)</f>
        <v>0</v>
      </c>
      <c r="I652" s="117">
        <f>if(BOM!$B650=I$2,if(OR(BOM!$M650="N",BOM!$M650=""),BOM!$L650,0),0)</f>
        <v>0</v>
      </c>
      <c r="J652" s="117">
        <f>if(BOM!$B650=I$2,if(BOM!$M650="Y",BOM!$L650,0),0)</f>
        <v>0</v>
      </c>
      <c r="K652" s="117">
        <f>if(BOM!$B650=K$2,if(OR(BOM!$M650="N",BOM!$M650=""),BOM!$L650,0),0)</f>
        <v>0</v>
      </c>
      <c r="L652" s="117">
        <f>if(BOM!$B650=K$2,if(BOM!$M650="Y",BOM!$L650,0),0)</f>
        <v>0</v>
      </c>
      <c r="M652" s="117">
        <f>if(BOM!$B650=M$2,if(OR(BOM!$M650="N",BOM!$M650=""),BOM!$L650,0),0)</f>
        <v>0</v>
      </c>
      <c r="N652" s="117">
        <f>if(BOM!$B650=M$2,if(BOM!$M650="Y",BOM!$L650,0),0)</f>
        <v>0</v>
      </c>
      <c r="P652" s="117">
        <f>if(BOM!$C650=P$2,if(OR(BOM!$M650="N",BOM!$M650=""),BOM!$L650,0),0)</f>
        <v>0</v>
      </c>
      <c r="Q652" s="117">
        <f>if(BOM!$C650=P$2,if(BOM!$M650="Y",BOM!$L650,0),0)</f>
        <v>0</v>
      </c>
      <c r="R652" s="117">
        <f>if(BOM!$C650=R$2,if(OR(BOM!$M650="N",BOM!$M650=""),BOM!$L650,0),0)</f>
        <v>0</v>
      </c>
      <c r="S652" s="117">
        <f>if(BOM!$C650=R$2,if(BOM!$M650="Y",BOM!$L650,0),0)</f>
        <v>0</v>
      </c>
      <c r="T652" s="117">
        <f>if(BOM!$C650=T$2,if(OR(BOM!$M650="N",BOM!$M650=""),BOM!$L650,0),0)</f>
        <v>0</v>
      </c>
      <c r="U652" s="117">
        <f>if(BOM!$C650=T$2,if(BOM!$M650="Y",BOM!$L650,0),0)</f>
        <v>0</v>
      </c>
      <c r="V652" s="117">
        <f>if(BOM!$C650=V$2,if(OR(BOM!$M650="N",BOM!$M650=""),BOM!$L650,0),0)</f>
        <v>0</v>
      </c>
      <c r="W652" s="117">
        <f>if(BOM!$C650=V$2,if(BOM!$M650="Y",BOM!$L650,0),0)</f>
        <v>0</v>
      </c>
      <c r="X652" s="117">
        <f>if(BOM!$C650=X$2,if(OR(BOM!$M650="N",BOM!$M650=""),BOM!$L650,0),0)</f>
        <v>0</v>
      </c>
      <c r="Y652" s="117">
        <f>if(BOM!$C650=X$2,if(BOM!$M650="Y",BOM!$L650,0),0)</f>
        <v>0</v>
      </c>
      <c r="Z652" s="117">
        <f>if(BOM!$C650=Z$2,if(OR(BOM!$M650="N",BOM!$M650=""),BOM!$L650,0),0)</f>
        <v>0</v>
      </c>
      <c r="AA652" s="117">
        <f>if(BOM!$C650=Z$2,if(BOM!$M650="Y",BOM!$L650,0),0)</f>
        <v>0</v>
      </c>
      <c r="AB652" s="117">
        <f>if(BOM!$C650=AB$2,if(OR(BOM!$M650="N",BOM!$M650=""),BOM!$L650,0),0)</f>
        <v>0</v>
      </c>
      <c r="AC652" s="117">
        <f>if(BOM!$C650=AB$2,if(BOM!$M650="Y",BOM!$L650,0),0)</f>
        <v>0</v>
      </c>
      <c r="AD652" s="117">
        <f>if(BOM!$C650=AD$2,if(OR(BOM!$M650="N",BOM!$M650=""),BOM!$L650,0),0)</f>
        <v>0</v>
      </c>
      <c r="AE652" s="117">
        <f>if(BOM!$C650=AD$2,if(BOM!$M650="Y",BOM!$L650,0),0)</f>
        <v>0</v>
      </c>
      <c r="AF652" s="117">
        <f>if(BOM!$C650=AF$2,if(OR(BOM!$M650="N",BOM!$M650=""),BOM!$L650,0),0)</f>
        <v>0</v>
      </c>
      <c r="AG652" s="117">
        <f>if(BOM!$C650=AF$2,if(BOM!$M650="Y",BOM!$L650,0),0)</f>
        <v>0</v>
      </c>
      <c r="AH652" s="117">
        <f>if(BOM!$C650=AH$2,if(OR(BOM!$M650="N",BOM!$M650=""),BOM!$L650,0),0)</f>
        <v>0</v>
      </c>
      <c r="AI652" s="117">
        <f>if(BOM!$C650=AH$2,if(BOM!$M650="Y",BOM!$L650,0),0)</f>
        <v>0</v>
      </c>
      <c r="AJ652" s="117">
        <f>if(BOM!$C650=AJ$2,if(OR(BOM!$M650="N",BOM!$M650=""),BOM!$L650,0),0)</f>
        <v>0</v>
      </c>
      <c r="AK652" s="117">
        <f>if(BOM!$C650=AJ$2,if(BOM!$M650="Y",BOM!$L650,0),0)</f>
        <v>0</v>
      </c>
      <c r="AL652" s="117">
        <f>if(BOM!$C650=AL$2,if(OR(BOM!$M650="N",BOM!$M650=""),BOM!$L650,0),0)</f>
        <v>0</v>
      </c>
      <c r="AM652" s="117">
        <f>if(BOM!$C650=AL$2,if(BOM!$M650="Y",BOM!$L650,0),0)</f>
        <v>0</v>
      </c>
    </row>
    <row r="653" hidden="1" outlineLevel="1">
      <c r="A653" s="117">
        <f>if(OR(BOM!$M651="N",BOM!$M651=""),BOM!$L651,0)</f>
        <v>0</v>
      </c>
      <c r="B653" s="117">
        <f>if(BOM!$M651="Y",BOM!$L651,0)</f>
        <v>0</v>
      </c>
      <c r="E653" s="117">
        <f>if(BOM!$B651=E$2,if(OR(BOM!$M651="N",BOM!$M651=""),BOM!$L651,0),0)</f>
        <v>0</v>
      </c>
      <c r="F653" s="117">
        <f>if(BOM!$B651=E$2,if(BOM!$M651="Y",BOM!$L651,0),0)</f>
        <v>0</v>
      </c>
      <c r="G653" s="117">
        <f>if(BOM!$B651=G$2,if(OR(BOM!$M651="N",BOM!$M651=""),BOM!$L651,0),0)</f>
        <v>0</v>
      </c>
      <c r="H653" s="117">
        <f>if(BOM!$B651=G$2,if(BOM!$M651="Y",BOM!$L651,0),0)</f>
        <v>0</v>
      </c>
      <c r="I653" s="117">
        <f>if(BOM!$B651=I$2,if(OR(BOM!$M651="N",BOM!$M651=""),BOM!$L651,0),0)</f>
        <v>0</v>
      </c>
      <c r="J653" s="117">
        <f>if(BOM!$B651=I$2,if(BOM!$M651="Y",BOM!$L651,0),0)</f>
        <v>0</v>
      </c>
      <c r="K653" s="117">
        <f>if(BOM!$B651=K$2,if(OR(BOM!$M651="N",BOM!$M651=""),BOM!$L651,0),0)</f>
        <v>0</v>
      </c>
      <c r="L653" s="117">
        <f>if(BOM!$B651=K$2,if(BOM!$M651="Y",BOM!$L651,0),0)</f>
        <v>0</v>
      </c>
      <c r="M653" s="117">
        <f>if(BOM!$B651=M$2,if(OR(BOM!$M651="N",BOM!$M651=""),BOM!$L651,0),0)</f>
        <v>0</v>
      </c>
      <c r="N653" s="117">
        <f>if(BOM!$B651=M$2,if(BOM!$M651="Y",BOM!$L651,0),0)</f>
        <v>0</v>
      </c>
      <c r="P653" s="117">
        <f>if(BOM!$C651=P$2,if(OR(BOM!$M651="N",BOM!$M651=""),BOM!$L651,0),0)</f>
        <v>0</v>
      </c>
      <c r="Q653" s="117">
        <f>if(BOM!$C651=P$2,if(BOM!$M651="Y",BOM!$L651,0),0)</f>
        <v>0</v>
      </c>
      <c r="R653" s="117">
        <f>if(BOM!$C651=R$2,if(OR(BOM!$M651="N",BOM!$M651=""),BOM!$L651,0),0)</f>
        <v>0</v>
      </c>
      <c r="S653" s="117">
        <f>if(BOM!$C651=R$2,if(BOM!$M651="Y",BOM!$L651,0),0)</f>
        <v>0</v>
      </c>
      <c r="T653" s="117">
        <f>if(BOM!$C651=T$2,if(OR(BOM!$M651="N",BOM!$M651=""),BOM!$L651,0),0)</f>
        <v>0</v>
      </c>
      <c r="U653" s="117">
        <f>if(BOM!$C651=T$2,if(BOM!$M651="Y",BOM!$L651,0),0)</f>
        <v>0</v>
      </c>
      <c r="V653" s="117">
        <f>if(BOM!$C651=V$2,if(OR(BOM!$M651="N",BOM!$M651=""),BOM!$L651,0),0)</f>
        <v>0</v>
      </c>
      <c r="W653" s="117">
        <f>if(BOM!$C651=V$2,if(BOM!$M651="Y",BOM!$L651,0),0)</f>
        <v>0</v>
      </c>
      <c r="X653" s="117">
        <f>if(BOM!$C651=X$2,if(OR(BOM!$M651="N",BOM!$M651=""),BOM!$L651,0),0)</f>
        <v>0</v>
      </c>
      <c r="Y653" s="117">
        <f>if(BOM!$C651=X$2,if(BOM!$M651="Y",BOM!$L651,0),0)</f>
        <v>0</v>
      </c>
      <c r="Z653" s="117">
        <f>if(BOM!$C651=Z$2,if(OR(BOM!$M651="N",BOM!$M651=""),BOM!$L651,0),0)</f>
        <v>0</v>
      </c>
      <c r="AA653" s="117">
        <f>if(BOM!$C651=Z$2,if(BOM!$M651="Y",BOM!$L651,0),0)</f>
        <v>0</v>
      </c>
      <c r="AB653" s="117">
        <f>if(BOM!$C651=AB$2,if(OR(BOM!$M651="N",BOM!$M651=""),BOM!$L651,0),0)</f>
        <v>0</v>
      </c>
      <c r="AC653" s="117">
        <f>if(BOM!$C651=AB$2,if(BOM!$M651="Y",BOM!$L651,0),0)</f>
        <v>0</v>
      </c>
      <c r="AD653" s="117">
        <f>if(BOM!$C651=AD$2,if(OR(BOM!$M651="N",BOM!$M651=""),BOM!$L651,0),0)</f>
        <v>0</v>
      </c>
      <c r="AE653" s="117">
        <f>if(BOM!$C651=AD$2,if(BOM!$M651="Y",BOM!$L651,0),0)</f>
        <v>0</v>
      </c>
      <c r="AF653" s="117">
        <f>if(BOM!$C651=AF$2,if(OR(BOM!$M651="N",BOM!$M651=""),BOM!$L651,0),0)</f>
        <v>0</v>
      </c>
      <c r="AG653" s="117">
        <f>if(BOM!$C651=AF$2,if(BOM!$M651="Y",BOM!$L651,0),0)</f>
        <v>0</v>
      </c>
      <c r="AH653" s="117">
        <f>if(BOM!$C651=AH$2,if(OR(BOM!$M651="N",BOM!$M651=""),BOM!$L651,0),0)</f>
        <v>0</v>
      </c>
      <c r="AI653" s="117">
        <f>if(BOM!$C651=AH$2,if(BOM!$M651="Y",BOM!$L651,0),0)</f>
        <v>0</v>
      </c>
      <c r="AJ653" s="117">
        <f>if(BOM!$C651=AJ$2,if(OR(BOM!$M651="N",BOM!$M651=""),BOM!$L651,0),0)</f>
        <v>0</v>
      </c>
      <c r="AK653" s="117">
        <f>if(BOM!$C651=AJ$2,if(BOM!$M651="Y",BOM!$L651,0),0)</f>
        <v>0</v>
      </c>
      <c r="AL653" s="117">
        <f>if(BOM!$C651=AL$2,if(OR(BOM!$M651="N",BOM!$M651=""),BOM!$L651,0),0)</f>
        <v>0</v>
      </c>
      <c r="AM653" s="117">
        <f>if(BOM!$C651=AL$2,if(BOM!$M651="Y",BOM!$L651,0),0)</f>
        <v>0</v>
      </c>
    </row>
    <row r="654" hidden="1" outlineLevel="1">
      <c r="A654" s="117">
        <f>if(OR(BOM!$M652="N",BOM!$M652=""),BOM!$L652,0)</f>
        <v>0</v>
      </c>
      <c r="B654" s="117">
        <f>if(BOM!$M652="Y",BOM!$L652,0)</f>
        <v>0</v>
      </c>
      <c r="E654" s="117">
        <f>if(BOM!$B652=E$2,if(OR(BOM!$M652="N",BOM!$M652=""),BOM!$L652,0),0)</f>
        <v>0</v>
      </c>
      <c r="F654" s="117">
        <f>if(BOM!$B652=E$2,if(BOM!$M652="Y",BOM!$L652,0),0)</f>
        <v>0</v>
      </c>
      <c r="G654" s="117">
        <f>if(BOM!$B652=G$2,if(OR(BOM!$M652="N",BOM!$M652=""),BOM!$L652,0),0)</f>
        <v>0</v>
      </c>
      <c r="H654" s="117">
        <f>if(BOM!$B652=G$2,if(BOM!$M652="Y",BOM!$L652,0),0)</f>
        <v>0</v>
      </c>
      <c r="I654" s="117">
        <f>if(BOM!$B652=I$2,if(OR(BOM!$M652="N",BOM!$M652=""),BOM!$L652,0),0)</f>
        <v>0</v>
      </c>
      <c r="J654" s="117">
        <f>if(BOM!$B652=I$2,if(BOM!$M652="Y",BOM!$L652,0),0)</f>
        <v>0</v>
      </c>
      <c r="K654" s="117">
        <f>if(BOM!$B652=K$2,if(OR(BOM!$M652="N",BOM!$M652=""),BOM!$L652,0),0)</f>
        <v>0</v>
      </c>
      <c r="L654" s="117">
        <f>if(BOM!$B652=K$2,if(BOM!$M652="Y",BOM!$L652,0),0)</f>
        <v>0</v>
      </c>
      <c r="M654" s="117">
        <f>if(BOM!$B652=M$2,if(OR(BOM!$M652="N",BOM!$M652=""),BOM!$L652,0),0)</f>
        <v>0</v>
      </c>
      <c r="N654" s="117">
        <f>if(BOM!$B652=M$2,if(BOM!$M652="Y",BOM!$L652,0),0)</f>
        <v>0</v>
      </c>
      <c r="P654" s="117">
        <f>if(BOM!$C652=P$2,if(OR(BOM!$M652="N",BOM!$M652=""),BOM!$L652,0),0)</f>
        <v>0</v>
      </c>
      <c r="Q654" s="117">
        <f>if(BOM!$C652=P$2,if(BOM!$M652="Y",BOM!$L652,0),0)</f>
        <v>0</v>
      </c>
      <c r="R654" s="117">
        <f>if(BOM!$C652=R$2,if(OR(BOM!$M652="N",BOM!$M652=""),BOM!$L652,0),0)</f>
        <v>0</v>
      </c>
      <c r="S654" s="117">
        <f>if(BOM!$C652=R$2,if(BOM!$M652="Y",BOM!$L652,0),0)</f>
        <v>0</v>
      </c>
      <c r="T654" s="117">
        <f>if(BOM!$C652=T$2,if(OR(BOM!$M652="N",BOM!$M652=""),BOM!$L652,0),0)</f>
        <v>0</v>
      </c>
      <c r="U654" s="117">
        <f>if(BOM!$C652=T$2,if(BOM!$M652="Y",BOM!$L652,0),0)</f>
        <v>0</v>
      </c>
      <c r="V654" s="117">
        <f>if(BOM!$C652=V$2,if(OR(BOM!$M652="N",BOM!$M652=""),BOM!$L652,0),0)</f>
        <v>0</v>
      </c>
      <c r="W654" s="117">
        <f>if(BOM!$C652=V$2,if(BOM!$M652="Y",BOM!$L652,0),0)</f>
        <v>0</v>
      </c>
      <c r="X654" s="117">
        <f>if(BOM!$C652=X$2,if(OR(BOM!$M652="N",BOM!$M652=""),BOM!$L652,0),0)</f>
        <v>0</v>
      </c>
      <c r="Y654" s="117">
        <f>if(BOM!$C652=X$2,if(BOM!$M652="Y",BOM!$L652,0),0)</f>
        <v>0</v>
      </c>
      <c r="Z654" s="117">
        <f>if(BOM!$C652=Z$2,if(OR(BOM!$M652="N",BOM!$M652=""),BOM!$L652,0),0)</f>
        <v>0</v>
      </c>
      <c r="AA654" s="117">
        <f>if(BOM!$C652=Z$2,if(BOM!$M652="Y",BOM!$L652,0),0)</f>
        <v>0</v>
      </c>
      <c r="AB654" s="117">
        <f>if(BOM!$C652=AB$2,if(OR(BOM!$M652="N",BOM!$M652=""),BOM!$L652,0),0)</f>
        <v>0</v>
      </c>
      <c r="AC654" s="117">
        <f>if(BOM!$C652=AB$2,if(BOM!$M652="Y",BOM!$L652,0),0)</f>
        <v>0</v>
      </c>
      <c r="AD654" s="117">
        <f>if(BOM!$C652=AD$2,if(OR(BOM!$M652="N",BOM!$M652=""),BOM!$L652,0),0)</f>
        <v>0</v>
      </c>
      <c r="AE654" s="117">
        <f>if(BOM!$C652=AD$2,if(BOM!$M652="Y",BOM!$L652,0),0)</f>
        <v>0</v>
      </c>
      <c r="AF654" s="117">
        <f>if(BOM!$C652=AF$2,if(OR(BOM!$M652="N",BOM!$M652=""),BOM!$L652,0),0)</f>
        <v>0</v>
      </c>
      <c r="AG654" s="117">
        <f>if(BOM!$C652=AF$2,if(BOM!$M652="Y",BOM!$L652,0),0)</f>
        <v>0</v>
      </c>
      <c r="AH654" s="117">
        <f>if(BOM!$C652=AH$2,if(OR(BOM!$M652="N",BOM!$M652=""),BOM!$L652,0),0)</f>
        <v>0</v>
      </c>
      <c r="AI654" s="117">
        <f>if(BOM!$C652=AH$2,if(BOM!$M652="Y",BOM!$L652,0),0)</f>
        <v>0</v>
      </c>
      <c r="AJ654" s="117">
        <f>if(BOM!$C652=AJ$2,if(OR(BOM!$M652="N",BOM!$M652=""),BOM!$L652,0),0)</f>
        <v>0</v>
      </c>
      <c r="AK654" s="117">
        <f>if(BOM!$C652=AJ$2,if(BOM!$M652="Y",BOM!$L652,0),0)</f>
        <v>0</v>
      </c>
      <c r="AL654" s="117">
        <f>if(BOM!$C652=AL$2,if(OR(BOM!$M652="N",BOM!$M652=""),BOM!$L652,0),0)</f>
        <v>0</v>
      </c>
      <c r="AM654" s="117">
        <f>if(BOM!$C652=AL$2,if(BOM!$M652="Y",BOM!$L652,0),0)</f>
        <v>0</v>
      </c>
    </row>
    <row r="655" hidden="1" outlineLevel="1">
      <c r="A655" s="117">
        <f>if(OR(BOM!$M653="N",BOM!$M653=""),BOM!$L653,0)</f>
        <v>0</v>
      </c>
      <c r="B655" s="117">
        <f>if(BOM!$M653="Y",BOM!$L653,0)</f>
        <v>0</v>
      </c>
      <c r="E655" s="117">
        <f>if(BOM!$B653=E$2,if(OR(BOM!$M653="N",BOM!$M653=""),BOM!$L653,0),0)</f>
        <v>0</v>
      </c>
      <c r="F655" s="117">
        <f>if(BOM!$B653=E$2,if(BOM!$M653="Y",BOM!$L653,0),0)</f>
        <v>0</v>
      </c>
      <c r="G655" s="117">
        <f>if(BOM!$B653=G$2,if(OR(BOM!$M653="N",BOM!$M653=""),BOM!$L653,0),0)</f>
        <v>0</v>
      </c>
      <c r="H655" s="117">
        <f>if(BOM!$B653=G$2,if(BOM!$M653="Y",BOM!$L653,0),0)</f>
        <v>0</v>
      </c>
      <c r="I655" s="117">
        <f>if(BOM!$B653=I$2,if(OR(BOM!$M653="N",BOM!$M653=""),BOM!$L653,0),0)</f>
        <v>0</v>
      </c>
      <c r="J655" s="117">
        <f>if(BOM!$B653=I$2,if(BOM!$M653="Y",BOM!$L653,0),0)</f>
        <v>0</v>
      </c>
      <c r="K655" s="117">
        <f>if(BOM!$B653=K$2,if(OR(BOM!$M653="N",BOM!$M653=""),BOM!$L653,0),0)</f>
        <v>0</v>
      </c>
      <c r="L655" s="117">
        <f>if(BOM!$B653=K$2,if(BOM!$M653="Y",BOM!$L653,0),0)</f>
        <v>0</v>
      </c>
      <c r="M655" s="117">
        <f>if(BOM!$B653=M$2,if(OR(BOM!$M653="N",BOM!$M653=""),BOM!$L653,0),0)</f>
        <v>0</v>
      </c>
      <c r="N655" s="117">
        <f>if(BOM!$B653=M$2,if(BOM!$M653="Y",BOM!$L653,0),0)</f>
        <v>0</v>
      </c>
      <c r="P655" s="117">
        <f>if(BOM!$C653=P$2,if(OR(BOM!$M653="N",BOM!$M653=""),BOM!$L653,0),0)</f>
        <v>0</v>
      </c>
      <c r="Q655" s="117">
        <f>if(BOM!$C653=P$2,if(BOM!$M653="Y",BOM!$L653,0),0)</f>
        <v>0</v>
      </c>
      <c r="R655" s="117">
        <f>if(BOM!$C653=R$2,if(OR(BOM!$M653="N",BOM!$M653=""),BOM!$L653,0),0)</f>
        <v>0</v>
      </c>
      <c r="S655" s="117">
        <f>if(BOM!$C653=R$2,if(BOM!$M653="Y",BOM!$L653,0),0)</f>
        <v>0</v>
      </c>
      <c r="T655" s="117">
        <f>if(BOM!$C653=T$2,if(OR(BOM!$M653="N",BOM!$M653=""),BOM!$L653,0),0)</f>
        <v>0</v>
      </c>
      <c r="U655" s="117">
        <f>if(BOM!$C653=T$2,if(BOM!$M653="Y",BOM!$L653,0),0)</f>
        <v>0</v>
      </c>
      <c r="V655" s="117">
        <f>if(BOM!$C653=V$2,if(OR(BOM!$M653="N",BOM!$M653=""),BOM!$L653,0),0)</f>
        <v>0</v>
      </c>
      <c r="W655" s="117">
        <f>if(BOM!$C653=V$2,if(BOM!$M653="Y",BOM!$L653,0),0)</f>
        <v>0</v>
      </c>
      <c r="X655" s="117">
        <f>if(BOM!$C653=X$2,if(OR(BOM!$M653="N",BOM!$M653=""),BOM!$L653,0),0)</f>
        <v>0</v>
      </c>
      <c r="Y655" s="117">
        <f>if(BOM!$C653=X$2,if(BOM!$M653="Y",BOM!$L653,0),0)</f>
        <v>0</v>
      </c>
      <c r="Z655" s="117">
        <f>if(BOM!$C653=Z$2,if(OR(BOM!$M653="N",BOM!$M653=""),BOM!$L653,0),0)</f>
        <v>0</v>
      </c>
      <c r="AA655" s="117">
        <f>if(BOM!$C653=Z$2,if(BOM!$M653="Y",BOM!$L653,0),0)</f>
        <v>0</v>
      </c>
      <c r="AB655" s="117">
        <f>if(BOM!$C653=AB$2,if(OR(BOM!$M653="N",BOM!$M653=""),BOM!$L653,0),0)</f>
        <v>0</v>
      </c>
      <c r="AC655" s="117">
        <f>if(BOM!$C653=AB$2,if(BOM!$M653="Y",BOM!$L653,0),0)</f>
        <v>0</v>
      </c>
      <c r="AD655" s="117">
        <f>if(BOM!$C653=AD$2,if(OR(BOM!$M653="N",BOM!$M653=""),BOM!$L653,0),0)</f>
        <v>0</v>
      </c>
      <c r="AE655" s="117">
        <f>if(BOM!$C653=AD$2,if(BOM!$M653="Y",BOM!$L653,0),0)</f>
        <v>0</v>
      </c>
      <c r="AF655" s="117">
        <f>if(BOM!$C653=AF$2,if(OR(BOM!$M653="N",BOM!$M653=""),BOM!$L653,0),0)</f>
        <v>0</v>
      </c>
      <c r="AG655" s="117">
        <f>if(BOM!$C653=AF$2,if(BOM!$M653="Y",BOM!$L653,0),0)</f>
        <v>0</v>
      </c>
      <c r="AH655" s="117">
        <f>if(BOM!$C653=AH$2,if(OR(BOM!$M653="N",BOM!$M653=""),BOM!$L653,0),0)</f>
        <v>0</v>
      </c>
      <c r="AI655" s="117">
        <f>if(BOM!$C653=AH$2,if(BOM!$M653="Y",BOM!$L653,0),0)</f>
        <v>0</v>
      </c>
      <c r="AJ655" s="117">
        <f>if(BOM!$C653=AJ$2,if(OR(BOM!$M653="N",BOM!$M653=""),BOM!$L653,0),0)</f>
        <v>0</v>
      </c>
      <c r="AK655" s="117">
        <f>if(BOM!$C653=AJ$2,if(BOM!$M653="Y",BOM!$L653,0),0)</f>
        <v>0</v>
      </c>
      <c r="AL655" s="117">
        <f>if(BOM!$C653=AL$2,if(OR(BOM!$M653="N",BOM!$M653=""),BOM!$L653,0),0)</f>
        <v>0</v>
      </c>
      <c r="AM655" s="117">
        <f>if(BOM!$C653=AL$2,if(BOM!$M653="Y",BOM!$L653,0),0)</f>
        <v>0</v>
      </c>
    </row>
    <row r="656" hidden="1" outlineLevel="1">
      <c r="A656" s="117">
        <f>if(OR(BOM!$M654="N",BOM!$M654=""),BOM!$L654,0)</f>
        <v>0</v>
      </c>
      <c r="B656" s="117">
        <f>if(BOM!$M654="Y",BOM!$L654,0)</f>
        <v>0</v>
      </c>
      <c r="E656" s="117">
        <f>if(BOM!$B654=E$2,if(OR(BOM!$M654="N",BOM!$M654=""),BOM!$L654,0),0)</f>
        <v>0</v>
      </c>
      <c r="F656" s="117">
        <f>if(BOM!$B654=E$2,if(BOM!$M654="Y",BOM!$L654,0),0)</f>
        <v>0</v>
      </c>
      <c r="G656" s="117">
        <f>if(BOM!$B654=G$2,if(OR(BOM!$M654="N",BOM!$M654=""),BOM!$L654,0),0)</f>
        <v>0</v>
      </c>
      <c r="H656" s="117">
        <f>if(BOM!$B654=G$2,if(BOM!$M654="Y",BOM!$L654,0),0)</f>
        <v>0</v>
      </c>
      <c r="I656" s="117">
        <f>if(BOM!$B654=I$2,if(OR(BOM!$M654="N",BOM!$M654=""),BOM!$L654,0),0)</f>
        <v>0</v>
      </c>
      <c r="J656" s="117">
        <f>if(BOM!$B654=I$2,if(BOM!$M654="Y",BOM!$L654,0),0)</f>
        <v>0</v>
      </c>
      <c r="K656" s="117">
        <f>if(BOM!$B654=K$2,if(OR(BOM!$M654="N",BOM!$M654=""),BOM!$L654,0),0)</f>
        <v>0</v>
      </c>
      <c r="L656" s="117">
        <f>if(BOM!$B654=K$2,if(BOM!$M654="Y",BOM!$L654,0),0)</f>
        <v>0</v>
      </c>
      <c r="M656" s="117">
        <f>if(BOM!$B654=M$2,if(OR(BOM!$M654="N",BOM!$M654=""),BOM!$L654,0),0)</f>
        <v>0</v>
      </c>
      <c r="N656" s="117">
        <f>if(BOM!$B654=M$2,if(BOM!$M654="Y",BOM!$L654,0),0)</f>
        <v>0</v>
      </c>
      <c r="P656" s="117">
        <f>if(BOM!$C654=P$2,if(OR(BOM!$M654="N",BOM!$M654=""),BOM!$L654,0),0)</f>
        <v>0</v>
      </c>
      <c r="Q656" s="117">
        <f>if(BOM!$C654=P$2,if(BOM!$M654="Y",BOM!$L654,0),0)</f>
        <v>0</v>
      </c>
      <c r="R656" s="117">
        <f>if(BOM!$C654=R$2,if(OR(BOM!$M654="N",BOM!$M654=""),BOM!$L654,0),0)</f>
        <v>0</v>
      </c>
      <c r="S656" s="117">
        <f>if(BOM!$C654=R$2,if(BOM!$M654="Y",BOM!$L654,0),0)</f>
        <v>0</v>
      </c>
      <c r="T656" s="117">
        <f>if(BOM!$C654=T$2,if(OR(BOM!$M654="N",BOM!$M654=""),BOM!$L654,0),0)</f>
        <v>0</v>
      </c>
      <c r="U656" s="117">
        <f>if(BOM!$C654=T$2,if(BOM!$M654="Y",BOM!$L654,0),0)</f>
        <v>0</v>
      </c>
      <c r="V656" s="117">
        <f>if(BOM!$C654=V$2,if(OR(BOM!$M654="N",BOM!$M654=""),BOM!$L654,0),0)</f>
        <v>0</v>
      </c>
      <c r="W656" s="117">
        <f>if(BOM!$C654=V$2,if(BOM!$M654="Y",BOM!$L654,0),0)</f>
        <v>0</v>
      </c>
      <c r="X656" s="117">
        <f>if(BOM!$C654=X$2,if(OR(BOM!$M654="N",BOM!$M654=""),BOM!$L654,0),0)</f>
        <v>0</v>
      </c>
      <c r="Y656" s="117">
        <f>if(BOM!$C654=X$2,if(BOM!$M654="Y",BOM!$L654,0),0)</f>
        <v>0</v>
      </c>
      <c r="Z656" s="117">
        <f>if(BOM!$C654=Z$2,if(OR(BOM!$M654="N",BOM!$M654=""),BOM!$L654,0),0)</f>
        <v>0</v>
      </c>
      <c r="AA656" s="117">
        <f>if(BOM!$C654=Z$2,if(BOM!$M654="Y",BOM!$L654,0),0)</f>
        <v>0</v>
      </c>
      <c r="AB656" s="117">
        <f>if(BOM!$C654=AB$2,if(OR(BOM!$M654="N",BOM!$M654=""),BOM!$L654,0),0)</f>
        <v>0</v>
      </c>
      <c r="AC656" s="117">
        <f>if(BOM!$C654=AB$2,if(BOM!$M654="Y",BOM!$L654,0),0)</f>
        <v>0</v>
      </c>
      <c r="AD656" s="117">
        <f>if(BOM!$C654=AD$2,if(OR(BOM!$M654="N",BOM!$M654=""),BOM!$L654,0),0)</f>
        <v>0</v>
      </c>
      <c r="AE656" s="117">
        <f>if(BOM!$C654=AD$2,if(BOM!$M654="Y",BOM!$L654,0),0)</f>
        <v>0</v>
      </c>
      <c r="AF656" s="117">
        <f>if(BOM!$C654=AF$2,if(OR(BOM!$M654="N",BOM!$M654=""),BOM!$L654,0),0)</f>
        <v>0</v>
      </c>
      <c r="AG656" s="117">
        <f>if(BOM!$C654=AF$2,if(BOM!$M654="Y",BOM!$L654,0),0)</f>
        <v>0</v>
      </c>
      <c r="AH656" s="117">
        <f>if(BOM!$C654=AH$2,if(OR(BOM!$M654="N",BOM!$M654=""),BOM!$L654,0),0)</f>
        <v>0</v>
      </c>
      <c r="AI656" s="117">
        <f>if(BOM!$C654=AH$2,if(BOM!$M654="Y",BOM!$L654,0),0)</f>
        <v>0</v>
      </c>
      <c r="AJ656" s="117">
        <f>if(BOM!$C654=AJ$2,if(OR(BOM!$M654="N",BOM!$M654=""),BOM!$L654,0),0)</f>
        <v>0</v>
      </c>
      <c r="AK656" s="117">
        <f>if(BOM!$C654=AJ$2,if(BOM!$M654="Y",BOM!$L654,0),0)</f>
        <v>0</v>
      </c>
      <c r="AL656" s="117">
        <f>if(BOM!$C654=AL$2,if(OR(BOM!$M654="N",BOM!$M654=""),BOM!$L654,0),0)</f>
        <v>0</v>
      </c>
      <c r="AM656" s="117">
        <f>if(BOM!$C654=AL$2,if(BOM!$M654="Y",BOM!$L654,0),0)</f>
        <v>0</v>
      </c>
    </row>
    <row r="657" hidden="1" outlineLevel="1">
      <c r="A657" s="117">
        <f>if(OR(BOM!$M655="N",BOM!$M655=""),BOM!$L655,0)</f>
        <v>0</v>
      </c>
      <c r="B657" s="117">
        <f>if(BOM!$M655="Y",BOM!$L655,0)</f>
        <v>0</v>
      </c>
      <c r="E657" s="117">
        <f>if(BOM!$B655=E$2,if(OR(BOM!$M655="N",BOM!$M655=""),BOM!$L655,0),0)</f>
        <v>0</v>
      </c>
      <c r="F657" s="117">
        <f>if(BOM!$B655=E$2,if(BOM!$M655="Y",BOM!$L655,0),0)</f>
        <v>0</v>
      </c>
      <c r="G657" s="117">
        <f>if(BOM!$B655=G$2,if(OR(BOM!$M655="N",BOM!$M655=""),BOM!$L655,0),0)</f>
        <v>0</v>
      </c>
      <c r="H657" s="117">
        <f>if(BOM!$B655=G$2,if(BOM!$M655="Y",BOM!$L655,0),0)</f>
        <v>0</v>
      </c>
      <c r="I657" s="117">
        <f>if(BOM!$B655=I$2,if(OR(BOM!$M655="N",BOM!$M655=""),BOM!$L655,0),0)</f>
        <v>0</v>
      </c>
      <c r="J657" s="117">
        <f>if(BOM!$B655=I$2,if(BOM!$M655="Y",BOM!$L655,0),0)</f>
        <v>0</v>
      </c>
      <c r="K657" s="117">
        <f>if(BOM!$B655=K$2,if(OR(BOM!$M655="N",BOM!$M655=""),BOM!$L655,0),0)</f>
        <v>0</v>
      </c>
      <c r="L657" s="117">
        <f>if(BOM!$B655=K$2,if(BOM!$M655="Y",BOM!$L655,0),0)</f>
        <v>0</v>
      </c>
      <c r="M657" s="117">
        <f>if(BOM!$B655=M$2,if(OR(BOM!$M655="N",BOM!$M655=""),BOM!$L655,0),0)</f>
        <v>0</v>
      </c>
      <c r="N657" s="117">
        <f>if(BOM!$B655=M$2,if(BOM!$M655="Y",BOM!$L655,0),0)</f>
        <v>0</v>
      </c>
      <c r="P657" s="117">
        <f>if(BOM!$C655=P$2,if(OR(BOM!$M655="N",BOM!$M655=""),BOM!$L655,0),0)</f>
        <v>0</v>
      </c>
      <c r="Q657" s="117">
        <f>if(BOM!$C655=P$2,if(BOM!$M655="Y",BOM!$L655,0),0)</f>
        <v>0</v>
      </c>
      <c r="R657" s="117">
        <f>if(BOM!$C655=R$2,if(OR(BOM!$M655="N",BOM!$M655=""),BOM!$L655,0),0)</f>
        <v>0</v>
      </c>
      <c r="S657" s="117">
        <f>if(BOM!$C655=R$2,if(BOM!$M655="Y",BOM!$L655,0),0)</f>
        <v>0</v>
      </c>
      <c r="T657" s="117">
        <f>if(BOM!$C655=T$2,if(OR(BOM!$M655="N",BOM!$M655=""),BOM!$L655,0),0)</f>
        <v>0</v>
      </c>
      <c r="U657" s="117">
        <f>if(BOM!$C655=T$2,if(BOM!$M655="Y",BOM!$L655,0),0)</f>
        <v>0</v>
      </c>
      <c r="V657" s="117">
        <f>if(BOM!$C655=V$2,if(OR(BOM!$M655="N",BOM!$M655=""),BOM!$L655,0),0)</f>
        <v>0</v>
      </c>
      <c r="W657" s="117">
        <f>if(BOM!$C655=V$2,if(BOM!$M655="Y",BOM!$L655,0),0)</f>
        <v>0</v>
      </c>
      <c r="X657" s="117">
        <f>if(BOM!$C655=X$2,if(OR(BOM!$M655="N",BOM!$M655=""),BOM!$L655,0),0)</f>
        <v>0</v>
      </c>
      <c r="Y657" s="117">
        <f>if(BOM!$C655=X$2,if(BOM!$M655="Y",BOM!$L655,0),0)</f>
        <v>0</v>
      </c>
      <c r="Z657" s="117">
        <f>if(BOM!$C655=Z$2,if(OR(BOM!$M655="N",BOM!$M655=""),BOM!$L655,0),0)</f>
        <v>0</v>
      </c>
      <c r="AA657" s="117">
        <f>if(BOM!$C655=Z$2,if(BOM!$M655="Y",BOM!$L655,0),0)</f>
        <v>0</v>
      </c>
      <c r="AB657" s="117">
        <f>if(BOM!$C655=AB$2,if(OR(BOM!$M655="N",BOM!$M655=""),BOM!$L655,0),0)</f>
        <v>0</v>
      </c>
      <c r="AC657" s="117">
        <f>if(BOM!$C655=AB$2,if(BOM!$M655="Y",BOM!$L655,0),0)</f>
        <v>0</v>
      </c>
      <c r="AD657" s="117">
        <f>if(BOM!$C655=AD$2,if(OR(BOM!$M655="N",BOM!$M655=""),BOM!$L655,0),0)</f>
        <v>0</v>
      </c>
      <c r="AE657" s="117">
        <f>if(BOM!$C655=AD$2,if(BOM!$M655="Y",BOM!$L655,0),0)</f>
        <v>0</v>
      </c>
      <c r="AF657" s="117">
        <f>if(BOM!$C655=AF$2,if(OR(BOM!$M655="N",BOM!$M655=""),BOM!$L655,0),0)</f>
        <v>0</v>
      </c>
      <c r="AG657" s="117">
        <f>if(BOM!$C655=AF$2,if(BOM!$M655="Y",BOM!$L655,0),0)</f>
        <v>0</v>
      </c>
      <c r="AH657" s="117">
        <f>if(BOM!$C655=AH$2,if(OR(BOM!$M655="N",BOM!$M655=""),BOM!$L655,0),0)</f>
        <v>0</v>
      </c>
      <c r="AI657" s="117">
        <f>if(BOM!$C655=AH$2,if(BOM!$M655="Y",BOM!$L655,0),0)</f>
        <v>0</v>
      </c>
      <c r="AJ657" s="117">
        <f>if(BOM!$C655=AJ$2,if(OR(BOM!$M655="N",BOM!$M655=""),BOM!$L655,0),0)</f>
        <v>0</v>
      </c>
      <c r="AK657" s="117">
        <f>if(BOM!$C655=AJ$2,if(BOM!$M655="Y",BOM!$L655,0),0)</f>
        <v>0</v>
      </c>
      <c r="AL657" s="117">
        <f>if(BOM!$C655=AL$2,if(OR(BOM!$M655="N",BOM!$M655=""),BOM!$L655,0),0)</f>
        <v>0</v>
      </c>
      <c r="AM657" s="117">
        <f>if(BOM!$C655=AL$2,if(BOM!$M655="Y",BOM!$L655,0),0)</f>
        <v>0</v>
      </c>
    </row>
    <row r="658" hidden="1" outlineLevel="1">
      <c r="A658" s="117">
        <f>if(OR(BOM!$M656="N",BOM!$M656=""),BOM!$L656,0)</f>
        <v>0</v>
      </c>
      <c r="B658" s="117">
        <f>if(BOM!$M656="Y",BOM!$L656,0)</f>
        <v>0</v>
      </c>
      <c r="E658" s="117">
        <f>if(BOM!$B656=E$2,if(OR(BOM!$M656="N",BOM!$M656=""),BOM!$L656,0),0)</f>
        <v>0</v>
      </c>
      <c r="F658" s="117">
        <f>if(BOM!$B656=E$2,if(BOM!$M656="Y",BOM!$L656,0),0)</f>
        <v>0</v>
      </c>
      <c r="G658" s="117">
        <f>if(BOM!$B656=G$2,if(OR(BOM!$M656="N",BOM!$M656=""),BOM!$L656,0),0)</f>
        <v>0</v>
      </c>
      <c r="H658" s="117">
        <f>if(BOM!$B656=G$2,if(BOM!$M656="Y",BOM!$L656,0),0)</f>
        <v>0</v>
      </c>
      <c r="I658" s="117">
        <f>if(BOM!$B656=I$2,if(OR(BOM!$M656="N",BOM!$M656=""),BOM!$L656,0),0)</f>
        <v>0</v>
      </c>
      <c r="J658" s="117">
        <f>if(BOM!$B656=I$2,if(BOM!$M656="Y",BOM!$L656,0),0)</f>
        <v>0</v>
      </c>
      <c r="K658" s="117">
        <f>if(BOM!$B656=K$2,if(OR(BOM!$M656="N",BOM!$M656=""),BOM!$L656,0),0)</f>
        <v>0</v>
      </c>
      <c r="L658" s="117">
        <f>if(BOM!$B656=K$2,if(BOM!$M656="Y",BOM!$L656,0),0)</f>
        <v>0</v>
      </c>
      <c r="M658" s="117">
        <f>if(BOM!$B656=M$2,if(OR(BOM!$M656="N",BOM!$M656=""),BOM!$L656,0),0)</f>
        <v>0</v>
      </c>
      <c r="N658" s="117">
        <f>if(BOM!$B656=M$2,if(BOM!$M656="Y",BOM!$L656,0),0)</f>
        <v>0</v>
      </c>
      <c r="P658" s="117">
        <f>if(BOM!$C656=P$2,if(OR(BOM!$M656="N",BOM!$M656=""),BOM!$L656,0),0)</f>
        <v>0</v>
      </c>
      <c r="Q658" s="117">
        <f>if(BOM!$C656=P$2,if(BOM!$M656="Y",BOM!$L656,0),0)</f>
        <v>0</v>
      </c>
      <c r="R658" s="117">
        <f>if(BOM!$C656=R$2,if(OR(BOM!$M656="N",BOM!$M656=""),BOM!$L656,0),0)</f>
        <v>0</v>
      </c>
      <c r="S658" s="117">
        <f>if(BOM!$C656=R$2,if(BOM!$M656="Y",BOM!$L656,0),0)</f>
        <v>0</v>
      </c>
      <c r="T658" s="117">
        <f>if(BOM!$C656=T$2,if(OR(BOM!$M656="N",BOM!$M656=""),BOM!$L656,0),0)</f>
        <v>0</v>
      </c>
      <c r="U658" s="117">
        <f>if(BOM!$C656=T$2,if(BOM!$M656="Y",BOM!$L656,0),0)</f>
        <v>0</v>
      </c>
      <c r="V658" s="117">
        <f>if(BOM!$C656=V$2,if(OR(BOM!$M656="N",BOM!$M656=""),BOM!$L656,0),0)</f>
        <v>0</v>
      </c>
      <c r="W658" s="117">
        <f>if(BOM!$C656=V$2,if(BOM!$M656="Y",BOM!$L656,0),0)</f>
        <v>0</v>
      </c>
      <c r="X658" s="117">
        <f>if(BOM!$C656=X$2,if(OR(BOM!$M656="N",BOM!$M656=""),BOM!$L656,0),0)</f>
        <v>0</v>
      </c>
      <c r="Y658" s="117">
        <f>if(BOM!$C656=X$2,if(BOM!$M656="Y",BOM!$L656,0),0)</f>
        <v>0</v>
      </c>
      <c r="Z658" s="117">
        <f>if(BOM!$C656=Z$2,if(OR(BOM!$M656="N",BOM!$M656=""),BOM!$L656,0),0)</f>
        <v>0</v>
      </c>
      <c r="AA658" s="117">
        <f>if(BOM!$C656=Z$2,if(BOM!$M656="Y",BOM!$L656,0),0)</f>
        <v>0</v>
      </c>
      <c r="AB658" s="117">
        <f>if(BOM!$C656=AB$2,if(OR(BOM!$M656="N",BOM!$M656=""),BOM!$L656,0),0)</f>
        <v>0</v>
      </c>
      <c r="AC658" s="117">
        <f>if(BOM!$C656=AB$2,if(BOM!$M656="Y",BOM!$L656,0),0)</f>
        <v>0</v>
      </c>
      <c r="AD658" s="117">
        <f>if(BOM!$C656=AD$2,if(OR(BOM!$M656="N",BOM!$M656=""),BOM!$L656,0),0)</f>
        <v>0</v>
      </c>
      <c r="AE658" s="117">
        <f>if(BOM!$C656=AD$2,if(BOM!$M656="Y",BOM!$L656,0),0)</f>
        <v>0</v>
      </c>
      <c r="AF658" s="117">
        <f>if(BOM!$C656=AF$2,if(OR(BOM!$M656="N",BOM!$M656=""),BOM!$L656,0),0)</f>
        <v>0</v>
      </c>
      <c r="AG658" s="117">
        <f>if(BOM!$C656=AF$2,if(BOM!$M656="Y",BOM!$L656,0),0)</f>
        <v>0</v>
      </c>
      <c r="AH658" s="117">
        <f>if(BOM!$C656=AH$2,if(OR(BOM!$M656="N",BOM!$M656=""),BOM!$L656,0),0)</f>
        <v>0</v>
      </c>
      <c r="AI658" s="117">
        <f>if(BOM!$C656=AH$2,if(BOM!$M656="Y",BOM!$L656,0),0)</f>
        <v>0</v>
      </c>
      <c r="AJ658" s="117">
        <f>if(BOM!$C656=AJ$2,if(OR(BOM!$M656="N",BOM!$M656=""),BOM!$L656,0),0)</f>
        <v>0</v>
      </c>
      <c r="AK658" s="117">
        <f>if(BOM!$C656=AJ$2,if(BOM!$M656="Y",BOM!$L656,0),0)</f>
        <v>0</v>
      </c>
      <c r="AL658" s="117">
        <f>if(BOM!$C656=AL$2,if(OR(BOM!$M656="N",BOM!$M656=""),BOM!$L656,0),0)</f>
        <v>0</v>
      </c>
      <c r="AM658" s="117">
        <f>if(BOM!$C656=AL$2,if(BOM!$M656="Y",BOM!$L656,0),0)</f>
        <v>0</v>
      </c>
    </row>
    <row r="659" hidden="1" outlineLevel="1">
      <c r="A659" s="117">
        <f>if(OR(BOM!$M657="N",BOM!$M657=""),BOM!$L657,0)</f>
        <v>0</v>
      </c>
      <c r="B659" s="117">
        <f>if(BOM!$M657="Y",BOM!$L657,0)</f>
        <v>0</v>
      </c>
      <c r="E659" s="117">
        <f>if(BOM!$B657=E$2,if(OR(BOM!$M657="N",BOM!$M657=""),BOM!$L657,0),0)</f>
        <v>0</v>
      </c>
      <c r="F659" s="117">
        <f>if(BOM!$B657=E$2,if(BOM!$M657="Y",BOM!$L657,0),0)</f>
        <v>0</v>
      </c>
      <c r="G659" s="117">
        <f>if(BOM!$B657=G$2,if(OR(BOM!$M657="N",BOM!$M657=""),BOM!$L657,0),0)</f>
        <v>0</v>
      </c>
      <c r="H659" s="117">
        <f>if(BOM!$B657=G$2,if(BOM!$M657="Y",BOM!$L657,0),0)</f>
        <v>0</v>
      </c>
      <c r="I659" s="117">
        <f>if(BOM!$B657=I$2,if(OR(BOM!$M657="N",BOM!$M657=""),BOM!$L657,0),0)</f>
        <v>0</v>
      </c>
      <c r="J659" s="117">
        <f>if(BOM!$B657=I$2,if(BOM!$M657="Y",BOM!$L657,0),0)</f>
        <v>0</v>
      </c>
      <c r="K659" s="117">
        <f>if(BOM!$B657=K$2,if(OR(BOM!$M657="N",BOM!$M657=""),BOM!$L657,0),0)</f>
        <v>0</v>
      </c>
      <c r="L659" s="117">
        <f>if(BOM!$B657=K$2,if(BOM!$M657="Y",BOM!$L657,0),0)</f>
        <v>0</v>
      </c>
      <c r="M659" s="117">
        <f>if(BOM!$B657=M$2,if(OR(BOM!$M657="N",BOM!$M657=""),BOM!$L657,0),0)</f>
        <v>0</v>
      </c>
      <c r="N659" s="117">
        <f>if(BOM!$B657=M$2,if(BOM!$M657="Y",BOM!$L657,0),0)</f>
        <v>0</v>
      </c>
      <c r="P659" s="117">
        <f>if(BOM!$C657=P$2,if(OR(BOM!$M657="N",BOM!$M657=""),BOM!$L657,0),0)</f>
        <v>0</v>
      </c>
      <c r="Q659" s="117">
        <f>if(BOM!$C657=P$2,if(BOM!$M657="Y",BOM!$L657,0),0)</f>
        <v>0</v>
      </c>
      <c r="R659" s="117">
        <f>if(BOM!$C657=R$2,if(OR(BOM!$M657="N",BOM!$M657=""),BOM!$L657,0),0)</f>
        <v>0</v>
      </c>
      <c r="S659" s="117">
        <f>if(BOM!$C657=R$2,if(BOM!$M657="Y",BOM!$L657,0),0)</f>
        <v>0</v>
      </c>
      <c r="T659" s="117">
        <f>if(BOM!$C657=T$2,if(OR(BOM!$M657="N",BOM!$M657=""),BOM!$L657,0),0)</f>
        <v>0</v>
      </c>
      <c r="U659" s="117">
        <f>if(BOM!$C657=T$2,if(BOM!$M657="Y",BOM!$L657,0),0)</f>
        <v>0</v>
      </c>
      <c r="V659" s="117">
        <f>if(BOM!$C657=V$2,if(OR(BOM!$M657="N",BOM!$M657=""),BOM!$L657,0),0)</f>
        <v>0</v>
      </c>
      <c r="W659" s="117">
        <f>if(BOM!$C657=V$2,if(BOM!$M657="Y",BOM!$L657,0),0)</f>
        <v>0</v>
      </c>
      <c r="X659" s="117">
        <f>if(BOM!$C657=X$2,if(OR(BOM!$M657="N",BOM!$M657=""),BOM!$L657,0),0)</f>
        <v>0</v>
      </c>
      <c r="Y659" s="117">
        <f>if(BOM!$C657=X$2,if(BOM!$M657="Y",BOM!$L657,0),0)</f>
        <v>0</v>
      </c>
      <c r="Z659" s="117">
        <f>if(BOM!$C657=Z$2,if(OR(BOM!$M657="N",BOM!$M657=""),BOM!$L657,0),0)</f>
        <v>0</v>
      </c>
      <c r="AA659" s="117">
        <f>if(BOM!$C657=Z$2,if(BOM!$M657="Y",BOM!$L657,0),0)</f>
        <v>0</v>
      </c>
      <c r="AB659" s="117">
        <f>if(BOM!$C657=AB$2,if(OR(BOM!$M657="N",BOM!$M657=""),BOM!$L657,0),0)</f>
        <v>0</v>
      </c>
      <c r="AC659" s="117">
        <f>if(BOM!$C657=AB$2,if(BOM!$M657="Y",BOM!$L657,0),0)</f>
        <v>0</v>
      </c>
      <c r="AD659" s="117">
        <f>if(BOM!$C657=AD$2,if(OR(BOM!$M657="N",BOM!$M657=""),BOM!$L657,0),0)</f>
        <v>0</v>
      </c>
      <c r="AE659" s="117">
        <f>if(BOM!$C657=AD$2,if(BOM!$M657="Y",BOM!$L657,0),0)</f>
        <v>0</v>
      </c>
      <c r="AF659" s="117">
        <f>if(BOM!$C657=AF$2,if(OR(BOM!$M657="N",BOM!$M657=""),BOM!$L657,0),0)</f>
        <v>0</v>
      </c>
      <c r="AG659" s="117">
        <f>if(BOM!$C657=AF$2,if(BOM!$M657="Y",BOM!$L657,0),0)</f>
        <v>0</v>
      </c>
      <c r="AH659" s="117">
        <f>if(BOM!$C657=AH$2,if(OR(BOM!$M657="N",BOM!$M657=""),BOM!$L657,0),0)</f>
        <v>0</v>
      </c>
      <c r="AI659" s="117">
        <f>if(BOM!$C657=AH$2,if(BOM!$M657="Y",BOM!$L657,0),0)</f>
        <v>0</v>
      </c>
      <c r="AJ659" s="117">
        <f>if(BOM!$C657=AJ$2,if(OR(BOM!$M657="N",BOM!$M657=""),BOM!$L657,0),0)</f>
        <v>0</v>
      </c>
      <c r="AK659" s="117">
        <f>if(BOM!$C657=AJ$2,if(BOM!$M657="Y",BOM!$L657,0),0)</f>
        <v>0</v>
      </c>
      <c r="AL659" s="117">
        <f>if(BOM!$C657=AL$2,if(OR(BOM!$M657="N",BOM!$M657=""),BOM!$L657,0),0)</f>
        <v>0</v>
      </c>
      <c r="AM659" s="117">
        <f>if(BOM!$C657=AL$2,if(BOM!$M657="Y",BOM!$L657,0),0)</f>
        <v>0</v>
      </c>
    </row>
    <row r="660" hidden="1" outlineLevel="1">
      <c r="A660" s="117">
        <f>if(OR(BOM!$M658="N",BOM!$M658=""),BOM!$L658,0)</f>
        <v>0</v>
      </c>
      <c r="B660" s="117">
        <f>if(BOM!$M658="Y",BOM!$L658,0)</f>
        <v>0</v>
      </c>
      <c r="E660" s="117">
        <f>if(BOM!$B658=E$2,if(OR(BOM!$M658="N",BOM!$M658=""),BOM!$L658,0),0)</f>
        <v>0</v>
      </c>
      <c r="F660" s="117">
        <f>if(BOM!$B658=E$2,if(BOM!$M658="Y",BOM!$L658,0),0)</f>
        <v>0</v>
      </c>
      <c r="G660" s="117">
        <f>if(BOM!$B658=G$2,if(OR(BOM!$M658="N",BOM!$M658=""),BOM!$L658,0),0)</f>
        <v>0</v>
      </c>
      <c r="H660" s="117">
        <f>if(BOM!$B658=G$2,if(BOM!$M658="Y",BOM!$L658,0),0)</f>
        <v>0</v>
      </c>
      <c r="I660" s="117">
        <f>if(BOM!$B658=I$2,if(OR(BOM!$M658="N",BOM!$M658=""),BOM!$L658,0),0)</f>
        <v>0</v>
      </c>
      <c r="J660" s="117">
        <f>if(BOM!$B658=I$2,if(BOM!$M658="Y",BOM!$L658,0),0)</f>
        <v>0</v>
      </c>
      <c r="K660" s="117">
        <f>if(BOM!$B658=K$2,if(OR(BOM!$M658="N",BOM!$M658=""),BOM!$L658,0),0)</f>
        <v>0</v>
      </c>
      <c r="L660" s="117">
        <f>if(BOM!$B658=K$2,if(BOM!$M658="Y",BOM!$L658,0),0)</f>
        <v>0</v>
      </c>
      <c r="M660" s="117">
        <f>if(BOM!$B658=M$2,if(OR(BOM!$M658="N",BOM!$M658=""),BOM!$L658,0),0)</f>
        <v>0</v>
      </c>
      <c r="N660" s="117">
        <f>if(BOM!$B658=M$2,if(BOM!$M658="Y",BOM!$L658,0),0)</f>
        <v>0</v>
      </c>
      <c r="P660" s="117">
        <f>if(BOM!$C658=P$2,if(OR(BOM!$M658="N",BOM!$M658=""),BOM!$L658,0),0)</f>
        <v>0</v>
      </c>
      <c r="Q660" s="117">
        <f>if(BOM!$C658=P$2,if(BOM!$M658="Y",BOM!$L658,0),0)</f>
        <v>0</v>
      </c>
      <c r="R660" s="117">
        <f>if(BOM!$C658=R$2,if(OR(BOM!$M658="N",BOM!$M658=""),BOM!$L658,0),0)</f>
        <v>0</v>
      </c>
      <c r="S660" s="117">
        <f>if(BOM!$C658=R$2,if(BOM!$M658="Y",BOM!$L658,0),0)</f>
        <v>0</v>
      </c>
      <c r="T660" s="117">
        <f>if(BOM!$C658=T$2,if(OR(BOM!$M658="N",BOM!$M658=""),BOM!$L658,0),0)</f>
        <v>0</v>
      </c>
      <c r="U660" s="117">
        <f>if(BOM!$C658=T$2,if(BOM!$M658="Y",BOM!$L658,0),0)</f>
        <v>0</v>
      </c>
      <c r="V660" s="117">
        <f>if(BOM!$C658=V$2,if(OR(BOM!$M658="N",BOM!$M658=""),BOM!$L658,0),0)</f>
        <v>0</v>
      </c>
      <c r="W660" s="117">
        <f>if(BOM!$C658=V$2,if(BOM!$M658="Y",BOM!$L658,0),0)</f>
        <v>0</v>
      </c>
      <c r="X660" s="117">
        <f>if(BOM!$C658=X$2,if(OR(BOM!$M658="N",BOM!$M658=""),BOM!$L658,0),0)</f>
        <v>0</v>
      </c>
      <c r="Y660" s="117">
        <f>if(BOM!$C658=X$2,if(BOM!$M658="Y",BOM!$L658,0),0)</f>
        <v>0</v>
      </c>
      <c r="Z660" s="117">
        <f>if(BOM!$C658=Z$2,if(OR(BOM!$M658="N",BOM!$M658=""),BOM!$L658,0),0)</f>
        <v>0</v>
      </c>
      <c r="AA660" s="117">
        <f>if(BOM!$C658=Z$2,if(BOM!$M658="Y",BOM!$L658,0),0)</f>
        <v>0</v>
      </c>
      <c r="AB660" s="117">
        <f>if(BOM!$C658=AB$2,if(OR(BOM!$M658="N",BOM!$M658=""),BOM!$L658,0),0)</f>
        <v>0</v>
      </c>
      <c r="AC660" s="117">
        <f>if(BOM!$C658=AB$2,if(BOM!$M658="Y",BOM!$L658,0),0)</f>
        <v>0</v>
      </c>
      <c r="AD660" s="117">
        <f>if(BOM!$C658=AD$2,if(OR(BOM!$M658="N",BOM!$M658=""),BOM!$L658,0),0)</f>
        <v>0</v>
      </c>
      <c r="AE660" s="117">
        <f>if(BOM!$C658=AD$2,if(BOM!$M658="Y",BOM!$L658,0),0)</f>
        <v>0</v>
      </c>
      <c r="AF660" s="117">
        <f>if(BOM!$C658=AF$2,if(OR(BOM!$M658="N",BOM!$M658=""),BOM!$L658,0),0)</f>
        <v>0</v>
      </c>
      <c r="AG660" s="117">
        <f>if(BOM!$C658=AF$2,if(BOM!$M658="Y",BOM!$L658,0),0)</f>
        <v>0</v>
      </c>
      <c r="AH660" s="117">
        <f>if(BOM!$C658=AH$2,if(OR(BOM!$M658="N",BOM!$M658=""),BOM!$L658,0),0)</f>
        <v>0</v>
      </c>
      <c r="AI660" s="117">
        <f>if(BOM!$C658=AH$2,if(BOM!$M658="Y",BOM!$L658,0),0)</f>
        <v>0</v>
      </c>
      <c r="AJ660" s="117">
        <f>if(BOM!$C658=AJ$2,if(OR(BOM!$M658="N",BOM!$M658=""),BOM!$L658,0),0)</f>
        <v>0</v>
      </c>
      <c r="AK660" s="117">
        <f>if(BOM!$C658=AJ$2,if(BOM!$M658="Y",BOM!$L658,0),0)</f>
        <v>0</v>
      </c>
      <c r="AL660" s="117">
        <f>if(BOM!$C658=AL$2,if(OR(BOM!$M658="N",BOM!$M658=""),BOM!$L658,0),0)</f>
        <v>0</v>
      </c>
      <c r="AM660" s="117">
        <f>if(BOM!$C658=AL$2,if(BOM!$M658="Y",BOM!$L658,0),0)</f>
        <v>0</v>
      </c>
    </row>
    <row r="661" hidden="1" outlineLevel="1">
      <c r="A661" s="117">
        <f>if(OR(BOM!$M659="N",BOM!$M659=""),BOM!$L659,0)</f>
        <v>0</v>
      </c>
      <c r="B661" s="117">
        <f>if(BOM!$M659="Y",BOM!$L659,0)</f>
        <v>0</v>
      </c>
      <c r="E661" s="117">
        <f>if(BOM!$B659=E$2,if(OR(BOM!$M659="N",BOM!$M659=""),BOM!$L659,0),0)</f>
        <v>0</v>
      </c>
      <c r="F661" s="117">
        <f>if(BOM!$B659=E$2,if(BOM!$M659="Y",BOM!$L659,0),0)</f>
        <v>0</v>
      </c>
      <c r="G661" s="117">
        <f>if(BOM!$B659=G$2,if(OR(BOM!$M659="N",BOM!$M659=""),BOM!$L659,0),0)</f>
        <v>0</v>
      </c>
      <c r="H661" s="117">
        <f>if(BOM!$B659=G$2,if(BOM!$M659="Y",BOM!$L659,0),0)</f>
        <v>0</v>
      </c>
      <c r="I661" s="117">
        <f>if(BOM!$B659=I$2,if(OR(BOM!$M659="N",BOM!$M659=""),BOM!$L659,0),0)</f>
        <v>0</v>
      </c>
      <c r="J661" s="117">
        <f>if(BOM!$B659=I$2,if(BOM!$M659="Y",BOM!$L659,0),0)</f>
        <v>0</v>
      </c>
      <c r="K661" s="117">
        <f>if(BOM!$B659=K$2,if(OR(BOM!$M659="N",BOM!$M659=""),BOM!$L659,0),0)</f>
        <v>0</v>
      </c>
      <c r="L661" s="117">
        <f>if(BOM!$B659=K$2,if(BOM!$M659="Y",BOM!$L659,0),0)</f>
        <v>0</v>
      </c>
      <c r="M661" s="117">
        <f>if(BOM!$B659=M$2,if(OR(BOM!$M659="N",BOM!$M659=""),BOM!$L659,0),0)</f>
        <v>0</v>
      </c>
      <c r="N661" s="117">
        <f>if(BOM!$B659=M$2,if(BOM!$M659="Y",BOM!$L659,0),0)</f>
        <v>0</v>
      </c>
      <c r="P661" s="117">
        <f>if(BOM!$C659=P$2,if(OR(BOM!$M659="N",BOM!$M659=""),BOM!$L659,0),0)</f>
        <v>0</v>
      </c>
      <c r="Q661" s="117">
        <f>if(BOM!$C659=P$2,if(BOM!$M659="Y",BOM!$L659,0),0)</f>
        <v>0</v>
      </c>
      <c r="R661" s="117">
        <f>if(BOM!$C659=R$2,if(OR(BOM!$M659="N",BOM!$M659=""),BOM!$L659,0),0)</f>
        <v>0</v>
      </c>
      <c r="S661" s="117">
        <f>if(BOM!$C659=R$2,if(BOM!$M659="Y",BOM!$L659,0),0)</f>
        <v>0</v>
      </c>
      <c r="T661" s="117">
        <f>if(BOM!$C659=T$2,if(OR(BOM!$M659="N",BOM!$M659=""),BOM!$L659,0),0)</f>
        <v>0</v>
      </c>
      <c r="U661" s="117">
        <f>if(BOM!$C659=T$2,if(BOM!$M659="Y",BOM!$L659,0),0)</f>
        <v>0</v>
      </c>
      <c r="V661" s="117">
        <f>if(BOM!$C659=V$2,if(OR(BOM!$M659="N",BOM!$M659=""),BOM!$L659,0),0)</f>
        <v>0</v>
      </c>
      <c r="W661" s="117">
        <f>if(BOM!$C659=V$2,if(BOM!$M659="Y",BOM!$L659,0),0)</f>
        <v>0</v>
      </c>
      <c r="X661" s="117">
        <f>if(BOM!$C659=X$2,if(OR(BOM!$M659="N",BOM!$M659=""),BOM!$L659,0),0)</f>
        <v>0</v>
      </c>
      <c r="Y661" s="117">
        <f>if(BOM!$C659=X$2,if(BOM!$M659="Y",BOM!$L659,0),0)</f>
        <v>0</v>
      </c>
      <c r="Z661" s="117">
        <f>if(BOM!$C659=Z$2,if(OR(BOM!$M659="N",BOM!$M659=""),BOM!$L659,0),0)</f>
        <v>0</v>
      </c>
      <c r="AA661" s="117">
        <f>if(BOM!$C659=Z$2,if(BOM!$M659="Y",BOM!$L659,0),0)</f>
        <v>0</v>
      </c>
      <c r="AB661" s="117">
        <f>if(BOM!$C659=AB$2,if(OR(BOM!$M659="N",BOM!$M659=""),BOM!$L659,0),0)</f>
        <v>0</v>
      </c>
      <c r="AC661" s="117">
        <f>if(BOM!$C659=AB$2,if(BOM!$M659="Y",BOM!$L659,0),0)</f>
        <v>0</v>
      </c>
      <c r="AD661" s="117">
        <f>if(BOM!$C659=AD$2,if(OR(BOM!$M659="N",BOM!$M659=""),BOM!$L659,0),0)</f>
        <v>0</v>
      </c>
      <c r="AE661" s="117">
        <f>if(BOM!$C659=AD$2,if(BOM!$M659="Y",BOM!$L659,0),0)</f>
        <v>0</v>
      </c>
      <c r="AF661" s="117">
        <f>if(BOM!$C659=AF$2,if(OR(BOM!$M659="N",BOM!$M659=""),BOM!$L659,0),0)</f>
        <v>0</v>
      </c>
      <c r="AG661" s="117">
        <f>if(BOM!$C659=AF$2,if(BOM!$M659="Y",BOM!$L659,0),0)</f>
        <v>0</v>
      </c>
      <c r="AH661" s="117">
        <f>if(BOM!$C659=AH$2,if(OR(BOM!$M659="N",BOM!$M659=""),BOM!$L659,0),0)</f>
        <v>0</v>
      </c>
      <c r="AI661" s="117">
        <f>if(BOM!$C659=AH$2,if(BOM!$M659="Y",BOM!$L659,0),0)</f>
        <v>0</v>
      </c>
      <c r="AJ661" s="117">
        <f>if(BOM!$C659=AJ$2,if(OR(BOM!$M659="N",BOM!$M659=""),BOM!$L659,0),0)</f>
        <v>0</v>
      </c>
      <c r="AK661" s="117">
        <f>if(BOM!$C659=AJ$2,if(BOM!$M659="Y",BOM!$L659,0),0)</f>
        <v>0</v>
      </c>
      <c r="AL661" s="117">
        <f>if(BOM!$C659=AL$2,if(OR(BOM!$M659="N",BOM!$M659=""),BOM!$L659,0),0)</f>
        <v>0</v>
      </c>
      <c r="AM661" s="117">
        <f>if(BOM!$C659=AL$2,if(BOM!$M659="Y",BOM!$L659,0),0)</f>
        <v>0</v>
      </c>
    </row>
    <row r="662" hidden="1" outlineLevel="1">
      <c r="A662" s="117">
        <f>if(OR(BOM!$M660="N",BOM!$M660=""),BOM!$L660,0)</f>
        <v>0</v>
      </c>
      <c r="B662" s="117">
        <f>if(BOM!$M660="Y",BOM!$L660,0)</f>
        <v>0</v>
      </c>
      <c r="E662" s="117">
        <f>if(BOM!$B660=E$2,if(OR(BOM!$M660="N",BOM!$M660=""),BOM!$L660,0),0)</f>
        <v>0</v>
      </c>
      <c r="F662" s="117">
        <f>if(BOM!$B660=E$2,if(BOM!$M660="Y",BOM!$L660,0),0)</f>
        <v>0</v>
      </c>
      <c r="G662" s="117">
        <f>if(BOM!$B660=G$2,if(OR(BOM!$M660="N",BOM!$M660=""),BOM!$L660,0),0)</f>
        <v>0</v>
      </c>
      <c r="H662" s="117">
        <f>if(BOM!$B660=G$2,if(BOM!$M660="Y",BOM!$L660,0),0)</f>
        <v>0</v>
      </c>
      <c r="I662" s="117">
        <f>if(BOM!$B660=I$2,if(OR(BOM!$M660="N",BOM!$M660=""),BOM!$L660,0),0)</f>
        <v>0</v>
      </c>
      <c r="J662" s="117">
        <f>if(BOM!$B660=I$2,if(BOM!$M660="Y",BOM!$L660,0),0)</f>
        <v>0</v>
      </c>
      <c r="K662" s="117">
        <f>if(BOM!$B660=K$2,if(OR(BOM!$M660="N",BOM!$M660=""),BOM!$L660,0),0)</f>
        <v>0</v>
      </c>
      <c r="L662" s="117">
        <f>if(BOM!$B660=K$2,if(BOM!$M660="Y",BOM!$L660,0),0)</f>
        <v>0</v>
      </c>
      <c r="M662" s="117">
        <f>if(BOM!$B660=M$2,if(OR(BOM!$M660="N",BOM!$M660=""),BOM!$L660,0),0)</f>
        <v>0</v>
      </c>
      <c r="N662" s="117">
        <f>if(BOM!$B660=M$2,if(BOM!$M660="Y",BOM!$L660,0),0)</f>
        <v>0</v>
      </c>
      <c r="P662" s="117">
        <f>if(BOM!$C660=P$2,if(OR(BOM!$M660="N",BOM!$M660=""),BOM!$L660,0),0)</f>
        <v>0</v>
      </c>
      <c r="Q662" s="117">
        <f>if(BOM!$C660=P$2,if(BOM!$M660="Y",BOM!$L660,0),0)</f>
        <v>0</v>
      </c>
      <c r="R662" s="117">
        <f>if(BOM!$C660=R$2,if(OR(BOM!$M660="N",BOM!$M660=""),BOM!$L660,0),0)</f>
        <v>0</v>
      </c>
      <c r="S662" s="117">
        <f>if(BOM!$C660=R$2,if(BOM!$M660="Y",BOM!$L660,0),0)</f>
        <v>0</v>
      </c>
      <c r="T662" s="117">
        <f>if(BOM!$C660=T$2,if(OR(BOM!$M660="N",BOM!$M660=""),BOM!$L660,0),0)</f>
        <v>0</v>
      </c>
      <c r="U662" s="117">
        <f>if(BOM!$C660=T$2,if(BOM!$M660="Y",BOM!$L660,0),0)</f>
        <v>0</v>
      </c>
      <c r="V662" s="117">
        <f>if(BOM!$C660=V$2,if(OR(BOM!$M660="N",BOM!$M660=""),BOM!$L660,0),0)</f>
        <v>0</v>
      </c>
      <c r="W662" s="117">
        <f>if(BOM!$C660=V$2,if(BOM!$M660="Y",BOM!$L660,0),0)</f>
        <v>0</v>
      </c>
      <c r="X662" s="117">
        <f>if(BOM!$C660=X$2,if(OR(BOM!$M660="N",BOM!$M660=""),BOM!$L660,0),0)</f>
        <v>0</v>
      </c>
      <c r="Y662" s="117">
        <f>if(BOM!$C660=X$2,if(BOM!$M660="Y",BOM!$L660,0),0)</f>
        <v>0</v>
      </c>
      <c r="Z662" s="117">
        <f>if(BOM!$C660=Z$2,if(OR(BOM!$M660="N",BOM!$M660=""),BOM!$L660,0),0)</f>
        <v>0</v>
      </c>
      <c r="AA662" s="117">
        <f>if(BOM!$C660=Z$2,if(BOM!$M660="Y",BOM!$L660,0),0)</f>
        <v>0</v>
      </c>
      <c r="AB662" s="117">
        <f>if(BOM!$C660=AB$2,if(OR(BOM!$M660="N",BOM!$M660=""),BOM!$L660,0),0)</f>
        <v>0</v>
      </c>
      <c r="AC662" s="117">
        <f>if(BOM!$C660=AB$2,if(BOM!$M660="Y",BOM!$L660,0),0)</f>
        <v>0</v>
      </c>
      <c r="AD662" s="117">
        <f>if(BOM!$C660=AD$2,if(OR(BOM!$M660="N",BOM!$M660=""),BOM!$L660,0),0)</f>
        <v>0</v>
      </c>
      <c r="AE662" s="117">
        <f>if(BOM!$C660=AD$2,if(BOM!$M660="Y",BOM!$L660,0),0)</f>
        <v>0</v>
      </c>
      <c r="AF662" s="117">
        <f>if(BOM!$C660=AF$2,if(OR(BOM!$M660="N",BOM!$M660=""),BOM!$L660,0),0)</f>
        <v>0</v>
      </c>
      <c r="AG662" s="117">
        <f>if(BOM!$C660=AF$2,if(BOM!$M660="Y",BOM!$L660,0),0)</f>
        <v>0</v>
      </c>
      <c r="AH662" s="117">
        <f>if(BOM!$C660=AH$2,if(OR(BOM!$M660="N",BOM!$M660=""),BOM!$L660,0),0)</f>
        <v>0</v>
      </c>
      <c r="AI662" s="117">
        <f>if(BOM!$C660=AH$2,if(BOM!$M660="Y",BOM!$L660,0),0)</f>
        <v>0</v>
      </c>
      <c r="AJ662" s="117">
        <f>if(BOM!$C660=AJ$2,if(OR(BOM!$M660="N",BOM!$M660=""),BOM!$L660,0),0)</f>
        <v>0</v>
      </c>
      <c r="AK662" s="117">
        <f>if(BOM!$C660=AJ$2,if(BOM!$M660="Y",BOM!$L660,0),0)</f>
        <v>0</v>
      </c>
      <c r="AL662" s="117">
        <f>if(BOM!$C660=AL$2,if(OR(BOM!$M660="N",BOM!$M660=""),BOM!$L660,0),0)</f>
        <v>0</v>
      </c>
      <c r="AM662" s="117">
        <f>if(BOM!$C660=AL$2,if(BOM!$M660="Y",BOM!$L660,0),0)</f>
        <v>0</v>
      </c>
    </row>
    <row r="663" hidden="1" outlineLevel="1">
      <c r="A663" s="117">
        <f>if(OR(BOM!$M661="N",BOM!$M661=""),BOM!$L661,0)</f>
        <v>0</v>
      </c>
      <c r="B663" s="117">
        <f>if(BOM!$M661="Y",BOM!$L661,0)</f>
        <v>0</v>
      </c>
      <c r="E663" s="117">
        <f>if(BOM!$B661=E$2,if(OR(BOM!$M661="N",BOM!$M661=""),BOM!$L661,0),0)</f>
        <v>0</v>
      </c>
      <c r="F663" s="117">
        <f>if(BOM!$B661=E$2,if(BOM!$M661="Y",BOM!$L661,0),0)</f>
        <v>0</v>
      </c>
      <c r="G663" s="117">
        <f>if(BOM!$B661=G$2,if(OR(BOM!$M661="N",BOM!$M661=""),BOM!$L661,0),0)</f>
        <v>0</v>
      </c>
      <c r="H663" s="117">
        <f>if(BOM!$B661=G$2,if(BOM!$M661="Y",BOM!$L661,0),0)</f>
        <v>0</v>
      </c>
      <c r="I663" s="117">
        <f>if(BOM!$B661=I$2,if(OR(BOM!$M661="N",BOM!$M661=""),BOM!$L661,0),0)</f>
        <v>0</v>
      </c>
      <c r="J663" s="117">
        <f>if(BOM!$B661=I$2,if(BOM!$M661="Y",BOM!$L661,0),0)</f>
        <v>0</v>
      </c>
      <c r="K663" s="117">
        <f>if(BOM!$B661=K$2,if(OR(BOM!$M661="N",BOM!$M661=""),BOM!$L661,0),0)</f>
        <v>0</v>
      </c>
      <c r="L663" s="117">
        <f>if(BOM!$B661=K$2,if(BOM!$M661="Y",BOM!$L661,0),0)</f>
        <v>0</v>
      </c>
      <c r="M663" s="117">
        <f>if(BOM!$B661=M$2,if(OR(BOM!$M661="N",BOM!$M661=""),BOM!$L661,0),0)</f>
        <v>0</v>
      </c>
      <c r="N663" s="117">
        <f>if(BOM!$B661=M$2,if(BOM!$M661="Y",BOM!$L661,0),0)</f>
        <v>0</v>
      </c>
      <c r="P663" s="117">
        <f>if(BOM!$C661=P$2,if(OR(BOM!$M661="N",BOM!$M661=""),BOM!$L661,0),0)</f>
        <v>0</v>
      </c>
      <c r="Q663" s="117">
        <f>if(BOM!$C661=P$2,if(BOM!$M661="Y",BOM!$L661,0),0)</f>
        <v>0</v>
      </c>
      <c r="R663" s="117">
        <f>if(BOM!$C661=R$2,if(OR(BOM!$M661="N",BOM!$M661=""),BOM!$L661,0),0)</f>
        <v>0</v>
      </c>
      <c r="S663" s="117">
        <f>if(BOM!$C661=R$2,if(BOM!$M661="Y",BOM!$L661,0),0)</f>
        <v>0</v>
      </c>
      <c r="T663" s="117">
        <f>if(BOM!$C661=T$2,if(OR(BOM!$M661="N",BOM!$M661=""),BOM!$L661,0),0)</f>
        <v>0</v>
      </c>
      <c r="U663" s="117">
        <f>if(BOM!$C661=T$2,if(BOM!$M661="Y",BOM!$L661,0),0)</f>
        <v>0</v>
      </c>
      <c r="V663" s="117">
        <f>if(BOM!$C661=V$2,if(OR(BOM!$M661="N",BOM!$M661=""),BOM!$L661,0),0)</f>
        <v>0</v>
      </c>
      <c r="W663" s="117">
        <f>if(BOM!$C661=V$2,if(BOM!$M661="Y",BOM!$L661,0),0)</f>
        <v>0</v>
      </c>
      <c r="X663" s="117">
        <f>if(BOM!$C661=X$2,if(OR(BOM!$M661="N",BOM!$M661=""),BOM!$L661,0),0)</f>
        <v>0</v>
      </c>
      <c r="Y663" s="117">
        <f>if(BOM!$C661=X$2,if(BOM!$M661="Y",BOM!$L661,0),0)</f>
        <v>0</v>
      </c>
      <c r="Z663" s="117">
        <f>if(BOM!$C661=Z$2,if(OR(BOM!$M661="N",BOM!$M661=""),BOM!$L661,0),0)</f>
        <v>0</v>
      </c>
      <c r="AA663" s="117">
        <f>if(BOM!$C661=Z$2,if(BOM!$M661="Y",BOM!$L661,0),0)</f>
        <v>0</v>
      </c>
      <c r="AB663" s="117">
        <f>if(BOM!$C661=AB$2,if(OR(BOM!$M661="N",BOM!$M661=""),BOM!$L661,0),0)</f>
        <v>0</v>
      </c>
      <c r="AC663" s="117">
        <f>if(BOM!$C661=AB$2,if(BOM!$M661="Y",BOM!$L661,0),0)</f>
        <v>0</v>
      </c>
      <c r="AD663" s="117">
        <f>if(BOM!$C661=AD$2,if(OR(BOM!$M661="N",BOM!$M661=""),BOM!$L661,0),0)</f>
        <v>0</v>
      </c>
      <c r="AE663" s="117">
        <f>if(BOM!$C661=AD$2,if(BOM!$M661="Y",BOM!$L661,0),0)</f>
        <v>0</v>
      </c>
      <c r="AF663" s="117">
        <f>if(BOM!$C661=AF$2,if(OR(BOM!$M661="N",BOM!$M661=""),BOM!$L661,0),0)</f>
        <v>0</v>
      </c>
      <c r="AG663" s="117">
        <f>if(BOM!$C661=AF$2,if(BOM!$M661="Y",BOM!$L661,0),0)</f>
        <v>0</v>
      </c>
      <c r="AH663" s="117">
        <f>if(BOM!$C661=AH$2,if(OR(BOM!$M661="N",BOM!$M661=""),BOM!$L661,0),0)</f>
        <v>0</v>
      </c>
      <c r="AI663" s="117">
        <f>if(BOM!$C661=AH$2,if(BOM!$M661="Y",BOM!$L661,0),0)</f>
        <v>0</v>
      </c>
      <c r="AJ663" s="117">
        <f>if(BOM!$C661=AJ$2,if(OR(BOM!$M661="N",BOM!$M661=""),BOM!$L661,0),0)</f>
        <v>0</v>
      </c>
      <c r="AK663" s="117">
        <f>if(BOM!$C661=AJ$2,if(BOM!$M661="Y",BOM!$L661,0),0)</f>
        <v>0</v>
      </c>
      <c r="AL663" s="117">
        <f>if(BOM!$C661=AL$2,if(OR(BOM!$M661="N",BOM!$M661=""),BOM!$L661,0),0)</f>
        <v>0</v>
      </c>
      <c r="AM663" s="117">
        <f>if(BOM!$C661=AL$2,if(BOM!$M661="Y",BOM!$L661,0),0)</f>
        <v>0</v>
      </c>
    </row>
    <row r="664" hidden="1" outlineLevel="1">
      <c r="A664" s="117">
        <f>if(OR(BOM!$M662="N",BOM!$M662=""),BOM!$L662,0)</f>
        <v>0</v>
      </c>
      <c r="B664" s="117">
        <f>if(BOM!$M662="Y",BOM!$L662,0)</f>
        <v>0</v>
      </c>
      <c r="E664" s="117">
        <f>if(BOM!$B662=E$2,if(OR(BOM!$M662="N",BOM!$M662=""),BOM!$L662,0),0)</f>
        <v>0</v>
      </c>
      <c r="F664" s="117">
        <f>if(BOM!$B662=E$2,if(BOM!$M662="Y",BOM!$L662,0),0)</f>
        <v>0</v>
      </c>
      <c r="G664" s="117">
        <f>if(BOM!$B662=G$2,if(OR(BOM!$M662="N",BOM!$M662=""),BOM!$L662,0),0)</f>
        <v>0</v>
      </c>
      <c r="H664" s="117">
        <f>if(BOM!$B662=G$2,if(BOM!$M662="Y",BOM!$L662,0),0)</f>
        <v>0</v>
      </c>
      <c r="I664" s="117">
        <f>if(BOM!$B662=I$2,if(OR(BOM!$M662="N",BOM!$M662=""),BOM!$L662,0),0)</f>
        <v>0</v>
      </c>
      <c r="J664" s="117">
        <f>if(BOM!$B662=I$2,if(BOM!$M662="Y",BOM!$L662,0),0)</f>
        <v>0</v>
      </c>
      <c r="K664" s="117">
        <f>if(BOM!$B662=K$2,if(OR(BOM!$M662="N",BOM!$M662=""),BOM!$L662,0),0)</f>
        <v>0</v>
      </c>
      <c r="L664" s="117">
        <f>if(BOM!$B662=K$2,if(BOM!$M662="Y",BOM!$L662,0),0)</f>
        <v>0</v>
      </c>
      <c r="M664" s="117">
        <f>if(BOM!$B662=M$2,if(OR(BOM!$M662="N",BOM!$M662=""),BOM!$L662,0),0)</f>
        <v>0</v>
      </c>
      <c r="N664" s="117">
        <f>if(BOM!$B662=M$2,if(BOM!$M662="Y",BOM!$L662,0),0)</f>
        <v>0</v>
      </c>
      <c r="P664" s="117">
        <f>if(BOM!$C662=P$2,if(OR(BOM!$M662="N",BOM!$M662=""),BOM!$L662,0),0)</f>
        <v>0</v>
      </c>
      <c r="Q664" s="117">
        <f>if(BOM!$C662=P$2,if(BOM!$M662="Y",BOM!$L662,0),0)</f>
        <v>0</v>
      </c>
      <c r="R664" s="117">
        <f>if(BOM!$C662=R$2,if(OR(BOM!$M662="N",BOM!$M662=""),BOM!$L662,0),0)</f>
        <v>0</v>
      </c>
      <c r="S664" s="117">
        <f>if(BOM!$C662=R$2,if(BOM!$M662="Y",BOM!$L662,0),0)</f>
        <v>0</v>
      </c>
      <c r="T664" s="117">
        <f>if(BOM!$C662=T$2,if(OR(BOM!$M662="N",BOM!$M662=""),BOM!$L662,0),0)</f>
        <v>0</v>
      </c>
      <c r="U664" s="117">
        <f>if(BOM!$C662=T$2,if(BOM!$M662="Y",BOM!$L662,0),0)</f>
        <v>0</v>
      </c>
      <c r="V664" s="117">
        <f>if(BOM!$C662=V$2,if(OR(BOM!$M662="N",BOM!$M662=""),BOM!$L662,0),0)</f>
        <v>0</v>
      </c>
      <c r="W664" s="117">
        <f>if(BOM!$C662=V$2,if(BOM!$M662="Y",BOM!$L662,0),0)</f>
        <v>0</v>
      </c>
      <c r="X664" s="117">
        <f>if(BOM!$C662=X$2,if(OR(BOM!$M662="N",BOM!$M662=""),BOM!$L662,0),0)</f>
        <v>0</v>
      </c>
      <c r="Y664" s="117">
        <f>if(BOM!$C662=X$2,if(BOM!$M662="Y",BOM!$L662,0),0)</f>
        <v>0</v>
      </c>
      <c r="Z664" s="117">
        <f>if(BOM!$C662=Z$2,if(OR(BOM!$M662="N",BOM!$M662=""),BOM!$L662,0),0)</f>
        <v>0</v>
      </c>
      <c r="AA664" s="117">
        <f>if(BOM!$C662=Z$2,if(BOM!$M662="Y",BOM!$L662,0),0)</f>
        <v>0</v>
      </c>
      <c r="AB664" s="117">
        <f>if(BOM!$C662=AB$2,if(OR(BOM!$M662="N",BOM!$M662=""),BOM!$L662,0),0)</f>
        <v>0</v>
      </c>
      <c r="AC664" s="117">
        <f>if(BOM!$C662=AB$2,if(BOM!$M662="Y",BOM!$L662,0),0)</f>
        <v>0</v>
      </c>
      <c r="AD664" s="117">
        <f>if(BOM!$C662=AD$2,if(OR(BOM!$M662="N",BOM!$M662=""),BOM!$L662,0),0)</f>
        <v>0</v>
      </c>
      <c r="AE664" s="117">
        <f>if(BOM!$C662=AD$2,if(BOM!$M662="Y",BOM!$L662,0),0)</f>
        <v>0</v>
      </c>
      <c r="AF664" s="117">
        <f>if(BOM!$C662=AF$2,if(OR(BOM!$M662="N",BOM!$M662=""),BOM!$L662,0),0)</f>
        <v>0</v>
      </c>
      <c r="AG664" s="117">
        <f>if(BOM!$C662=AF$2,if(BOM!$M662="Y",BOM!$L662,0),0)</f>
        <v>0</v>
      </c>
      <c r="AH664" s="117">
        <f>if(BOM!$C662=AH$2,if(OR(BOM!$M662="N",BOM!$M662=""),BOM!$L662,0),0)</f>
        <v>0</v>
      </c>
      <c r="AI664" s="117">
        <f>if(BOM!$C662=AH$2,if(BOM!$M662="Y",BOM!$L662,0),0)</f>
        <v>0</v>
      </c>
      <c r="AJ664" s="117">
        <f>if(BOM!$C662=AJ$2,if(OR(BOM!$M662="N",BOM!$M662=""),BOM!$L662,0),0)</f>
        <v>0</v>
      </c>
      <c r="AK664" s="117">
        <f>if(BOM!$C662=AJ$2,if(BOM!$M662="Y",BOM!$L662,0),0)</f>
        <v>0</v>
      </c>
      <c r="AL664" s="117">
        <f>if(BOM!$C662=AL$2,if(OR(BOM!$M662="N",BOM!$M662=""),BOM!$L662,0),0)</f>
        <v>0</v>
      </c>
      <c r="AM664" s="117">
        <f>if(BOM!$C662=AL$2,if(BOM!$M662="Y",BOM!$L662,0),0)</f>
        <v>0</v>
      </c>
    </row>
    <row r="665" hidden="1" outlineLevel="1">
      <c r="A665" s="117">
        <f>if(OR(BOM!$M663="N",BOM!$M663=""),BOM!$L663,0)</f>
        <v>0</v>
      </c>
      <c r="B665" s="117">
        <f>if(BOM!$M663="Y",BOM!$L663,0)</f>
        <v>0</v>
      </c>
      <c r="E665" s="117">
        <f>if(BOM!$B663=E$2,if(OR(BOM!$M663="N",BOM!$M663=""),BOM!$L663,0),0)</f>
        <v>0</v>
      </c>
      <c r="F665" s="117">
        <f>if(BOM!$B663=E$2,if(BOM!$M663="Y",BOM!$L663,0),0)</f>
        <v>0</v>
      </c>
      <c r="G665" s="117">
        <f>if(BOM!$B663=G$2,if(OR(BOM!$M663="N",BOM!$M663=""),BOM!$L663,0),0)</f>
        <v>0</v>
      </c>
      <c r="H665" s="117">
        <f>if(BOM!$B663=G$2,if(BOM!$M663="Y",BOM!$L663,0),0)</f>
        <v>0</v>
      </c>
      <c r="I665" s="117">
        <f>if(BOM!$B663=I$2,if(OR(BOM!$M663="N",BOM!$M663=""),BOM!$L663,0),0)</f>
        <v>0</v>
      </c>
      <c r="J665" s="117">
        <f>if(BOM!$B663=I$2,if(BOM!$M663="Y",BOM!$L663,0),0)</f>
        <v>0</v>
      </c>
      <c r="K665" s="117">
        <f>if(BOM!$B663=K$2,if(OR(BOM!$M663="N",BOM!$M663=""),BOM!$L663,0),0)</f>
        <v>0</v>
      </c>
      <c r="L665" s="117">
        <f>if(BOM!$B663=K$2,if(BOM!$M663="Y",BOM!$L663,0),0)</f>
        <v>0</v>
      </c>
      <c r="M665" s="117">
        <f>if(BOM!$B663=M$2,if(OR(BOM!$M663="N",BOM!$M663=""),BOM!$L663,0),0)</f>
        <v>0</v>
      </c>
      <c r="N665" s="117">
        <f>if(BOM!$B663=M$2,if(BOM!$M663="Y",BOM!$L663,0),0)</f>
        <v>0</v>
      </c>
      <c r="P665" s="117">
        <f>if(BOM!$C663=P$2,if(OR(BOM!$M663="N",BOM!$M663=""),BOM!$L663,0),0)</f>
        <v>0</v>
      </c>
      <c r="Q665" s="117">
        <f>if(BOM!$C663=P$2,if(BOM!$M663="Y",BOM!$L663,0),0)</f>
        <v>0</v>
      </c>
      <c r="R665" s="117">
        <f>if(BOM!$C663=R$2,if(OR(BOM!$M663="N",BOM!$M663=""),BOM!$L663,0),0)</f>
        <v>0</v>
      </c>
      <c r="S665" s="117">
        <f>if(BOM!$C663=R$2,if(BOM!$M663="Y",BOM!$L663,0),0)</f>
        <v>0</v>
      </c>
      <c r="T665" s="117">
        <f>if(BOM!$C663=T$2,if(OR(BOM!$M663="N",BOM!$M663=""),BOM!$L663,0),0)</f>
        <v>0</v>
      </c>
      <c r="U665" s="117">
        <f>if(BOM!$C663=T$2,if(BOM!$M663="Y",BOM!$L663,0),0)</f>
        <v>0</v>
      </c>
      <c r="V665" s="117">
        <f>if(BOM!$C663=V$2,if(OR(BOM!$M663="N",BOM!$M663=""),BOM!$L663,0),0)</f>
        <v>0</v>
      </c>
      <c r="W665" s="117">
        <f>if(BOM!$C663=V$2,if(BOM!$M663="Y",BOM!$L663,0),0)</f>
        <v>0</v>
      </c>
      <c r="X665" s="117">
        <f>if(BOM!$C663=X$2,if(OR(BOM!$M663="N",BOM!$M663=""),BOM!$L663,0),0)</f>
        <v>0</v>
      </c>
      <c r="Y665" s="117">
        <f>if(BOM!$C663=X$2,if(BOM!$M663="Y",BOM!$L663,0),0)</f>
        <v>0</v>
      </c>
      <c r="Z665" s="117">
        <f>if(BOM!$C663=Z$2,if(OR(BOM!$M663="N",BOM!$M663=""),BOM!$L663,0),0)</f>
        <v>0</v>
      </c>
      <c r="AA665" s="117">
        <f>if(BOM!$C663=Z$2,if(BOM!$M663="Y",BOM!$L663,0),0)</f>
        <v>0</v>
      </c>
      <c r="AB665" s="117">
        <f>if(BOM!$C663=AB$2,if(OR(BOM!$M663="N",BOM!$M663=""),BOM!$L663,0),0)</f>
        <v>0</v>
      </c>
      <c r="AC665" s="117">
        <f>if(BOM!$C663=AB$2,if(BOM!$M663="Y",BOM!$L663,0),0)</f>
        <v>0</v>
      </c>
      <c r="AD665" s="117">
        <f>if(BOM!$C663=AD$2,if(OR(BOM!$M663="N",BOM!$M663=""),BOM!$L663,0),0)</f>
        <v>0</v>
      </c>
      <c r="AE665" s="117">
        <f>if(BOM!$C663=AD$2,if(BOM!$M663="Y",BOM!$L663,0),0)</f>
        <v>0</v>
      </c>
      <c r="AF665" s="117">
        <f>if(BOM!$C663=AF$2,if(OR(BOM!$M663="N",BOM!$M663=""),BOM!$L663,0),0)</f>
        <v>0</v>
      </c>
      <c r="AG665" s="117">
        <f>if(BOM!$C663=AF$2,if(BOM!$M663="Y",BOM!$L663,0),0)</f>
        <v>0</v>
      </c>
      <c r="AH665" s="117">
        <f>if(BOM!$C663=AH$2,if(OR(BOM!$M663="N",BOM!$M663=""),BOM!$L663,0),0)</f>
        <v>0</v>
      </c>
      <c r="AI665" s="117">
        <f>if(BOM!$C663=AH$2,if(BOM!$M663="Y",BOM!$L663,0),0)</f>
        <v>0</v>
      </c>
      <c r="AJ665" s="117">
        <f>if(BOM!$C663=AJ$2,if(OR(BOM!$M663="N",BOM!$M663=""),BOM!$L663,0),0)</f>
        <v>0</v>
      </c>
      <c r="AK665" s="117">
        <f>if(BOM!$C663=AJ$2,if(BOM!$M663="Y",BOM!$L663,0),0)</f>
        <v>0</v>
      </c>
      <c r="AL665" s="117">
        <f>if(BOM!$C663=AL$2,if(OR(BOM!$M663="N",BOM!$M663=""),BOM!$L663,0),0)</f>
        <v>0</v>
      </c>
      <c r="AM665" s="117">
        <f>if(BOM!$C663=AL$2,if(BOM!$M663="Y",BOM!$L663,0),0)</f>
        <v>0</v>
      </c>
    </row>
    <row r="666" hidden="1" outlineLevel="1">
      <c r="A666" s="117">
        <f>if(OR(BOM!$M664="N",BOM!$M664=""),BOM!$L664,0)</f>
        <v>0</v>
      </c>
      <c r="B666" s="117">
        <f>if(BOM!$M664="Y",BOM!$L664,0)</f>
        <v>0</v>
      </c>
      <c r="E666" s="117">
        <f>if(BOM!$B664=E$2,if(OR(BOM!$M664="N",BOM!$M664=""),BOM!$L664,0),0)</f>
        <v>0</v>
      </c>
      <c r="F666" s="117">
        <f>if(BOM!$B664=E$2,if(BOM!$M664="Y",BOM!$L664,0),0)</f>
        <v>0</v>
      </c>
      <c r="G666" s="117">
        <f>if(BOM!$B664=G$2,if(OR(BOM!$M664="N",BOM!$M664=""),BOM!$L664,0),0)</f>
        <v>0</v>
      </c>
      <c r="H666" s="117">
        <f>if(BOM!$B664=G$2,if(BOM!$M664="Y",BOM!$L664,0),0)</f>
        <v>0</v>
      </c>
      <c r="I666" s="117">
        <f>if(BOM!$B664=I$2,if(OR(BOM!$M664="N",BOM!$M664=""),BOM!$L664,0),0)</f>
        <v>0</v>
      </c>
      <c r="J666" s="117">
        <f>if(BOM!$B664=I$2,if(BOM!$M664="Y",BOM!$L664,0),0)</f>
        <v>0</v>
      </c>
      <c r="K666" s="117">
        <f>if(BOM!$B664=K$2,if(OR(BOM!$M664="N",BOM!$M664=""),BOM!$L664,0),0)</f>
        <v>0</v>
      </c>
      <c r="L666" s="117">
        <f>if(BOM!$B664=K$2,if(BOM!$M664="Y",BOM!$L664,0),0)</f>
        <v>0</v>
      </c>
      <c r="M666" s="117">
        <f>if(BOM!$B664=M$2,if(OR(BOM!$M664="N",BOM!$M664=""),BOM!$L664,0),0)</f>
        <v>0</v>
      </c>
      <c r="N666" s="117">
        <f>if(BOM!$B664=M$2,if(BOM!$M664="Y",BOM!$L664,0),0)</f>
        <v>0</v>
      </c>
      <c r="P666" s="117">
        <f>if(BOM!$C664=P$2,if(OR(BOM!$M664="N",BOM!$M664=""),BOM!$L664,0),0)</f>
        <v>0</v>
      </c>
      <c r="Q666" s="117">
        <f>if(BOM!$C664=P$2,if(BOM!$M664="Y",BOM!$L664,0),0)</f>
        <v>0</v>
      </c>
      <c r="R666" s="117">
        <f>if(BOM!$C664=R$2,if(OR(BOM!$M664="N",BOM!$M664=""),BOM!$L664,0),0)</f>
        <v>0</v>
      </c>
      <c r="S666" s="117">
        <f>if(BOM!$C664=R$2,if(BOM!$M664="Y",BOM!$L664,0),0)</f>
        <v>0</v>
      </c>
      <c r="T666" s="117">
        <f>if(BOM!$C664=T$2,if(OR(BOM!$M664="N",BOM!$M664=""),BOM!$L664,0),0)</f>
        <v>0</v>
      </c>
      <c r="U666" s="117">
        <f>if(BOM!$C664=T$2,if(BOM!$M664="Y",BOM!$L664,0),0)</f>
        <v>0</v>
      </c>
      <c r="V666" s="117">
        <f>if(BOM!$C664=V$2,if(OR(BOM!$M664="N",BOM!$M664=""),BOM!$L664,0),0)</f>
        <v>0</v>
      </c>
      <c r="W666" s="117">
        <f>if(BOM!$C664=V$2,if(BOM!$M664="Y",BOM!$L664,0),0)</f>
        <v>0</v>
      </c>
      <c r="X666" s="117">
        <f>if(BOM!$C664=X$2,if(OR(BOM!$M664="N",BOM!$M664=""),BOM!$L664,0),0)</f>
        <v>0</v>
      </c>
      <c r="Y666" s="117">
        <f>if(BOM!$C664=X$2,if(BOM!$M664="Y",BOM!$L664,0),0)</f>
        <v>0</v>
      </c>
      <c r="Z666" s="117">
        <f>if(BOM!$C664=Z$2,if(OR(BOM!$M664="N",BOM!$M664=""),BOM!$L664,0),0)</f>
        <v>0</v>
      </c>
      <c r="AA666" s="117">
        <f>if(BOM!$C664=Z$2,if(BOM!$M664="Y",BOM!$L664,0),0)</f>
        <v>0</v>
      </c>
      <c r="AB666" s="117">
        <f>if(BOM!$C664=AB$2,if(OR(BOM!$M664="N",BOM!$M664=""),BOM!$L664,0),0)</f>
        <v>0</v>
      </c>
      <c r="AC666" s="117">
        <f>if(BOM!$C664=AB$2,if(BOM!$M664="Y",BOM!$L664,0),0)</f>
        <v>0</v>
      </c>
      <c r="AD666" s="117">
        <f>if(BOM!$C664=AD$2,if(OR(BOM!$M664="N",BOM!$M664=""),BOM!$L664,0),0)</f>
        <v>0</v>
      </c>
      <c r="AE666" s="117">
        <f>if(BOM!$C664=AD$2,if(BOM!$M664="Y",BOM!$L664,0),0)</f>
        <v>0</v>
      </c>
      <c r="AF666" s="117">
        <f>if(BOM!$C664=AF$2,if(OR(BOM!$M664="N",BOM!$M664=""),BOM!$L664,0),0)</f>
        <v>0</v>
      </c>
      <c r="AG666" s="117">
        <f>if(BOM!$C664=AF$2,if(BOM!$M664="Y",BOM!$L664,0),0)</f>
        <v>0</v>
      </c>
      <c r="AH666" s="117">
        <f>if(BOM!$C664=AH$2,if(OR(BOM!$M664="N",BOM!$M664=""),BOM!$L664,0),0)</f>
        <v>0</v>
      </c>
      <c r="AI666" s="117">
        <f>if(BOM!$C664=AH$2,if(BOM!$M664="Y",BOM!$L664,0),0)</f>
        <v>0</v>
      </c>
      <c r="AJ666" s="117">
        <f>if(BOM!$C664=AJ$2,if(OR(BOM!$M664="N",BOM!$M664=""),BOM!$L664,0),0)</f>
        <v>0</v>
      </c>
      <c r="AK666" s="117">
        <f>if(BOM!$C664=AJ$2,if(BOM!$M664="Y",BOM!$L664,0),0)</f>
        <v>0</v>
      </c>
      <c r="AL666" s="117">
        <f>if(BOM!$C664=AL$2,if(OR(BOM!$M664="N",BOM!$M664=""),BOM!$L664,0),0)</f>
        <v>0</v>
      </c>
      <c r="AM666" s="117">
        <f>if(BOM!$C664=AL$2,if(BOM!$M664="Y",BOM!$L664,0),0)</f>
        <v>0</v>
      </c>
    </row>
    <row r="667" hidden="1" outlineLevel="1">
      <c r="A667" s="117">
        <f>if(OR(BOM!$M665="N",BOM!$M665=""),BOM!$L665,0)</f>
        <v>0</v>
      </c>
      <c r="B667" s="117">
        <f>if(BOM!$M665="Y",BOM!$L665,0)</f>
        <v>0</v>
      </c>
      <c r="E667" s="117">
        <f>if(BOM!$B665=E$2,if(OR(BOM!$M665="N",BOM!$M665=""),BOM!$L665,0),0)</f>
        <v>0</v>
      </c>
      <c r="F667" s="117">
        <f>if(BOM!$B665=E$2,if(BOM!$M665="Y",BOM!$L665,0),0)</f>
        <v>0</v>
      </c>
      <c r="G667" s="117">
        <f>if(BOM!$B665=G$2,if(OR(BOM!$M665="N",BOM!$M665=""),BOM!$L665,0),0)</f>
        <v>0</v>
      </c>
      <c r="H667" s="117">
        <f>if(BOM!$B665=G$2,if(BOM!$M665="Y",BOM!$L665,0),0)</f>
        <v>0</v>
      </c>
      <c r="I667" s="117">
        <f>if(BOM!$B665=I$2,if(OR(BOM!$M665="N",BOM!$M665=""),BOM!$L665,0),0)</f>
        <v>0</v>
      </c>
      <c r="J667" s="117">
        <f>if(BOM!$B665=I$2,if(BOM!$M665="Y",BOM!$L665,0),0)</f>
        <v>0</v>
      </c>
      <c r="K667" s="117">
        <f>if(BOM!$B665=K$2,if(OR(BOM!$M665="N",BOM!$M665=""),BOM!$L665,0),0)</f>
        <v>0</v>
      </c>
      <c r="L667" s="117">
        <f>if(BOM!$B665=K$2,if(BOM!$M665="Y",BOM!$L665,0),0)</f>
        <v>0</v>
      </c>
      <c r="M667" s="117">
        <f>if(BOM!$B665=M$2,if(OR(BOM!$M665="N",BOM!$M665=""),BOM!$L665,0),0)</f>
        <v>0</v>
      </c>
      <c r="N667" s="117">
        <f>if(BOM!$B665=M$2,if(BOM!$M665="Y",BOM!$L665,0),0)</f>
        <v>0</v>
      </c>
      <c r="P667" s="117">
        <f>if(BOM!$C665=P$2,if(OR(BOM!$M665="N",BOM!$M665=""),BOM!$L665,0),0)</f>
        <v>0</v>
      </c>
      <c r="Q667" s="117">
        <f>if(BOM!$C665=P$2,if(BOM!$M665="Y",BOM!$L665,0),0)</f>
        <v>0</v>
      </c>
      <c r="R667" s="117">
        <f>if(BOM!$C665=R$2,if(OR(BOM!$M665="N",BOM!$M665=""),BOM!$L665,0),0)</f>
        <v>0</v>
      </c>
      <c r="S667" s="117">
        <f>if(BOM!$C665=R$2,if(BOM!$M665="Y",BOM!$L665,0),0)</f>
        <v>0</v>
      </c>
      <c r="T667" s="117">
        <f>if(BOM!$C665=T$2,if(OR(BOM!$M665="N",BOM!$M665=""),BOM!$L665,0),0)</f>
        <v>0</v>
      </c>
      <c r="U667" s="117">
        <f>if(BOM!$C665=T$2,if(BOM!$M665="Y",BOM!$L665,0),0)</f>
        <v>0</v>
      </c>
      <c r="V667" s="117">
        <f>if(BOM!$C665=V$2,if(OR(BOM!$M665="N",BOM!$M665=""),BOM!$L665,0),0)</f>
        <v>0</v>
      </c>
      <c r="W667" s="117">
        <f>if(BOM!$C665=V$2,if(BOM!$M665="Y",BOM!$L665,0),0)</f>
        <v>0</v>
      </c>
      <c r="X667" s="117">
        <f>if(BOM!$C665=X$2,if(OR(BOM!$M665="N",BOM!$M665=""),BOM!$L665,0),0)</f>
        <v>0</v>
      </c>
      <c r="Y667" s="117">
        <f>if(BOM!$C665=X$2,if(BOM!$M665="Y",BOM!$L665,0),0)</f>
        <v>0</v>
      </c>
      <c r="Z667" s="117">
        <f>if(BOM!$C665=Z$2,if(OR(BOM!$M665="N",BOM!$M665=""),BOM!$L665,0),0)</f>
        <v>0</v>
      </c>
      <c r="AA667" s="117">
        <f>if(BOM!$C665=Z$2,if(BOM!$M665="Y",BOM!$L665,0),0)</f>
        <v>0</v>
      </c>
      <c r="AB667" s="117">
        <f>if(BOM!$C665=AB$2,if(OR(BOM!$M665="N",BOM!$M665=""),BOM!$L665,0),0)</f>
        <v>0</v>
      </c>
      <c r="AC667" s="117">
        <f>if(BOM!$C665=AB$2,if(BOM!$M665="Y",BOM!$L665,0),0)</f>
        <v>0</v>
      </c>
      <c r="AD667" s="117">
        <f>if(BOM!$C665=AD$2,if(OR(BOM!$M665="N",BOM!$M665=""),BOM!$L665,0),0)</f>
        <v>0</v>
      </c>
      <c r="AE667" s="117">
        <f>if(BOM!$C665=AD$2,if(BOM!$M665="Y",BOM!$L665,0),0)</f>
        <v>0</v>
      </c>
      <c r="AF667" s="117">
        <f>if(BOM!$C665=AF$2,if(OR(BOM!$M665="N",BOM!$M665=""),BOM!$L665,0),0)</f>
        <v>0</v>
      </c>
      <c r="AG667" s="117">
        <f>if(BOM!$C665=AF$2,if(BOM!$M665="Y",BOM!$L665,0),0)</f>
        <v>0</v>
      </c>
      <c r="AH667" s="117">
        <f>if(BOM!$C665=AH$2,if(OR(BOM!$M665="N",BOM!$M665=""),BOM!$L665,0),0)</f>
        <v>0</v>
      </c>
      <c r="AI667" s="117">
        <f>if(BOM!$C665=AH$2,if(BOM!$M665="Y",BOM!$L665,0),0)</f>
        <v>0</v>
      </c>
      <c r="AJ667" s="117">
        <f>if(BOM!$C665=AJ$2,if(OR(BOM!$M665="N",BOM!$M665=""),BOM!$L665,0),0)</f>
        <v>0</v>
      </c>
      <c r="AK667" s="117">
        <f>if(BOM!$C665=AJ$2,if(BOM!$M665="Y",BOM!$L665,0),0)</f>
        <v>0</v>
      </c>
      <c r="AL667" s="117">
        <f>if(BOM!$C665=AL$2,if(OR(BOM!$M665="N",BOM!$M665=""),BOM!$L665,0),0)</f>
        <v>0</v>
      </c>
      <c r="AM667" s="117">
        <f>if(BOM!$C665=AL$2,if(BOM!$M665="Y",BOM!$L665,0),0)</f>
        <v>0</v>
      </c>
    </row>
    <row r="668" hidden="1" outlineLevel="1">
      <c r="A668" s="117">
        <f>if(OR(BOM!$M666="N",BOM!$M666=""),BOM!$L666,0)</f>
        <v>0</v>
      </c>
      <c r="B668" s="117">
        <f>if(BOM!$M666="Y",BOM!$L666,0)</f>
        <v>0</v>
      </c>
      <c r="E668" s="117">
        <f>if(BOM!$B666=E$2,if(OR(BOM!$M666="N",BOM!$M666=""),BOM!$L666,0),0)</f>
        <v>0</v>
      </c>
      <c r="F668" s="117">
        <f>if(BOM!$B666=E$2,if(BOM!$M666="Y",BOM!$L666,0),0)</f>
        <v>0</v>
      </c>
      <c r="G668" s="117">
        <f>if(BOM!$B666=G$2,if(OR(BOM!$M666="N",BOM!$M666=""),BOM!$L666,0),0)</f>
        <v>0</v>
      </c>
      <c r="H668" s="117">
        <f>if(BOM!$B666=G$2,if(BOM!$M666="Y",BOM!$L666,0),0)</f>
        <v>0</v>
      </c>
      <c r="I668" s="117">
        <f>if(BOM!$B666=I$2,if(OR(BOM!$M666="N",BOM!$M666=""),BOM!$L666,0),0)</f>
        <v>0</v>
      </c>
      <c r="J668" s="117">
        <f>if(BOM!$B666=I$2,if(BOM!$M666="Y",BOM!$L666,0),0)</f>
        <v>0</v>
      </c>
      <c r="K668" s="117">
        <f>if(BOM!$B666=K$2,if(OR(BOM!$M666="N",BOM!$M666=""),BOM!$L666,0),0)</f>
        <v>0</v>
      </c>
      <c r="L668" s="117">
        <f>if(BOM!$B666=K$2,if(BOM!$M666="Y",BOM!$L666,0),0)</f>
        <v>0</v>
      </c>
      <c r="M668" s="117">
        <f>if(BOM!$B666=M$2,if(OR(BOM!$M666="N",BOM!$M666=""),BOM!$L666,0),0)</f>
        <v>0</v>
      </c>
      <c r="N668" s="117">
        <f>if(BOM!$B666=M$2,if(BOM!$M666="Y",BOM!$L666,0),0)</f>
        <v>0</v>
      </c>
      <c r="P668" s="117">
        <f>if(BOM!$C666=P$2,if(OR(BOM!$M666="N",BOM!$M666=""),BOM!$L666,0),0)</f>
        <v>0</v>
      </c>
      <c r="Q668" s="117">
        <f>if(BOM!$C666=P$2,if(BOM!$M666="Y",BOM!$L666,0),0)</f>
        <v>0</v>
      </c>
      <c r="R668" s="117">
        <f>if(BOM!$C666=R$2,if(OR(BOM!$M666="N",BOM!$M666=""),BOM!$L666,0),0)</f>
        <v>0</v>
      </c>
      <c r="S668" s="117">
        <f>if(BOM!$C666=R$2,if(BOM!$M666="Y",BOM!$L666,0),0)</f>
        <v>0</v>
      </c>
      <c r="T668" s="117">
        <f>if(BOM!$C666=T$2,if(OR(BOM!$M666="N",BOM!$M666=""),BOM!$L666,0),0)</f>
        <v>0</v>
      </c>
      <c r="U668" s="117">
        <f>if(BOM!$C666=T$2,if(BOM!$M666="Y",BOM!$L666,0),0)</f>
        <v>0</v>
      </c>
      <c r="V668" s="117">
        <f>if(BOM!$C666=V$2,if(OR(BOM!$M666="N",BOM!$M666=""),BOM!$L666,0),0)</f>
        <v>0</v>
      </c>
      <c r="W668" s="117">
        <f>if(BOM!$C666=V$2,if(BOM!$M666="Y",BOM!$L666,0),0)</f>
        <v>0</v>
      </c>
      <c r="X668" s="117">
        <f>if(BOM!$C666=X$2,if(OR(BOM!$M666="N",BOM!$M666=""),BOM!$L666,0),0)</f>
        <v>0</v>
      </c>
      <c r="Y668" s="117">
        <f>if(BOM!$C666=X$2,if(BOM!$M666="Y",BOM!$L666,0),0)</f>
        <v>0</v>
      </c>
      <c r="Z668" s="117">
        <f>if(BOM!$C666=Z$2,if(OR(BOM!$M666="N",BOM!$M666=""),BOM!$L666,0),0)</f>
        <v>0</v>
      </c>
      <c r="AA668" s="117">
        <f>if(BOM!$C666=Z$2,if(BOM!$M666="Y",BOM!$L666,0),0)</f>
        <v>0</v>
      </c>
      <c r="AB668" s="117">
        <f>if(BOM!$C666=AB$2,if(OR(BOM!$M666="N",BOM!$M666=""),BOM!$L666,0),0)</f>
        <v>0</v>
      </c>
      <c r="AC668" s="117">
        <f>if(BOM!$C666=AB$2,if(BOM!$M666="Y",BOM!$L666,0),0)</f>
        <v>0</v>
      </c>
      <c r="AD668" s="117">
        <f>if(BOM!$C666=AD$2,if(OR(BOM!$M666="N",BOM!$M666=""),BOM!$L666,0),0)</f>
        <v>0</v>
      </c>
      <c r="AE668" s="117">
        <f>if(BOM!$C666=AD$2,if(BOM!$M666="Y",BOM!$L666,0),0)</f>
        <v>0</v>
      </c>
      <c r="AF668" s="117">
        <f>if(BOM!$C666=AF$2,if(OR(BOM!$M666="N",BOM!$M666=""),BOM!$L666,0),0)</f>
        <v>0</v>
      </c>
      <c r="AG668" s="117">
        <f>if(BOM!$C666=AF$2,if(BOM!$M666="Y",BOM!$L666,0),0)</f>
        <v>0</v>
      </c>
      <c r="AH668" s="117">
        <f>if(BOM!$C666=AH$2,if(OR(BOM!$M666="N",BOM!$M666=""),BOM!$L666,0),0)</f>
        <v>0</v>
      </c>
      <c r="AI668" s="117">
        <f>if(BOM!$C666=AH$2,if(BOM!$M666="Y",BOM!$L666,0),0)</f>
        <v>0</v>
      </c>
      <c r="AJ668" s="117">
        <f>if(BOM!$C666=AJ$2,if(OR(BOM!$M666="N",BOM!$M666=""),BOM!$L666,0),0)</f>
        <v>0</v>
      </c>
      <c r="AK668" s="117">
        <f>if(BOM!$C666=AJ$2,if(BOM!$M666="Y",BOM!$L666,0),0)</f>
        <v>0</v>
      </c>
      <c r="AL668" s="117">
        <f>if(BOM!$C666=AL$2,if(OR(BOM!$M666="N",BOM!$M666=""),BOM!$L666,0),0)</f>
        <v>0</v>
      </c>
      <c r="AM668" s="117">
        <f>if(BOM!$C666=AL$2,if(BOM!$M666="Y",BOM!$L666,0),0)</f>
        <v>0</v>
      </c>
    </row>
    <row r="669" hidden="1" outlineLevel="1">
      <c r="A669" s="117">
        <f>if(OR(BOM!$M667="N",BOM!$M667=""),BOM!$L667,0)</f>
        <v>0</v>
      </c>
      <c r="B669" s="117">
        <f>if(BOM!$M667="Y",BOM!$L667,0)</f>
        <v>0</v>
      </c>
      <c r="E669" s="117">
        <f>if(BOM!$B667=E$2,if(OR(BOM!$M667="N",BOM!$M667=""),BOM!$L667,0),0)</f>
        <v>0</v>
      </c>
      <c r="F669" s="117">
        <f>if(BOM!$B667=E$2,if(BOM!$M667="Y",BOM!$L667,0),0)</f>
        <v>0</v>
      </c>
      <c r="G669" s="117">
        <f>if(BOM!$B667=G$2,if(OR(BOM!$M667="N",BOM!$M667=""),BOM!$L667,0),0)</f>
        <v>0</v>
      </c>
      <c r="H669" s="117">
        <f>if(BOM!$B667=G$2,if(BOM!$M667="Y",BOM!$L667,0),0)</f>
        <v>0</v>
      </c>
      <c r="I669" s="117">
        <f>if(BOM!$B667=I$2,if(OR(BOM!$M667="N",BOM!$M667=""),BOM!$L667,0),0)</f>
        <v>0</v>
      </c>
      <c r="J669" s="117">
        <f>if(BOM!$B667=I$2,if(BOM!$M667="Y",BOM!$L667,0),0)</f>
        <v>0</v>
      </c>
      <c r="K669" s="117">
        <f>if(BOM!$B667=K$2,if(OR(BOM!$M667="N",BOM!$M667=""),BOM!$L667,0),0)</f>
        <v>0</v>
      </c>
      <c r="L669" s="117">
        <f>if(BOM!$B667=K$2,if(BOM!$M667="Y",BOM!$L667,0),0)</f>
        <v>0</v>
      </c>
      <c r="M669" s="117">
        <f>if(BOM!$B667=M$2,if(OR(BOM!$M667="N",BOM!$M667=""),BOM!$L667,0),0)</f>
        <v>0</v>
      </c>
      <c r="N669" s="117">
        <f>if(BOM!$B667=M$2,if(BOM!$M667="Y",BOM!$L667,0),0)</f>
        <v>0</v>
      </c>
      <c r="P669" s="117">
        <f>if(BOM!$C667=P$2,if(OR(BOM!$M667="N",BOM!$M667=""),BOM!$L667,0),0)</f>
        <v>0</v>
      </c>
      <c r="Q669" s="117">
        <f>if(BOM!$C667=P$2,if(BOM!$M667="Y",BOM!$L667,0),0)</f>
        <v>0</v>
      </c>
      <c r="R669" s="117">
        <f>if(BOM!$C667=R$2,if(OR(BOM!$M667="N",BOM!$M667=""),BOM!$L667,0),0)</f>
        <v>0</v>
      </c>
      <c r="S669" s="117">
        <f>if(BOM!$C667=R$2,if(BOM!$M667="Y",BOM!$L667,0),0)</f>
        <v>0</v>
      </c>
      <c r="T669" s="117">
        <f>if(BOM!$C667=T$2,if(OR(BOM!$M667="N",BOM!$M667=""),BOM!$L667,0),0)</f>
        <v>0</v>
      </c>
      <c r="U669" s="117">
        <f>if(BOM!$C667=T$2,if(BOM!$M667="Y",BOM!$L667,0),0)</f>
        <v>0</v>
      </c>
      <c r="V669" s="117">
        <f>if(BOM!$C667=V$2,if(OR(BOM!$M667="N",BOM!$M667=""),BOM!$L667,0),0)</f>
        <v>0</v>
      </c>
      <c r="W669" s="117">
        <f>if(BOM!$C667=V$2,if(BOM!$M667="Y",BOM!$L667,0),0)</f>
        <v>0</v>
      </c>
      <c r="X669" s="117">
        <f>if(BOM!$C667=X$2,if(OR(BOM!$M667="N",BOM!$M667=""),BOM!$L667,0),0)</f>
        <v>0</v>
      </c>
      <c r="Y669" s="117">
        <f>if(BOM!$C667=X$2,if(BOM!$M667="Y",BOM!$L667,0),0)</f>
        <v>0</v>
      </c>
      <c r="Z669" s="117">
        <f>if(BOM!$C667=Z$2,if(OR(BOM!$M667="N",BOM!$M667=""),BOM!$L667,0),0)</f>
        <v>0</v>
      </c>
      <c r="AA669" s="117">
        <f>if(BOM!$C667=Z$2,if(BOM!$M667="Y",BOM!$L667,0),0)</f>
        <v>0</v>
      </c>
      <c r="AB669" s="117">
        <f>if(BOM!$C667=AB$2,if(OR(BOM!$M667="N",BOM!$M667=""),BOM!$L667,0),0)</f>
        <v>0</v>
      </c>
      <c r="AC669" s="117">
        <f>if(BOM!$C667=AB$2,if(BOM!$M667="Y",BOM!$L667,0),0)</f>
        <v>0</v>
      </c>
      <c r="AD669" s="117">
        <f>if(BOM!$C667=AD$2,if(OR(BOM!$M667="N",BOM!$M667=""),BOM!$L667,0),0)</f>
        <v>0</v>
      </c>
      <c r="AE669" s="117">
        <f>if(BOM!$C667=AD$2,if(BOM!$M667="Y",BOM!$L667,0),0)</f>
        <v>0</v>
      </c>
      <c r="AF669" s="117">
        <f>if(BOM!$C667=AF$2,if(OR(BOM!$M667="N",BOM!$M667=""),BOM!$L667,0),0)</f>
        <v>0</v>
      </c>
      <c r="AG669" s="117">
        <f>if(BOM!$C667=AF$2,if(BOM!$M667="Y",BOM!$L667,0),0)</f>
        <v>0</v>
      </c>
      <c r="AH669" s="117">
        <f>if(BOM!$C667=AH$2,if(OR(BOM!$M667="N",BOM!$M667=""),BOM!$L667,0),0)</f>
        <v>0</v>
      </c>
      <c r="AI669" s="117">
        <f>if(BOM!$C667=AH$2,if(BOM!$M667="Y",BOM!$L667,0),0)</f>
        <v>0</v>
      </c>
      <c r="AJ669" s="117">
        <f>if(BOM!$C667=AJ$2,if(OR(BOM!$M667="N",BOM!$M667=""),BOM!$L667,0),0)</f>
        <v>0</v>
      </c>
      <c r="AK669" s="117">
        <f>if(BOM!$C667=AJ$2,if(BOM!$M667="Y",BOM!$L667,0),0)</f>
        <v>0</v>
      </c>
      <c r="AL669" s="117">
        <f>if(BOM!$C667=AL$2,if(OR(BOM!$M667="N",BOM!$M667=""),BOM!$L667,0),0)</f>
        <v>0</v>
      </c>
      <c r="AM669" s="117">
        <f>if(BOM!$C667=AL$2,if(BOM!$M667="Y",BOM!$L667,0),0)</f>
        <v>0</v>
      </c>
    </row>
    <row r="670" hidden="1" outlineLevel="1">
      <c r="A670" s="117">
        <f>if(OR(BOM!$M668="N",BOM!$M668=""),BOM!$L668,0)</f>
        <v>0</v>
      </c>
      <c r="B670" s="117">
        <f>if(BOM!$M668="Y",BOM!$L668,0)</f>
        <v>0</v>
      </c>
      <c r="E670" s="117">
        <f>if(BOM!$B668=E$2,if(OR(BOM!$M668="N",BOM!$M668=""),BOM!$L668,0),0)</f>
        <v>0</v>
      </c>
      <c r="F670" s="117">
        <f>if(BOM!$B668=E$2,if(BOM!$M668="Y",BOM!$L668,0),0)</f>
        <v>0</v>
      </c>
      <c r="G670" s="117">
        <f>if(BOM!$B668=G$2,if(OR(BOM!$M668="N",BOM!$M668=""),BOM!$L668,0),0)</f>
        <v>0</v>
      </c>
      <c r="H670" s="117">
        <f>if(BOM!$B668=G$2,if(BOM!$M668="Y",BOM!$L668,0),0)</f>
        <v>0</v>
      </c>
      <c r="I670" s="117">
        <f>if(BOM!$B668=I$2,if(OR(BOM!$M668="N",BOM!$M668=""),BOM!$L668,0),0)</f>
        <v>0</v>
      </c>
      <c r="J670" s="117">
        <f>if(BOM!$B668=I$2,if(BOM!$M668="Y",BOM!$L668,0),0)</f>
        <v>0</v>
      </c>
      <c r="K670" s="117">
        <f>if(BOM!$B668=K$2,if(OR(BOM!$M668="N",BOM!$M668=""),BOM!$L668,0),0)</f>
        <v>0</v>
      </c>
      <c r="L670" s="117">
        <f>if(BOM!$B668=K$2,if(BOM!$M668="Y",BOM!$L668,0),0)</f>
        <v>0</v>
      </c>
      <c r="M670" s="117">
        <f>if(BOM!$B668=M$2,if(OR(BOM!$M668="N",BOM!$M668=""),BOM!$L668,0),0)</f>
        <v>0</v>
      </c>
      <c r="N670" s="117">
        <f>if(BOM!$B668=M$2,if(BOM!$M668="Y",BOM!$L668,0),0)</f>
        <v>0</v>
      </c>
      <c r="P670" s="117">
        <f>if(BOM!$C668=P$2,if(OR(BOM!$M668="N",BOM!$M668=""),BOM!$L668,0),0)</f>
        <v>0</v>
      </c>
      <c r="Q670" s="117">
        <f>if(BOM!$C668=P$2,if(BOM!$M668="Y",BOM!$L668,0),0)</f>
        <v>0</v>
      </c>
      <c r="R670" s="117">
        <f>if(BOM!$C668=R$2,if(OR(BOM!$M668="N",BOM!$M668=""),BOM!$L668,0),0)</f>
        <v>0</v>
      </c>
      <c r="S670" s="117">
        <f>if(BOM!$C668=R$2,if(BOM!$M668="Y",BOM!$L668,0),0)</f>
        <v>0</v>
      </c>
      <c r="T670" s="117">
        <f>if(BOM!$C668=T$2,if(OR(BOM!$M668="N",BOM!$M668=""),BOM!$L668,0),0)</f>
        <v>0</v>
      </c>
      <c r="U670" s="117">
        <f>if(BOM!$C668=T$2,if(BOM!$M668="Y",BOM!$L668,0),0)</f>
        <v>0</v>
      </c>
      <c r="V670" s="117">
        <f>if(BOM!$C668=V$2,if(OR(BOM!$M668="N",BOM!$M668=""),BOM!$L668,0),0)</f>
        <v>0</v>
      </c>
      <c r="W670" s="117">
        <f>if(BOM!$C668=V$2,if(BOM!$M668="Y",BOM!$L668,0),0)</f>
        <v>0</v>
      </c>
      <c r="X670" s="117">
        <f>if(BOM!$C668=X$2,if(OR(BOM!$M668="N",BOM!$M668=""),BOM!$L668,0),0)</f>
        <v>0</v>
      </c>
      <c r="Y670" s="117">
        <f>if(BOM!$C668=X$2,if(BOM!$M668="Y",BOM!$L668,0),0)</f>
        <v>0</v>
      </c>
      <c r="Z670" s="117">
        <f>if(BOM!$C668=Z$2,if(OR(BOM!$M668="N",BOM!$M668=""),BOM!$L668,0),0)</f>
        <v>0</v>
      </c>
      <c r="AA670" s="117">
        <f>if(BOM!$C668=Z$2,if(BOM!$M668="Y",BOM!$L668,0),0)</f>
        <v>0</v>
      </c>
      <c r="AB670" s="117">
        <f>if(BOM!$C668=AB$2,if(OR(BOM!$M668="N",BOM!$M668=""),BOM!$L668,0),0)</f>
        <v>0</v>
      </c>
      <c r="AC670" s="117">
        <f>if(BOM!$C668=AB$2,if(BOM!$M668="Y",BOM!$L668,0),0)</f>
        <v>0</v>
      </c>
      <c r="AD670" s="117">
        <f>if(BOM!$C668=AD$2,if(OR(BOM!$M668="N",BOM!$M668=""),BOM!$L668,0),0)</f>
        <v>0</v>
      </c>
      <c r="AE670" s="117">
        <f>if(BOM!$C668=AD$2,if(BOM!$M668="Y",BOM!$L668,0),0)</f>
        <v>0</v>
      </c>
      <c r="AF670" s="117">
        <f>if(BOM!$C668=AF$2,if(OR(BOM!$M668="N",BOM!$M668=""),BOM!$L668,0),0)</f>
        <v>0</v>
      </c>
      <c r="AG670" s="117">
        <f>if(BOM!$C668=AF$2,if(BOM!$M668="Y",BOM!$L668,0),0)</f>
        <v>0</v>
      </c>
      <c r="AH670" s="117">
        <f>if(BOM!$C668=AH$2,if(OR(BOM!$M668="N",BOM!$M668=""),BOM!$L668,0),0)</f>
        <v>0</v>
      </c>
      <c r="AI670" s="117">
        <f>if(BOM!$C668=AH$2,if(BOM!$M668="Y",BOM!$L668,0),0)</f>
        <v>0</v>
      </c>
      <c r="AJ670" s="117">
        <f>if(BOM!$C668=AJ$2,if(OR(BOM!$M668="N",BOM!$M668=""),BOM!$L668,0),0)</f>
        <v>0</v>
      </c>
      <c r="AK670" s="117">
        <f>if(BOM!$C668=AJ$2,if(BOM!$M668="Y",BOM!$L668,0),0)</f>
        <v>0</v>
      </c>
      <c r="AL670" s="117">
        <f>if(BOM!$C668=AL$2,if(OR(BOM!$M668="N",BOM!$M668=""),BOM!$L668,0),0)</f>
        <v>0</v>
      </c>
      <c r="AM670" s="117">
        <f>if(BOM!$C668=AL$2,if(BOM!$M668="Y",BOM!$L668,0),0)</f>
        <v>0</v>
      </c>
    </row>
    <row r="671" hidden="1" outlineLevel="1">
      <c r="A671" s="117">
        <f>if(OR(BOM!$M669="N",BOM!$M669=""),BOM!$L669,0)</f>
        <v>0</v>
      </c>
      <c r="B671" s="117">
        <f>if(BOM!$M669="Y",BOM!$L669,0)</f>
        <v>0</v>
      </c>
      <c r="E671" s="117">
        <f>if(BOM!$B669=E$2,if(OR(BOM!$M669="N",BOM!$M669=""),BOM!$L669,0),0)</f>
        <v>0</v>
      </c>
      <c r="F671" s="117">
        <f>if(BOM!$B669=E$2,if(BOM!$M669="Y",BOM!$L669,0),0)</f>
        <v>0</v>
      </c>
      <c r="G671" s="117">
        <f>if(BOM!$B669=G$2,if(OR(BOM!$M669="N",BOM!$M669=""),BOM!$L669,0),0)</f>
        <v>0</v>
      </c>
      <c r="H671" s="117">
        <f>if(BOM!$B669=G$2,if(BOM!$M669="Y",BOM!$L669,0),0)</f>
        <v>0</v>
      </c>
      <c r="I671" s="117">
        <f>if(BOM!$B669=I$2,if(OR(BOM!$M669="N",BOM!$M669=""),BOM!$L669,0),0)</f>
        <v>0</v>
      </c>
      <c r="J671" s="117">
        <f>if(BOM!$B669=I$2,if(BOM!$M669="Y",BOM!$L669,0),0)</f>
        <v>0</v>
      </c>
      <c r="K671" s="117">
        <f>if(BOM!$B669=K$2,if(OR(BOM!$M669="N",BOM!$M669=""),BOM!$L669,0),0)</f>
        <v>0</v>
      </c>
      <c r="L671" s="117">
        <f>if(BOM!$B669=K$2,if(BOM!$M669="Y",BOM!$L669,0),0)</f>
        <v>0</v>
      </c>
      <c r="M671" s="117">
        <f>if(BOM!$B669=M$2,if(OR(BOM!$M669="N",BOM!$M669=""),BOM!$L669,0),0)</f>
        <v>0</v>
      </c>
      <c r="N671" s="117">
        <f>if(BOM!$B669=M$2,if(BOM!$M669="Y",BOM!$L669,0),0)</f>
        <v>0</v>
      </c>
      <c r="P671" s="117">
        <f>if(BOM!$C669=P$2,if(OR(BOM!$M669="N",BOM!$M669=""),BOM!$L669,0),0)</f>
        <v>0</v>
      </c>
      <c r="Q671" s="117">
        <f>if(BOM!$C669=P$2,if(BOM!$M669="Y",BOM!$L669,0),0)</f>
        <v>0</v>
      </c>
      <c r="R671" s="117">
        <f>if(BOM!$C669=R$2,if(OR(BOM!$M669="N",BOM!$M669=""),BOM!$L669,0),0)</f>
        <v>0</v>
      </c>
      <c r="S671" s="117">
        <f>if(BOM!$C669=R$2,if(BOM!$M669="Y",BOM!$L669,0),0)</f>
        <v>0</v>
      </c>
      <c r="T671" s="117">
        <f>if(BOM!$C669=T$2,if(OR(BOM!$M669="N",BOM!$M669=""),BOM!$L669,0),0)</f>
        <v>0</v>
      </c>
      <c r="U671" s="117">
        <f>if(BOM!$C669=T$2,if(BOM!$M669="Y",BOM!$L669,0),0)</f>
        <v>0</v>
      </c>
      <c r="V671" s="117">
        <f>if(BOM!$C669=V$2,if(OR(BOM!$M669="N",BOM!$M669=""),BOM!$L669,0),0)</f>
        <v>0</v>
      </c>
      <c r="W671" s="117">
        <f>if(BOM!$C669=V$2,if(BOM!$M669="Y",BOM!$L669,0),0)</f>
        <v>0</v>
      </c>
      <c r="X671" s="117">
        <f>if(BOM!$C669=X$2,if(OR(BOM!$M669="N",BOM!$M669=""),BOM!$L669,0),0)</f>
        <v>0</v>
      </c>
      <c r="Y671" s="117">
        <f>if(BOM!$C669=X$2,if(BOM!$M669="Y",BOM!$L669,0),0)</f>
        <v>0</v>
      </c>
      <c r="Z671" s="117">
        <f>if(BOM!$C669=Z$2,if(OR(BOM!$M669="N",BOM!$M669=""),BOM!$L669,0),0)</f>
        <v>0</v>
      </c>
      <c r="AA671" s="117">
        <f>if(BOM!$C669=Z$2,if(BOM!$M669="Y",BOM!$L669,0),0)</f>
        <v>0</v>
      </c>
      <c r="AB671" s="117">
        <f>if(BOM!$C669=AB$2,if(OR(BOM!$M669="N",BOM!$M669=""),BOM!$L669,0),0)</f>
        <v>0</v>
      </c>
      <c r="AC671" s="117">
        <f>if(BOM!$C669=AB$2,if(BOM!$M669="Y",BOM!$L669,0),0)</f>
        <v>0</v>
      </c>
      <c r="AD671" s="117">
        <f>if(BOM!$C669=AD$2,if(OR(BOM!$M669="N",BOM!$M669=""),BOM!$L669,0),0)</f>
        <v>0</v>
      </c>
      <c r="AE671" s="117">
        <f>if(BOM!$C669=AD$2,if(BOM!$M669="Y",BOM!$L669,0),0)</f>
        <v>0</v>
      </c>
      <c r="AF671" s="117">
        <f>if(BOM!$C669=AF$2,if(OR(BOM!$M669="N",BOM!$M669=""),BOM!$L669,0),0)</f>
        <v>0</v>
      </c>
      <c r="AG671" s="117">
        <f>if(BOM!$C669=AF$2,if(BOM!$M669="Y",BOM!$L669,0),0)</f>
        <v>0</v>
      </c>
      <c r="AH671" s="117">
        <f>if(BOM!$C669=AH$2,if(OR(BOM!$M669="N",BOM!$M669=""),BOM!$L669,0),0)</f>
        <v>0</v>
      </c>
      <c r="AI671" s="117">
        <f>if(BOM!$C669=AH$2,if(BOM!$M669="Y",BOM!$L669,0),0)</f>
        <v>0</v>
      </c>
      <c r="AJ671" s="117">
        <f>if(BOM!$C669=AJ$2,if(OR(BOM!$M669="N",BOM!$M669=""),BOM!$L669,0),0)</f>
        <v>0</v>
      </c>
      <c r="AK671" s="117">
        <f>if(BOM!$C669=AJ$2,if(BOM!$M669="Y",BOM!$L669,0),0)</f>
        <v>0</v>
      </c>
      <c r="AL671" s="117">
        <f>if(BOM!$C669=AL$2,if(OR(BOM!$M669="N",BOM!$M669=""),BOM!$L669,0),0)</f>
        <v>0</v>
      </c>
      <c r="AM671" s="117">
        <f>if(BOM!$C669=AL$2,if(BOM!$M669="Y",BOM!$L669,0),0)</f>
        <v>0</v>
      </c>
    </row>
    <row r="672" hidden="1" outlineLevel="1">
      <c r="A672" s="117">
        <f>if(OR(BOM!$M670="N",BOM!$M670=""),BOM!$L670,0)</f>
        <v>0</v>
      </c>
      <c r="B672" s="117">
        <f>if(BOM!$M670="Y",BOM!$L670,0)</f>
        <v>0</v>
      </c>
      <c r="E672" s="117">
        <f>if(BOM!$B670=E$2,if(OR(BOM!$M670="N",BOM!$M670=""),BOM!$L670,0),0)</f>
        <v>0</v>
      </c>
      <c r="F672" s="117">
        <f>if(BOM!$B670=E$2,if(BOM!$M670="Y",BOM!$L670,0),0)</f>
        <v>0</v>
      </c>
      <c r="G672" s="117">
        <f>if(BOM!$B670=G$2,if(OR(BOM!$M670="N",BOM!$M670=""),BOM!$L670,0),0)</f>
        <v>0</v>
      </c>
      <c r="H672" s="117">
        <f>if(BOM!$B670=G$2,if(BOM!$M670="Y",BOM!$L670,0),0)</f>
        <v>0</v>
      </c>
      <c r="I672" s="117">
        <f>if(BOM!$B670=I$2,if(OR(BOM!$M670="N",BOM!$M670=""),BOM!$L670,0),0)</f>
        <v>0</v>
      </c>
      <c r="J672" s="117">
        <f>if(BOM!$B670=I$2,if(BOM!$M670="Y",BOM!$L670,0),0)</f>
        <v>0</v>
      </c>
      <c r="K672" s="117">
        <f>if(BOM!$B670=K$2,if(OR(BOM!$M670="N",BOM!$M670=""),BOM!$L670,0),0)</f>
        <v>0</v>
      </c>
      <c r="L672" s="117">
        <f>if(BOM!$B670=K$2,if(BOM!$M670="Y",BOM!$L670,0),0)</f>
        <v>0</v>
      </c>
      <c r="M672" s="117">
        <f>if(BOM!$B670=M$2,if(OR(BOM!$M670="N",BOM!$M670=""),BOM!$L670,0),0)</f>
        <v>0</v>
      </c>
      <c r="N672" s="117">
        <f>if(BOM!$B670=M$2,if(BOM!$M670="Y",BOM!$L670,0),0)</f>
        <v>0</v>
      </c>
      <c r="P672" s="117">
        <f>if(BOM!$C670=P$2,if(OR(BOM!$M670="N",BOM!$M670=""),BOM!$L670,0),0)</f>
        <v>0</v>
      </c>
      <c r="Q672" s="117">
        <f>if(BOM!$C670=P$2,if(BOM!$M670="Y",BOM!$L670,0),0)</f>
        <v>0</v>
      </c>
      <c r="R672" s="117">
        <f>if(BOM!$C670=R$2,if(OR(BOM!$M670="N",BOM!$M670=""),BOM!$L670,0),0)</f>
        <v>0</v>
      </c>
      <c r="S672" s="117">
        <f>if(BOM!$C670=R$2,if(BOM!$M670="Y",BOM!$L670,0),0)</f>
        <v>0</v>
      </c>
      <c r="T672" s="117">
        <f>if(BOM!$C670=T$2,if(OR(BOM!$M670="N",BOM!$M670=""),BOM!$L670,0),0)</f>
        <v>0</v>
      </c>
      <c r="U672" s="117">
        <f>if(BOM!$C670=T$2,if(BOM!$M670="Y",BOM!$L670,0),0)</f>
        <v>0</v>
      </c>
      <c r="V672" s="117">
        <f>if(BOM!$C670=V$2,if(OR(BOM!$M670="N",BOM!$M670=""),BOM!$L670,0),0)</f>
        <v>0</v>
      </c>
      <c r="W672" s="117">
        <f>if(BOM!$C670=V$2,if(BOM!$M670="Y",BOM!$L670,0),0)</f>
        <v>0</v>
      </c>
      <c r="X672" s="117">
        <f>if(BOM!$C670=X$2,if(OR(BOM!$M670="N",BOM!$M670=""),BOM!$L670,0),0)</f>
        <v>0</v>
      </c>
      <c r="Y672" s="117">
        <f>if(BOM!$C670=X$2,if(BOM!$M670="Y",BOM!$L670,0),0)</f>
        <v>0</v>
      </c>
      <c r="Z672" s="117">
        <f>if(BOM!$C670=Z$2,if(OR(BOM!$M670="N",BOM!$M670=""),BOM!$L670,0),0)</f>
        <v>0</v>
      </c>
      <c r="AA672" s="117">
        <f>if(BOM!$C670=Z$2,if(BOM!$M670="Y",BOM!$L670,0),0)</f>
        <v>0</v>
      </c>
      <c r="AB672" s="117">
        <f>if(BOM!$C670=AB$2,if(OR(BOM!$M670="N",BOM!$M670=""),BOM!$L670,0),0)</f>
        <v>0</v>
      </c>
      <c r="AC672" s="117">
        <f>if(BOM!$C670=AB$2,if(BOM!$M670="Y",BOM!$L670,0),0)</f>
        <v>0</v>
      </c>
      <c r="AD672" s="117">
        <f>if(BOM!$C670=AD$2,if(OR(BOM!$M670="N",BOM!$M670=""),BOM!$L670,0),0)</f>
        <v>0</v>
      </c>
      <c r="AE672" s="117">
        <f>if(BOM!$C670=AD$2,if(BOM!$M670="Y",BOM!$L670,0),0)</f>
        <v>0</v>
      </c>
      <c r="AF672" s="117">
        <f>if(BOM!$C670=AF$2,if(OR(BOM!$M670="N",BOM!$M670=""),BOM!$L670,0),0)</f>
        <v>0</v>
      </c>
      <c r="AG672" s="117">
        <f>if(BOM!$C670=AF$2,if(BOM!$M670="Y",BOM!$L670,0),0)</f>
        <v>0</v>
      </c>
      <c r="AH672" s="117">
        <f>if(BOM!$C670=AH$2,if(OR(BOM!$M670="N",BOM!$M670=""),BOM!$L670,0),0)</f>
        <v>0</v>
      </c>
      <c r="AI672" s="117">
        <f>if(BOM!$C670=AH$2,if(BOM!$M670="Y",BOM!$L670,0),0)</f>
        <v>0</v>
      </c>
      <c r="AJ672" s="117">
        <f>if(BOM!$C670=AJ$2,if(OR(BOM!$M670="N",BOM!$M670=""),BOM!$L670,0),0)</f>
        <v>0</v>
      </c>
      <c r="AK672" s="117">
        <f>if(BOM!$C670=AJ$2,if(BOM!$M670="Y",BOM!$L670,0),0)</f>
        <v>0</v>
      </c>
      <c r="AL672" s="117">
        <f>if(BOM!$C670=AL$2,if(OR(BOM!$M670="N",BOM!$M670=""),BOM!$L670,0),0)</f>
        <v>0</v>
      </c>
      <c r="AM672" s="117">
        <f>if(BOM!$C670=AL$2,if(BOM!$M670="Y",BOM!$L670,0),0)</f>
        <v>0</v>
      </c>
    </row>
    <row r="673" hidden="1" outlineLevel="1">
      <c r="A673" s="117">
        <f>if(OR(BOM!$M671="N",BOM!$M671=""),BOM!$L671,0)</f>
        <v>0</v>
      </c>
      <c r="B673" s="117">
        <f>if(BOM!$M671="Y",BOM!$L671,0)</f>
        <v>0</v>
      </c>
      <c r="E673" s="117">
        <f>if(BOM!$B671=E$2,if(OR(BOM!$M671="N",BOM!$M671=""),BOM!$L671,0),0)</f>
        <v>0</v>
      </c>
      <c r="F673" s="117">
        <f>if(BOM!$B671=E$2,if(BOM!$M671="Y",BOM!$L671,0),0)</f>
        <v>0</v>
      </c>
      <c r="G673" s="117">
        <f>if(BOM!$B671=G$2,if(OR(BOM!$M671="N",BOM!$M671=""),BOM!$L671,0),0)</f>
        <v>0</v>
      </c>
      <c r="H673" s="117">
        <f>if(BOM!$B671=G$2,if(BOM!$M671="Y",BOM!$L671,0),0)</f>
        <v>0</v>
      </c>
      <c r="I673" s="117">
        <f>if(BOM!$B671=I$2,if(OR(BOM!$M671="N",BOM!$M671=""),BOM!$L671,0),0)</f>
        <v>0</v>
      </c>
      <c r="J673" s="117">
        <f>if(BOM!$B671=I$2,if(BOM!$M671="Y",BOM!$L671,0),0)</f>
        <v>0</v>
      </c>
      <c r="K673" s="117">
        <f>if(BOM!$B671=K$2,if(OR(BOM!$M671="N",BOM!$M671=""),BOM!$L671,0),0)</f>
        <v>0</v>
      </c>
      <c r="L673" s="117">
        <f>if(BOM!$B671=K$2,if(BOM!$M671="Y",BOM!$L671,0),0)</f>
        <v>0</v>
      </c>
      <c r="M673" s="117">
        <f>if(BOM!$B671=M$2,if(OR(BOM!$M671="N",BOM!$M671=""),BOM!$L671,0),0)</f>
        <v>0</v>
      </c>
      <c r="N673" s="117">
        <f>if(BOM!$B671=M$2,if(BOM!$M671="Y",BOM!$L671,0),0)</f>
        <v>0</v>
      </c>
      <c r="P673" s="117">
        <f>if(BOM!$C671=P$2,if(OR(BOM!$M671="N",BOM!$M671=""),BOM!$L671,0),0)</f>
        <v>0</v>
      </c>
      <c r="Q673" s="117">
        <f>if(BOM!$C671=P$2,if(BOM!$M671="Y",BOM!$L671,0),0)</f>
        <v>0</v>
      </c>
      <c r="R673" s="117">
        <f>if(BOM!$C671=R$2,if(OR(BOM!$M671="N",BOM!$M671=""),BOM!$L671,0),0)</f>
        <v>0</v>
      </c>
      <c r="S673" s="117">
        <f>if(BOM!$C671=R$2,if(BOM!$M671="Y",BOM!$L671,0),0)</f>
        <v>0</v>
      </c>
      <c r="T673" s="117">
        <f>if(BOM!$C671=T$2,if(OR(BOM!$M671="N",BOM!$M671=""),BOM!$L671,0),0)</f>
        <v>0</v>
      </c>
      <c r="U673" s="117">
        <f>if(BOM!$C671=T$2,if(BOM!$M671="Y",BOM!$L671,0),0)</f>
        <v>0</v>
      </c>
      <c r="V673" s="117">
        <f>if(BOM!$C671=V$2,if(OR(BOM!$M671="N",BOM!$M671=""),BOM!$L671,0),0)</f>
        <v>0</v>
      </c>
      <c r="W673" s="117">
        <f>if(BOM!$C671=V$2,if(BOM!$M671="Y",BOM!$L671,0),0)</f>
        <v>0</v>
      </c>
      <c r="X673" s="117">
        <f>if(BOM!$C671=X$2,if(OR(BOM!$M671="N",BOM!$M671=""),BOM!$L671,0),0)</f>
        <v>0</v>
      </c>
      <c r="Y673" s="117">
        <f>if(BOM!$C671=X$2,if(BOM!$M671="Y",BOM!$L671,0),0)</f>
        <v>0</v>
      </c>
      <c r="Z673" s="117">
        <f>if(BOM!$C671=Z$2,if(OR(BOM!$M671="N",BOM!$M671=""),BOM!$L671,0),0)</f>
        <v>0</v>
      </c>
      <c r="AA673" s="117">
        <f>if(BOM!$C671=Z$2,if(BOM!$M671="Y",BOM!$L671,0),0)</f>
        <v>0</v>
      </c>
      <c r="AB673" s="117">
        <f>if(BOM!$C671=AB$2,if(OR(BOM!$M671="N",BOM!$M671=""),BOM!$L671,0),0)</f>
        <v>0</v>
      </c>
      <c r="AC673" s="117">
        <f>if(BOM!$C671=AB$2,if(BOM!$M671="Y",BOM!$L671,0),0)</f>
        <v>0</v>
      </c>
      <c r="AD673" s="117">
        <f>if(BOM!$C671=AD$2,if(OR(BOM!$M671="N",BOM!$M671=""),BOM!$L671,0),0)</f>
        <v>0</v>
      </c>
      <c r="AE673" s="117">
        <f>if(BOM!$C671=AD$2,if(BOM!$M671="Y",BOM!$L671,0),0)</f>
        <v>0</v>
      </c>
      <c r="AF673" s="117">
        <f>if(BOM!$C671=AF$2,if(OR(BOM!$M671="N",BOM!$M671=""),BOM!$L671,0),0)</f>
        <v>0</v>
      </c>
      <c r="AG673" s="117">
        <f>if(BOM!$C671=AF$2,if(BOM!$M671="Y",BOM!$L671,0),0)</f>
        <v>0</v>
      </c>
      <c r="AH673" s="117">
        <f>if(BOM!$C671=AH$2,if(OR(BOM!$M671="N",BOM!$M671=""),BOM!$L671,0),0)</f>
        <v>0</v>
      </c>
      <c r="AI673" s="117">
        <f>if(BOM!$C671=AH$2,if(BOM!$M671="Y",BOM!$L671,0),0)</f>
        <v>0</v>
      </c>
      <c r="AJ673" s="117">
        <f>if(BOM!$C671=AJ$2,if(OR(BOM!$M671="N",BOM!$M671=""),BOM!$L671,0),0)</f>
        <v>0</v>
      </c>
      <c r="AK673" s="117">
        <f>if(BOM!$C671=AJ$2,if(BOM!$M671="Y",BOM!$L671,0),0)</f>
        <v>0</v>
      </c>
      <c r="AL673" s="117">
        <f>if(BOM!$C671=AL$2,if(OR(BOM!$M671="N",BOM!$M671=""),BOM!$L671,0),0)</f>
        <v>0</v>
      </c>
      <c r="AM673" s="117">
        <f>if(BOM!$C671=AL$2,if(BOM!$M671="Y",BOM!$L671,0),0)</f>
        <v>0</v>
      </c>
    </row>
    <row r="674" hidden="1" outlineLevel="1">
      <c r="A674" s="117">
        <f>if(OR(BOM!$M672="N",BOM!$M672=""),BOM!$L672,0)</f>
        <v>0</v>
      </c>
      <c r="B674" s="117">
        <f>if(BOM!$M672="Y",BOM!$L672,0)</f>
        <v>0</v>
      </c>
      <c r="E674" s="117">
        <f>if(BOM!$B672=E$2,if(OR(BOM!$M672="N",BOM!$M672=""),BOM!$L672,0),0)</f>
        <v>0</v>
      </c>
      <c r="F674" s="117">
        <f>if(BOM!$B672=E$2,if(BOM!$M672="Y",BOM!$L672,0),0)</f>
        <v>0</v>
      </c>
      <c r="G674" s="117">
        <f>if(BOM!$B672=G$2,if(OR(BOM!$M672="N",BOM!$M672=""),BOM!$L672,0),0)</f>
        <v>0</v>
      </c>
      <c r="H674" s="117">
        <f>if(BOM!$B672=G$2,if(BOM!$M672="Y",BOM!$L672,0),0)</f>
        <v>0</v>
      </c>
      <c r="I674" s="117">
        <f>if(BOM!$B672=I$2,if(OR(BOM!$M672="N",BOM!$M672=""),BOM!$L672,0),0)</f>
        <v>0</v>
      </c>
      <c r="J674" s="117">
        <f>if(BOM!$B672=I$2,if(BOM!$M672="Y",BOM!$L672,0),0)</f>
        <v>0</v>
      </c>
      <c r="K674" s="117">
        <f>if(BOM!$B672=K$2,if(OR(BOM!$M672="N",BOM!$M672=""),BOM!$L672,0),0)</f>
        <v>0</v>
      </c>
      <c r="L674" s="117">
        <f>if(BOM!$B672=K$2,if(BOM!$M672="Y",BOM!$L672,0),0)</f>
        <v>0</v>
      </c>
      <c r="M674" s="117">
        <f>if(BOM!$B672=M$2,if(OR(BOM!$M672="N",BOM!$M672=""),BOM!$L672,0),0)</f>
        <v>0</v>
      </c>
      <c r="N674" s="117">
        <f>if(BOM!$B672=M$2,if(BOM!$M672="Y",BOM!$L672,0),0)</f>
        <v>0</v>
      </c>
      <c r="P674" s="117">
        <f>if(BOM!$C672=P$2,if(OR(BOM!$M672="N",BOM!$M672=""),BOM!$L672,0),0)</f>
        <v>0</v>
      </c>
      <c r="Q674" s="117">
        <f>if(BOM!$C672=P$2,if(BOM!$M672="Y",BOM!$L672,0),0)</f>
        <v>0</v>
      </c>
      <c r="R674" s="117">
        <f>if(BOM!$C672=R$2,if(OR(BOM!$M672="N",BOM!$M672=""),BOM!$L672,0),0)</f>
        <v>0</v>
      </c>
      <c r="S674" s="117">
        <f>if(BOM!$C672=R$2,if(BOM!$M672="Y",BOM!$L672,0),0)</f>
        <v>0</v>
      </c>
      <c r="T674" s="117">
        <f>if(BOM!$C672=T$2,if(OR(BOM!$M672="N",BOM!$M672=""),BOM!$L672,0),0)</f>
        <v>0</v>
      </c>
      <c r="U674" s="117">
        <f>if(BOM!$C672=T$2,if(BOM!$M672="Y",BOM!$L672,0),0)</f>
        <v>0</v>
      </c>
      <c r="V674" s="117">
        <f>if(BOM!$C672=V$2,if(OR(BOM!$M672="N",BOM!$M672=""),BOM!$L672,0),0)</f>
        <v>0</v>
      </c>
      <c r="W674" s="117">
        <f>if(BOM!$C672=V$2,if(BOM!$M672="Y",BOM!$L672,0),0)</f>
        <v>0</v>
      </c>
      <c r="X674" s="117">
        <f>if(BOM!$C672=X$2,if(OR(BOM!$M672="N",BOM!$M672=""),BOM!$L672,0),0)</f>
        <v>0</v>
      </c>
      <c r="Y674" s="117">
        <f>if(BOM!$C672=X$2,if(BOM!$M672="Y",BOM!$L672,0),0)</f>
        <v>0</v>
      </c>
      <c r="Z674" s="117">
        <f>if(BOM!$C672=Z$2,if(OR(BOM!$M672="N",BOM!$M672=""),BOM!$L672,0),0)</f>
        <v>0</v>
      </c>
      <c r="AA674" s="117">
        <f>if(BOM!$C672=Z$2,if(BOM!$M672="Y",BOM!$L672,0),0)</f>
        <v>0</v>
      </c>
      <c r="AB674" s="117">
        <f>if(BOM!$C672=AB$2,if(OR(BOM!$M672="N",BOM!$M672=""),BOM!$L672,0),0)</f>
        <v>0</v>
      </c>
      <c r="AC674" s="117">
        <f>if(BOM!$C672=AB$2,if(BOM!$M672="Y",BOM!$L672,0),0)</f>
        <v>0</v>
      </c>
      <c r="AD674" s="117">
        <f>if(BOM!$C672=AD$2,if(OR(BOM!$M672="N",BOM!$M672=""),BOM!$L672,0),0)</f>
        <v>0</v>
      </c>
      <c r="AE674" s="117">
        <f>if(BOM!$C672=AD$2,if(BOM!$M672="Y",BOM!$L672,0),0)</f>
        <v>0</v>
      </c>
      <c r="AF674" s="117">
        <f>if(BOM!$C672=AF$2,if(OR(BOM!$M672="N",BOM!$M672=""),BOM!$L672,0),0)</f>
        <v>0</v>
      </c>
      <c r="AG674" s="117">
        <f>if(BOM!$C672=AF$2,if(BOM!$M672="Y",BOM!$L672,0),0)</f>
        <v>0</v>
      </c>
      <c r="AH674" s="117">
        <f>if(BOM!$C672=AH$2,if(OR(BOM!$M672="N",BOM!$M672=""),BOM!$L672,0),0)</f>
        <v>0</v>
      </c>
      <c r="AI674" s="117">
        <f>if(BOM!$C672=AH$2,if(BOM!$M672="Y",BOM!$L672,0),0)</f>
        <v>0</v>
      </c>
      <c r="AJ674" s="117">
        <f>if(BOM!$C672=AJ$2,if(OR(BOM!$M672="N",BOM!$M672=""),BOM!$L672,0),0)</f>
        <v>0</v>
      </c>
      <c r="AK674" s="117">
        <f>if(BOM!$C672=AJ$2,if(BOM!$M672="Y",BOM!$L672,0),0)</f>
        <v>0</v>
      </c>
      <c r="AL674" s="117">
        <f>if(BOM!$C672=AL$2,if(OR(BOM!$M672="N",BOM!$M672=""),BOM!$L672,0),0)</f>
        <v>0</v>
      </c>
      <c r="AM674" s="117">
        <f>if(BOM!$C672=AL$2,if(BOM!$M672="Y",BOM!$L672,0),0)</f>
        <v>0</v>
      </c>
    </row>
    <row r="675" hidden="1" outlineLevel="1">
      <c r="A675" s="117">
        <f>if(OR(BOM!$M673="N",BOM!$M673=""),BOM!$L673,0)</f>
        <v>0</v>
      </c>
      <c r="B675" s="117">
        <f>if(BOM!$M673="Y",BOM!$L673,0)</f>
        <v>0</v>
      </c>
      <c r="E675" s="117">
        <f>if(BOM!$B673=E$2,if(OR(BOM!$M673="N",BOM!$M673=""),BOM!$L673,0),0)</f>
        <v>0</v>
      </c>
      <c r="F675" s="117">
        <f>if(BOM!$B673=E$2,if(BOM!$M673="Y",BOM!$L673,0),0)</f>
        <v>0</v>
      </c>
      <c r="G675" s="117">
        <f>if(BOM!$B673=G$2,if(OR(BOM!$M673="N",BOM!$M673=""),BOM!$L673,0),0)</f>
        <v>0</v>
      </c>
      <c r="H675" s="117">
        <f>if(BOM!$B673=G$2,if(BOM!$M673="Y",BOM!$L673,0),0)</f>
        <v>0</v>
      </c>
      <c r="I675" s="117">
        <f>if(BOM!$B673=I$2,if(OR(BOM!$M673="N",BOM!$M673=""),BOM!$L673,0),0)</f>
        <v>0</v>
      </c>
      <c r="J675" s="117">
        <f>if(BOM!$B673=I$2,if(BOM!$M673="Y",BOM!$L673,0),0)</f>
        <v>0</v>
      </c>
      <c r="K675" s="117">
        <f>if(BOM!$B673=K$2,if(OR(BOM!$M673="N",BOM!$M673=""),BOM!$L673,0),0)</f>
        <v>0</v>
      </c>
      <c r="L675" s="117">
        <f>if(BOM!$B673=K$2,if(BOM!$M673="Y",BOM!$L673,0),0)</f>
        <v>0</v>
      </c>
      <c r="M675" s="117">
        <f>if(BOM!$B673=M$2,if(OR(BOM!$M673="N",BOM!$M673=""),BOM!$L673,0),0)</f>
        <v>0</v>
      </c>
      <c r="N675" s="117">
        <f>if(BOM!$B673=M$2,if(BOM!$M673="Y",BOM!$L673,0),0)</f>
        <v>0</v>
      </c>
      <c r="P675" s="117">
        <f>if(BOM!$C673=P$2,if(OR(BOM!$M673="N",BOM!$M673=""),BOM!$L673,0),0)</f>
        <v>0</v>
      </c>
      <c r="Q675" s="117">
        <f>if(BOM!$C673=P$2,if(BOM!$M673="Y",BOM!$L673,0),0)</f>
        <v>0</v>
      </c>
      <c r="R675" s="117">
        <f>if(BOM!$C673=R$2,if(OR(BOM!$M673="N",BOM!$M673=""),BOM!$L673,0),0)</f>
        <v>0</v>
      </c>
      <c r="S675" s="117">
        <f>if(BOM!$C673=R$2,if(BOM!$M673="Y",BOM!$L673,0),0)</f>
        <v>0</v>
      </c>
      <c r="T675" s="117">
        <f>if(BOM!$C673=T$2,if(OR(BOM!$M673="N",BOM!$M673=""),BOM!$L673,0),0)</f>
        <v>0</v>
      </c>
      <c r="U675" s="117">
        <f>if(BOM!$C673=T$2,if(BOM!$M673="Y",BOM!$L673,0),0)</f>
        <v>0</v>
      </c>
      <c r="V675" s="117">
        <f>if(BOM!$C673=V$2,if(OR(BOM!$M673="N",BOM!$M673=""),BOM!$L673,0),0)</f>
        <v>0</v>
      </c>
      <c r="W675" s="117">
        <f>if(BOM!$C673=V$2,if(BOM!$M673="Y",BOM!$L673,0),0)</f>
        <v>0</v>
      </c>
      <c r="X675" s="117">
        <f>if(BOM!$C673=X$2,if(OR(BOM!$M673="N",BOM!$M673=""),BOM!$L673,0),0)</f>
        <v>0</v>
      </c>
      <c r="Y675" s="117">
        <f>if(BOM!$C673=X$2,if(BOM!$M673="Y",BOM!$L673,0),0)</f>
        <v>0</v>
      </c>
      <c r="Z675" s="117">
        <f>if(BOM!$C673=Z$2,if(OR(BOM!$M673="N",BOM!$M673=""),BOM!$L673,0),0)</f>
        <v>0</v>
      </c>
      <c r="AA675" s="117">
        <f>if(BOM!$C673=Z$2,if(BOM!$M673="Y",BOM!$L673,0),0)</f>
        <v>0</v>
      </c>
      <c r="AB675" s="117">
        <f>if(BOM!$C673=AB$2,if(OR(BOM!$M673="N",BOM!$M673=""),BOM!$L673,0),0)</f>
        <v>0</v>
      </c>
      <c r="AC675" s="117">
        <f>if(BOM!$C673=AB$2,if(BOM!$M673="Y",BOM!$L673,0),0)</f>
        <v>0</v>
      </c>
      <c r="AD675" s="117">
        <f>if(BOM!$C673=AD$2,if(OR(BOM!$M673="N",BOM!$M673=""),BOM!$L673,0),0)</f>
        <v>0</v>
      </c>
      <c r="AE675" s="117">
        <f>if(BOM!$C673=AD$2,if(BOM!$M673="Y",BOM!$L673,0),0)</f>
        <v>0</v>
      </c>
      <c r="AF675" s="117">
        <f>if(BOM!$C673=AF$2,if(OR(BOM!$M673="N",BOM!$M673=""),BOM!$L673,0),0)</f>
        <v>0</v>
      </c>
      <c r="AG675" s="117">
        <f>if(BOM!$C673=AF$2,if(BOM!$M673="Y",BOM!$L673,0),0)</f>
        <v>0</v>
      </c>
      <c r="AH675" s="117">
        <f>if(BOM!$C673=AH$2,if(OR(BOM!$M673="N",BOM!$M673=""),BOM!$L673,0),0)</f>
        <v>0</v>
      </c>
      <c r="AI675" s="117">
        <f>if(BOM!$C673=AH$2,if(BOM!$M673="Y",BOM!$L673,0),0)</f>
        <v>0</v>
      </c>
      <c r="AJ675" s="117">
        <f>if(BOM!$C673=AJ$2,if(OR(BOM!$M673="N",BOM!$M673=""),BOM!$L673,0),0)</f>
        <v>0</v>
      </c>
      <c r="AK675" s="117">
        <f>if(BOM!$C673=AJ$2,if(BOM!$M673="Y",BOM!$L673,0),0)</f>
        <v>0</v>
      </c>
      <c r="AL675" s="117">
        <f>if(BOM!$C673=AL$2,if(OR(BOM!$M673="N",BOM!$M673=""),BOM!$L673,0),0)</f>
        <v>0</v>
      </c>
      <c r="AM675" s="117">
        <f>if(BOM!$C673=AL$2,if(BOM!$M673="Y",BOM!$L673,0),0)</f>
        <v>0</v>
      </c>
    </row>
    <row r="676" hidden="1" outlineLevel="1">
      <c r="A676" s="117">
        <f>if(OR(BOM!$M674="N",BOM!$M674=""),BOM!$L674,0)</f>
        <v>0</v>
      </c>
      <c r="B676" s="117">
        <f>if(BOM!$M674="Y",BOM!$L674,0)</f>
        <v>0</v>
      </c>
      <c r="E676" s="117">
        <f>if(BOM!$B674=E$2,if(OR(BOM!$M674="N",BOM!$M674=""),BOM!$L674,0),0)</f>
        <v>0</v>
      </c>
      <c r="F676" s="117">
        <f>if(BOM!$B674=E$2,if(BOM!$M674="Y",BOM!$L674,0),0)</f>
        <v>0</v>
      </c>
      <c r="G676" s="117">
        <f>if(BOM!$B674=G$2,if(OR(BOM!$M674="N",BOM!$M674=""),BOM!$L674,0),0)</f>
        <v>0</v>
      </c>
      <c r="H676" s="117">
        <f>if(BOM!$B674=G$2,if(BOM!$M674="Y",BOM!$L674,0),0)</f>
        <v>0</v>
      </c>
      <c r="I676" s="117">
        <f>if(BOM!$B674=I$2,if(OR(BOM!$M674="N",BOM!$M674=""),BOM!$L674,0),0)</f>
        <v>0</v>
      </c>
      <c r="J676" s="117">
        <f>if(BOM!$B674=I$2,if(BOM!$M674="Y",BOM!$L674,0),0)</f>
        <v>0</v>
      </c>
      <c r="K676" s="117">
        <f>if(BOM!$B674=K$2,if(OR(BOM!$M674="N",BOM!$M674=""),BOM!$L674,0),0)</f>
        <v>0</v>
      </c>
      <c r="L676" s="117">
        <f>if(BOM!$B674=K$2,if(BOM!$M674="Y",BOM!$L674,0),0)</f>
        <v>0</v>
      </c>
      <c r="M676" s="117">
        <f>if(BOM!$B674=M$2,if(OR(BOM!$M674="N",BOM!$M674=""),BOM!$L674,0),0)</f>
        <v>0</v>
      </c>
      <c r="N676" s="117">
        <f>if(BOM!$B674=M$2,if(BOM!$M674="Y",BOM!$L674,0),0)</f>
        <v>0</v>
      </c>
      <c r="P676" s="117">
        <f>if(BOM!$C674=P$2,if(OR(BOM!$M674="N",BOM!$M674=""),BOM!$L674,0),0)</f>
        <v>0</v>
      </c>
      <c r="Q676" s="117">
        <f>if(BOM!$C674=P$2,if(BOM!$M674="Y",BOM!$L674,0),0)</f>
        <v>0</v>
      </c>
      <c r="R676" s="117">
        <f>if(BOM!$C674=R$2,if(OR(BOM!$M674="N",BOM!$M674=""),BOM!$L674,0),0)</f>
        <v>0</v>
      </c>
      <c r="S676" s="117">
        <f>if(BOM!$C674=R$2,if(BOM!$M674="Y",BOM!$L674,0),0)</f>
        <v>0</v>
      </c>
      <c r="T676" s="117">
        <f>if(BOM!$C674=T$2,if(OR(BOM!$M674="N",BOM!$M674=""),BOM!$L674,0),0)</f>
        <v>0</v>
      </c>
      <c r="U676" s="117">
        <f>if(BOM!$C674=T$2,if(BOM!$M674="Y",BOM!$L674,0),0)</f>
        <v>0</v>
      </c>
      <c r="V676" s="117">
        <f>if(BOM!$C674=V$2,if(OR(BOM!$M674="N",BOM!$M674=""),BOM!$L674,0),0)</f>
        <v>0</v>
      </c>
      <c r="W676" s="117">
        <f>if(BOM!$C674=V$2,if(BOM!$M674="Y",BOM!$L674,0),0)</f>
        <v>0</v>
      </c>
      <c r="X676" s="117">
        <f>if(BOM!$C674=X$2,if(OR(BOM!$M674="N",BOM!$M674=""),BOM!$L674,0),0)</f>
        <v>0</v>
      </c>
      <c r="Y676" s="117">
        <f>if(BOM!$C674=X$2,if(BOM!$M674="Y",BOM!$L674,0),0)</f>
        <v>0</v>
      </c>
      <c r="Z676" s="117">
        <f>if(BOM!$C674=Z$2,if(OR(BOM!$M674="N",BOM!$M674=""),BOM!$L674,0),0)</f>
        <v>0</v>
      </c>
      <c r="AA676" s="117">
        <f>if(BOM!$C674=Z$2,if(BOM!$M674="Y",BOM!$L674,0),0)</f>
        <v>0</v>
      </c>
      <c r="AB676" s="117">
        <f>if(BOM!$C674=AB$2,if(OR(BOM!$M674="N",BOM!$M674=""),BOM!$L674,0),0)</f>
        <v>0</v>
      </c>
      <c r="AC676" s="117">
        <f>if(BOM!$C674=AB$2,if(BOM!$M674="Y",BOM!$L674,0),0)</f>
        <v>0</v>
      </c>
      <c r="AD676" s="117">
        <f>if(BOM!$C674=AD$2,if(OR(BOM!$M674="N",BOM!$M674=""),BOM!$L674,0),0)</f>
        <v>0</v>
      </c>
      <c r="AE676" s="117">
        <f>if(BOM!$C674=AD$2,if(BOM!$M674="Y",BOM!$L674,0),0)</f>
        <v>0</v>
      </c>
      <c r="AF676" s="117">
        <f>if(BOM!$C674=AF$2,if(OR(BOM!$M674="N",BOM!$M674=""),BOM!$L674,0),0)</f>
        <v>0</v>
      </c>
      <c r="AG676" s="117">
        <f>if(BOM!$C674=AF$2,if(BOM!$M674="Y",BOM!$L674,0),0)</f>
        <v>0</v>
      </c>
      <c r="AH676" s="117">
        <f>if(BOM!$C674=AH$2,if(OR(BOM!$M674="N",BOM!$M674=""),BOM!$L674,0),0)</f>
        <v>0</v>
      </c>
      <c r="AI676" s="117">
        <f>if(BOM!$C674=AH$2,if(BOM!$M674="Y",BOM!$L674,0),0)</f>
        <v>0</v>
      </c>
      <c r="AJ676" s="117">
        <f>if(BOM!$C674=AJ$2,if(OR(BOM!$M674="N",BOM!$M674=""),BOM!$L674,0),0)</f>
        <v>0</v>
      </c>
      <c r="AK676" s="117">
        <f>if(BOM!$C674=AJ$2,if(BOM!$M674="Y",BOM!$L674,0),0)</f>
        <v>0</v>
      </c>
      <c r="AL676" s="117">
        <f>if(BOM!$C674=AL$2,if(OR(BOM!$M674="N",BOM!$M674=""),BOM!$L674,0),0)</f>
        <v>0</v>
      </c>
      <c r="AM676" s="117">
        <f>if(BOM!$C674=AL$2,if(BOM!$M674="Y",BOM!$L674,0),0)</f>
        <v>0</v>
      </c>
    </row>
    <row r="677" hidden="1" outlineLevel="1">
      <c r="A677" s="117">
        <f>if(OR(BOM!$M675="N",BOM!$M675=""),BOM!$L675,0)</f>
        <v>0</v>
      </c>
      <c r="B677" s="117">
        <f>if(BOM!$M675="Y",BOM!$L675,0)</f>
        <v>0</v>
      </c>
      <c r="E677" s="117">
        <f>if(BOM!$B675=E$2,if(OR(BOM!$M675="N",BOM!$M675=""),BOM!$L675,0),0)</f>
        <v>0</v>
      </c>
      <c r="F677" s="117">
        <f>if(BOM!$B675=E$2,if(BOM!$M675="Y",BOM!$L675,0),0)</f>
        <v>0</v>
      </c>
      <c r="G677" s="117">
        <f>if(BOM!$B675=G$2,if(OR(BOM!$M675="N",BOM!$M675=""),BOM!$L675,0),0)</f>
        <v>0</v>
      </c>
      <c r="H677" s="117">
        <f>if(BOM!$B675=G$2,if(BOM!$M675="Y",BOM!$L675,0),0)</f>
        <v>0</v>
      </c>
      <c r="I677" s="117">
        <f>if(BOM!$B675=I$2,if(OR(BOM!$M675="N",BOM!$M675=""),BOM!$L675,0),0)</f>
        <v>0</v>
      </c>
      <c r="J677" s="117">
        <f>if(BOM!$B675=I$2,if(BOM!$M675="Y",BOM!$L675,0),0)</f>
        <v>0</v>
      </c>
      <c r="K677" s="117">
        <f>if(BOM!$B675=K$2,if(OR(BOM!$M675="N",BOM!$M675=""),BOM!$L675,0),0)</f>
        <v>0</v>
      </c>
      <c r="L677" s="117">
        <f>if(BOM!$B675=K$2,if(BOM!$M675="Y",BOM!$L675,0),0)</f>
        <v>0</v>
      </c>
      <c r="M677" s="117">
        <f>if(BOM!$B675=M$2,if(OR(BOM!$M675="N",BOM!$M675=""),BOM!$L675,0),0)</f>
        <v>0</v>
      </c>
      <c r="N677" s="117">
        <f>if(BOM!$B675=M$2,if(BOM!$M675="Y",BOM!$L675,0),0)</f>
        <v>0</v>
      </c>
      <c r="P677" s="117">
        <f>if(BOM!$C675=P$2,if(OR(BOM!$M675="N",BOM!$M675=""),BOM!$L675,0),0)</f>
        <v>0</v>
      </c>
      <c r="Q677" s="117">
        <f>if(BOM!$C675=P$2,if(BOM!$M675="Y",BOM!$L675,0),0)</f>
        <v>0</v>
      </c>
      <c r="R677" s="117">
        <f>if(BOM!$C675=R$2,if(OR(BOM!$M675="N",BOM!$M675=""),BOM!$L675,0),0)</f>
        <v>0</v>
      </c>
      <c r="S677" s="117">
        <f>if(BOM!$C675=R$2,if(BOM!$M675="Y",BOM!$L675,0),0)</f>
        <v>0</v>
      </c>
      <c r="T677" s="117">
        <f>if(BOM!$C675=T$2,if(OR(BOM!$M675="N",BOM!$M675=""),BOM!$L675,0),0)</f>
        <v>0</v>
      </c>
      <c r="U677" s="117">
        <f>if(BOM!$C675=T$2,if(BOM!$M675="Y",BOM!$L675,0),0)</f>
        <v>0</v>
      </c>
      <c r="V677" s="117">
        <f>if(BOM!$C675=V$2,if(OR(BOM!$M675="N",BOM!$M675=""),BOM!$L675,0),0)</f>
        <v>0</v>
      </c>
      <c r="W677" s="117">
        <f>if(BOM!$C675=V$2,if(BOM!$M675="Y",BOM!$L675,0),0)</f>
        <v>0</v>
      </c>
      <c r="X677" s="117">
        <f>if(BOM!$C675=X$2,if(OR(BOM!$M675="N",BOM!$M675=""),BOM!$L675,0),0)</f>
        <v>0</v>
      </c>
      <c r="Y677" s="117">
        <f>if(BOM!$C675=X$2,if(BOM!$M675="Y",BOM!$L675,0),0)</f>
        <v>0</v>
      </c>
      <c r="Z677" s="117">
        <f>if(BOM!$C675=Z$2,if(OR(BOM!$M675="N",BOM!$M675=""),BOM!$L675,0),0)</f>
        <v>0</v>
      </c>
      <c r="AA677" s="117">
        <f>if(BOM!$C675=Z$2,if(BOM!$M675="Y",BOM!$L675,0),0)</f>
        <v>0</v>
      </c>
      <c r="AB677" s="117">
        <f>if(BOM!$C675=AB$2,if(OR(BOM!$M675="N",BOM!$M675=""),BOM!$L675,0),0)</f>
        <v>0</v>
      </c>
      <c r="AC677" s="117">
        <f>if(BOM!$C675=AB$2,if(BOM!$M675="Y",BOM!$L675,0),0)</f>
        <v>0</v>
      </c>
      <c r="AD677" s="117">
        <f>if(BOM!$C675=AD$2,if(OR(BOM!$M675="N",BOM!$M675=""),BOM!$L675,0),0)</f>
        <v>0</v>
      </c>
      <c r="AE677" s="117">
        <f>if(BOM!$C675=AD$2,if(BOM!$M675="Y",BOM!$L675,0),0)</f>
        <v>0</v>
      </c>
      <c r="AF677" s="117">
        <f>if(BOM!$C675=AF$2,if(OR(BOM!$M675="N",BOM!$M675=""),BOM!$L675,0),0)</f>
        <v>0</v>
      </c>
      <c r="AG677" s="117">
        <f>if(BOM!$C675=AF$2,if(BOM!$M675="Y",BOM!$L675,0),0)</f>
        <v>0</v>
      </c>
      <c r="AH677" s="117">
        <f>if(BOM!$C675=AH$2,if(OR(BOM!$M675="N",BOM!$M675=""),BOM!$L675,0),0)</f>
        <v>0</v>
      </c>
      <c r="AI677" s="117">
        <f>if(BOM!$C675=AH$2,if(BOM!$M675="Y",BOM!$L675,0),0)</f>
        <v>0</v>
      </c>
      <c r="AJ677" s="117">
        <f>if(BOM!$C675=AJ$2,if(OR(BOM!$M675="N",BOM!$M675=""),BOM!$L675,0),0)</f>
        <v>0</v>
      </c>
      <c r="AK677" s="117">
        <f>if(BOM!$C675=AJ$2,if(BOM!$M675="Y",BOM!$L675,0),0)</f>
        <v>0</v>
      </c>
      <c r="AL677" s="117">
        <f>if(BOM!$C675=AL$2,if(OR(BOM!$M675="N",BOM!$M675=""),BOM!$L675,0),0)</f>
        <v>0</v>
      </c>
      <c r="AM677" s="117">
        <f>if(BOM!$C675=AL$2,if(BOM!$M675="Y",BOM!$L675,0),0)</f>
        <v>0</v>
      </c>
    </row>
    <row r="678" hidden="1" outlineLevel="1">
      <c r="A678" s="117">
        <f>if(OR(BOM!$M676="N",BOM!$M676=""),BOM!$L676,0)</f>
        <v>0</v>
      </c>
      <c r="B678" s="117">
        <f>if(BOM!$M676="Y",BOM!$L676,0)</f>
        <v>0</v>
      </c>
      <c r="E678" s="117">
        <f>if(BOM!$B676=E$2,if(OR(BOM!$M676="N",BOM!$M676=""),BOM!$L676,0),0)</f>
        <v>0</v>
      </c>
      <c r="F678" s="117">
        <f>if(BOM!$B676=E$2,if(BOM!$M676="Y",BOM!$L676,0),0)</f>
        <v>0</v>
      </c>
      <c r="G678" s="117">
        <f>if(BOM!$B676=G$2,if(OR(BOM!$M676="N",BOM!$M676=""),BOM!$L676,0),0)</f>
        <v>0</v>
      </c>
      <c r="H678" s="117">
        <f>if(BOM!$B676=G$2,if(BOM!$M676="Y",BOM!$L676,0),0)</f>
        <v>0</v>
      </c>
      <c r="I678" s="117">
        <f>if(BOM!$B676=I$2,if(OR(BOM!$M676="N",BOM!$M676=""),BOM!$L676,0),0)</f>
        <v>0</v>
      </c>
      <c r="J678" s="117">
        <f>if(BOM!$B676=I$2,if(BOM!$M676="Y",BOM!$L676,0),0)</f>
        <v>0</v>
      </c>
      <c r="K678" s="117">
        <f>if(BOM!$B676=K$2,if(OR(BOM!$M676="N",BOM!$M676=""),BOM!$L676,0),0)</f>
        <v>0</v>
      </c>
      <c r="L678" s="117">
        <f>if(BOM!$B676=K$2,if(BOM!$M676="Y",BOM!$L676,0),0)</f>
        <v>0</v>
      </c>
      <c r="M678" s="117">
        <f>if(BOM!$B676=M$2,if(OR(BOM!$M676="N",BOM!$M676=""),BOM!$L676,0),0)</f>
        <v>0</v>
      </c>
      <c r="N678" s="117">
        <f>if(BOM!$B676=M$2,if(BOM!$M676="Y",BOM!$L676,0),0)</f>
        <v>0</v>
      </c>
      <c r="P678" s="117">
        <f>if(BOM!$C676=P$2,if(OR(BOM!$M676="N",BOM!$M676=""),BOM!$L676,0),0)</f>
        <v>0</v>
      </c>
      <c r="Q678" s="117">
        <f>if(BOM!$C676=P$2,if(BOM!$M676="Y",BOM!$L676,0),0)</f>
        <v>0</v>
      </c>
      <c r="R678" s="117">
        <f>if(BOM!$C676=R$2,if(OR(BOM!$M676="N",BOM!$M676=""),BOM!$L676,0),0)</f>
        <v>0</v>
      </c>
      <c r="S678" s="117">
        <f>if(BOM!$C676=R$2,if(BOM!$M676="Y",BOM!$L676,0),0)</f>
        <v>0</v>
      </c>
      <c r="T678" s="117">
        <f>if(BOM!$C676=T$2,if(OR(BOM!$M676="N",BOM!$M676=""),BOM!$L676,0),0)</f>
        <v>0</v>
      </c>
      <c r="U678" s="117">
        <f>if(BOM!$C676=T$2,if(BOM!$M676="Y",BOM!$L676,0),0)</f>
        <v>0</v>
      </c>
      <c r="V678" s="117">
        <f>if(BOM!$C676=V$2,if(OR(BOM!$M676="N",BOM!$M676=""),BOM!$L676,0),0)</f>
        <v>0</v>
      </c>
      <c r="W678" s="117">
        <f>if(BOM!$C676=V$2,if(BOM!$M676="Y",BOM!$L676,0),0)</f>
        <v>0</v>
      </c>
      <c r="X678" s="117">
        <f>if(BOM!$C676=X$2,if(OR(BOM!$M676="N",BOM!$M676=""),BOM!$L676,0),0)</f>
        <v>0</v>
      </c>
      <c r="Y678" s="117">
        <f>if(BOM!$C676=X$2,if(BOM!$M676="Y",BOM!$L676,0),0)</f>
        <v>0</v>
      </c>
      <c r="Z678" s="117">
        <f>if(BOM!$C676=Z$2,if(OR(BOM!$M676="N",BOM!$M676=""),BOM!$L676,0),0)</f>
        <v>0</v>
      </c>
      <c r="AA678" s="117">
        <f>if(BOM!$C676=Z$2,if(BOM!$M676="Y",BOM!$L676,0),0)</f>
        <v>0</v>
      </c>
      <c r="AB678" s="117">
        <f>if(BOM!$C676=AB$2,if(OR(BOM!$M676="N",BOM!$M676=""),BOM!$L676,0),0)</f>
        <v>0</v>
      </c>
      <c r="AC678" s="117">
        <f>if(BOM!$C676=AB$2,if(BOM!$M676="Y",BOM!$L676,0),0)</f>
        <v>0</v>
      </c>
      <c r="AD678" s="117">
        <f>if(BOM!$C676=AD$2,if(OR(BOM!$M676="N",BOM!$M676=""),BOM!$L676,0),0)</f>
        <v>0</v>
      </c>
      <c r="AE678" s="117">
        <f>if(BOM!$C676=AD$2,if(BOM!$M676="Y",BOM!$L676,0),0)</f>
        <v>0</v>
      </c>
      <c r="AF678" s="117">
        <f>if(BOM!$C676=AF$2,if(OR(BOM!$M676="N",BOM!$M676=""),BOM!$L676,0),0)</f>
        <v>0</v>
      </c>
      <c r="AG678" s="117">
        <f>if(BOM!$C676=AF$2,if(BOM!$M676="Y",BOM!$L676,0),0)</f>
        <v>0</v>
      </c>
      <c r="AH678" s="117">
        <f>if(BOM!$C676=AH$2,if(OR(BOM!$M676="N",BOM!$M676=""),BOM!$L676,0),0)</f>
        <v>0</v>
      </c>
      <c r="AI678" s="117">
        <f>if(BOM!$C676=AH$2,if(BOM!$M676="Y",BOM!$L676,0),0)</f>
        <v>0</v>
      </c>
      <c r="AJ678" s="117">
        <f>if(BOM!$C676=AJ$2,if(OR(BOM!$M676="N",BOM!$M676=""),BOM!$L676,0),0)</f>
        <v>0</v>
      </c>
      <c r="AK678" s="117">
        <f>if(BOM!$C676=AJ$2,if(BOM!$M676="Y",BOM!$L676,0),0)</f>
        <v>0</v>
      </c>
      <c r="AL678" s="117">
        <f>if(BOM!$C676=AL$2,if(OR(BOM!$M676="N",BOM!$M676=""),BOM!$L676,0),0)</f>
        <v>0</v>
      </c>
      <c r="AM678" s="117">
        <f>if(BOM!$C676=AL$2,if(BOM!$M676="Y",BOM!$L676,0),0)</f>
        <v>0</v>
      </c>
    </row>
    <row r="679" hidden="1" outlineLevel="1">
      <c r="A679" s="117">
        <f>if(OR(BOM!$M677="N",BOM!$M677=""),BOM!$L677,0)</f>
        <v>0</v>
      </c>
      <c r="B679" s="117">
        <f>if(BOM!$M677="Y",BOM!$L677,0)</f>
        <v>0</v>
      </c>
      <c r="E679" s="117">
        <f>if(BOM!$B677=E$2,if(OR(BOM!$M677="N",BOM!$M677=""),BOM!$L677,0),0)</f>
        <v>0</v>
      </c>
      <c r="F679" s="117">
        <f>if(BOM!$B677=E$2,if(BOM!$M677="Y",BOM!$L677,0),0)</f>
        <v>0</v>
      </c>
      <c r="G679" s="117">
        <f>if(BOM!$B677=G$2,if(OR(BOM!$M677="N",BOM!$M677=""),BOM!$L677,0),0)</f>
        <v>0</v>
      </c>
      <c r="H679" s="117">
        <f>if(BOM!$B677=G$2,if(BOM!$M677="Y",BOM!$L677,0),0)</f>
        <v>0</v>
      </c>
      <c r="I679" s="117">
        <f>if(BOM!$B677=I$2,if(OR(BOM!$M677="N",BOM!$M677=""),BOM!$L677,0),0)</f>
        <v>0</v>
      </c>
      <c r="J679" s="117">
        <f>if(BOM!$B677=I$2,if(BOM!$M677="Y",BOM!$L677,0),0)</f>
        <v>0</v>
      </c>
      <c r="K679" s="117">
        <f>if(BOM!$B677=K$2,if(OR(BOM!$M677="N",BOM!$M677=""),BOM!$L677,0),0)</f>
        <v>0</v>
      </c>
      <c r="L679" s="117">
        <f>if(BOM!$B677=K$2,if(BOM!$M677="Y",BOM!$L677,0),0)</f>
        <v>0</v>
      </c>
      <c r="M679" s="117">
        <f>if(BOM!$B677=M$2,if(OR(BOM!$M677="N",BOM!$M677=""),BOM!$L677,0),0)</f>
        <v>0</v>
      </c>
      <c r="N679" s="117">
        <f>if(BOM!$B677=M$2,if(BOM!$M677="Y",BOM!$L677,0),0)</f>
        <v>0</v>
      </c>
      <c r="P679" s="117">
        <f>if(BOM!$C677=P$2,if(OR(BOM!$M677="N",BOM!$M677=""),BOM!$L677,0),0)</f>
        <v>0</v>
      </c>
      <c r="Q679" s="117">
        <f>if(BOM!$C677=P$2,if(BOM!$M677="Y",BOM!$L677,0),0)</f>
        <v>0</v>
      </c>
      <c r="R679" s="117">
        <f>if(BOM!$C677=R$2,if(OR(BOM!$M677="N",BOM!$M677=""),BOM!$L677,0),0)</f>
        <v>0</v>
      </c>
      <c r="S679" s="117">
        <f>if(BOM!$C677=R$2,if(BOM!$M677="Y",BOM!$L677,0),0)</f>
        <v>0</v>
      </c>
      <c r="T679" s="117">
        <f>if(BOM!$C677=T$2,if(OR(BOM!$M677="N",BOM!$M677=""),BOM!$L677,0),0)</f>
        <v>0</v>
      </c>
      <c r="U679" s="117">
        <f>if(BOM!$C677=T$2,if(BOM!$M677="Y",BOM!$L677,0),0)</f>
        <v>0</v>
      </c>
      <c r="V679" s="117">
        <f>if(BOM!$C677=V$2,if(OR(BOM!$M677="N",BOM!$M677=""),BOM!$L677,0),0)</f>
        <v>0</v>
      </c>
      <c r="W679" s="117">
        <f>if(BOM!$C677=V$2,if(BOM!$M677="Y",BOM!$L677,0),0)</f>
        <v>0</v>
      </c>
      <c r="X679" s="117">
        <f>if(BOM!$C677=X$2,if(OR(BOM!$M677="N",BOM!$M677=""),BOM!$L677,0),0)</f>
        <v>0</v>
      </c>
      <c r="Y679" s="117">
        <f>if(BOM!$C677=X$2,if(BOM!$M677="Y",BOM!$L677,0),0)</f>
        <v>0</v>
      </c>
      <c r="Z679" s="117">
        <f>if(BOM!$C677=Z$2,if(OR(BOM!$M677="N",BOM!$M677=""),BOM!$L677,0),0)</f>
        <v>0</v>
      </c>
      <c r="AA679" s="117">
        <f>if(BOM!$C677=Z$2,if(BOM!$M677="Y",BOM!$L677,0),0)</f>
        <v>0</v>
      </c>
      <c r="AB679" s="117">
        <f>if(BOM!$C677=AB$2,if(OR(BOM!$M677="N",BOM!$M677=""),BOM!$L677,0),0)</f>
        <v>0</v>
      </c>
      <c r="AC679" s="117">
        <f>if(BOM!$C677=AB$2,if(BOM!$M677="Y",BOM!$L677,0),0)</f>
        <v>0</v>
      </c>
      <c r="AD679" s="117">
        <f>if(BOM!$C677=AD$2,if(OR(BOM!$M677="N",BOM!$M677=""),BOM!$L677,0),0)</f>
        <v>0</v>
      </c>
      <c r="AE679" s="117">
        <f>if(BOM!$C677=AD$2,if(BOM!$M677="Y",BOM!$L677,0),0)</f>
        <v>0</v>
      </c>
      <c r="AF679" s="117">
        <f>if(BOM!$C677=AF$2,if(OR(BOM!$M677="N",BOM!$M677=""),BOM!$L677,0),0)</f>
        <v>0</v>
      </c>
      <c r="AG679" s="117">
        <f>if(BOM!$C677=AF$2,if(BOM!$M677="Y",BOM!$L677,0),0)</f>
        <v>0</v>
      </c>
      <c r="AH679" s="117">
        <f>if(BOM!$C677=AH$2,if(OR(BOM!$M677="N",BOM!$M677=""),BOM!$L677,0),0)</f>
        <v>0</v>
      </c>
      <c r="AI679" s="117">
        <f>if(BOM!$C677=AH$2,if(BOM!$M677="Y",BOM!$L677,0),0)</f>
        <v>0</v>
      </c>
      <c r="AJ679" s="117">
        <f>if(BOM!$C677=AJ$2,if(OR(BOM!$M677="N",BOM!$M677=""),BOM!$L677,0),0)</f>
        <v>0</v>
      </c>
      <c r="AK679" s="117">
        <f>if(BOM!$C677=AJ$2,if(BOM!$M677="Y",BOM!$L677,0),0)</f>
        <v>0</v>
      </c>
      <c r="AL679" s="117">
        <f>if(BOM!$C677=AL$2,if(OR(BOM!$M677="N",BOM!$M677=""),BOM!$L677,0),0)</f>
        <v>0</v>
      </c>
      <c r="AM679" s="117">
        <f>if(BOM!$C677=AL$2,if(BOM!$M677="Y",BOM!$L677,0),0)</f>
        <v>0</v>
      </c>
    </row>
    <row r="680" hidden="1" outlineLevel="1">
      <c r="A680" s="117">
        <f>if(OR(BOM!$M678="N",BOM!$M678=""),BOM!$L678,0)</f>
        <v>0</v>
      </c>
      <c r="B680" s="117">
        <f>if(BOM!$M678="Y",BOM!$L678,0)</f>
        <v>0</v>
      </c>
      <c r="E680" s="117">
        <f>if(BOM!$B678=E$2,if(OR(BOM!$M678="N",BOM!$M678=""),BOM!$L678,0),0)</f>
        <v>0</v>
      </c>
      <c r="F680" s="117">
        <f>if(BOM!$B678=E$2,if(BOM!$M678="Y",BOM!$L678,0),0)</f>
        <v>0</v>
      </c>
      <c r="G680" s="117">
        <f>if(BOM!$B678=G$2,if(OR(BOM!$M678="N",BOM!$M678=""),BOM!$L678,0),0)</f>
        <v>0</v>
      </c>
      <c r="H680" s="117">
        <f>if(BOM!$B678=G$2,if(BOM!$M678="Y",BOM!$L678,0),0)</f>
        <v>0</v>
      </c>
      <c r="I680" s="117">
        <f>if(BOM!$B678=I$2,if(OR(BOM!$M678="N",BOM!$M678=""),BOM!$L678,0),0)</f>
        <v>0</v>
      </c>
      <c r="J680" s="117">
        <f>if(BOM!$B678=I$2,if(BOM!$M678="Y",BOM!$L678,0),0)</f>
        <v>0</v>
      </c>
      <c r="K680" s="117">
        <f>if(BOM!$B678=K$2,if(OR(BOM!$M678="N",BOM!$M678=""),BOM!$L678,0),0)</f>
        <v>0</v>
      </c>
      <c r="L680" s="117">
        <f>if(BOM!$B678=K$2,if(BOM!$M678="Y",BOM!$L678,0),0)</f>
        <v>0</v>
      </c>
      <c r="M680" s="117">
        <f>if(BOM!$B678=M$2,if(OR(BOM!$M678="N",BOM!$M678=""),BOM!$L678,0),0)</f>
        <v>0</v>
      </c>
      <c r="N680" s="117">
        <f>if(BOM!$B678=M$2,if(BOM!$M678="Y",BOM!$L678,0),0)</f>
        <v>0</v>
      </c>
      <c r="P680" s="117">
        <f>if(BOM!$C678=P$2,if(OR(BOM!$M678="N",BOM!$M678=""),BOM!$L678,0),0)</f>
        <v>0</v>
      </c>
      <c r="Q680" s="117">
        <f>if(BOM!$C678=P$2,if(BOM!$M678="Y",BOM!$L678,0),0)</f>
        <v>0</v>
      </c>
      <c r="R680" s="117">
        <f>if(BOM!$C678=R$2,if(OR(BOM!$M678="N",BOM!$M678=""),BOM!$L678,0),0)</f>
        <v>0</v>
      </c>
      <c r="S680" s="117">
        <f>if(BOM!$C678=R$2,if(BOM!$M678="Y",BOM!$L678,0),0)</f>
        <v>0</v>
      </c>
      <c r="T680" s="117">
        <f>if(BOM!$C678=T$2,if(OR(BOM!$M678="N",BOM!$M678=""),BOM!$L678,0),0)</f>
        <v>0</v>
      </c>
      <c r="U680" s="117">
        <f>if(BOM!$C678=T$2,if(BOM!$M678="Y",BOM!$L678,0),0)</f>
        <v>0</v>
      </c>
      <c r="V680" s="117">
        <f>if(BOM!$C678=V$2,if(OR(BOM!$M678="N",BOM!$M678=""),BOM!$L678,0),0)</f>
        <v>0</v>
      </c>
      <c r="W680" s="117">
        <f>if(BOM!$C678=V$2,if(BOM!$M678="Y",BOM!$L678,0),0)</f>
        <v>0</v>
      </c>
      <c r="X680" s="117">
        <f>if(BOM!$C678=X$2,if(OR(BOM!$M678="N",BOM!$M678=""),BOM!$L678,0),0)</f>
        <v>0</v>
      </c>
      <c r="Y680" s="117">
        <f>if(BOM!$C678=X$2,if(BOM!$M678="Y",BOM!$L678,0),0)</f>
        <v>0</v>
      </c>
      <c r="Z680" s="117">
        <f>if(BOM!$C678=Z$2,if(OR(BOM!$M678="N",BOM!$M678=""),BOM!$L678,0),0)</f>
        <v>0</v>
      </c>
      <c r="AA680" s="117">
        <f>if(BOM!$C678=Z$2,if(BOM!$M678="Y",BOM!$L678,0),0)</f>
        <v>0</v>
      </c>
      <c r="AB680" s="117">
        <f>if(BOM!$C678=AB$2,if(OR(BOM!$M678="N",BOM!$M678=""),BOM!$L678,0),0)</f>
        <v>0</v>
      </c>
      <c r="AC680" s="117">
        <f>if(BOM!$C678=AB$2,if(BOM!$M678="Y",BOM!$L678,0),0)</f>
        <v>0</v>
      </c>
      <c r="AD680" s="117">
        <f>if(BOM!$C678=AD$2,if(OR(BOM!$M678="N",BOM!$M678=""),BOM!$L678,0),0)</f>
        <v>0</v>
      </c>
      <c r="AE680" s="117">
        <f>if(BOM!$C678=AD$2,if(BOM!$M678="Y",BOM!$L678,0),0)</f>
        <v>0</v>
      </c>
      <c r="AF680" s="117">
        <f>if(BOM!$C678=AF$2,if(OR(BOM!$M678="N",BOM!$M678=""),BOM!$L678,0),0)</f>
        <v>0</v>
      </c>
      <c r="AG680" s="117">
        <f>if(BOM!$C678=AF$2,if(BOM!$M678="Y",BOM!$L678,0),0)</f>
        <v>0</v>
      </c>
      <c r="AH680" s="117">
        <f>if(BOM!$C678=AH$2,if(OR(BOM!$M678="N",BOM!$M678=""),BOM!$L678,0),0)</f>
        <v>0</v>
      </c>
      <c r="AI680" s="117">
        <f>if(BOM!$C678=AH$2,if(BOM!$M678="Y",BOM!$L678,0),0)</f>
        <v>0</v>
      </c>
      <c r="AJ680" s="117">
        <f>if(BOM!$C678=AJ$2,if(OR(BOM!$M678="N",BOM!$M678=""),BOM!$L678,0),0)</f>
        <v>0</v>
      </c>
      <c r="AK680" s="117">
        <f>if(BOM!$C678=AJ$2,if(BOM!$M678="Y",BOM!$L678,0),0)</f>
        <v>0</v>
      </c>
      <c r="AL680" s="117">
        <f>if(BOM!$C678=AL$2,if(OR(BOM!$M678="N",BOM!$M678=""),BOM!$L678,0),0)</f>
        <v>0</v>
      </c>
      <c r="AM680" s="117">
        <f>if(BOM!$C678=AL$2,if(BOM!$M678="Y",BOM!$L678,0),0)</f>
        <v>0</v>
      </c>
    </row>
    <row r="681" hidden="1" outlineLevel="1">
      <c r="A681" s="117">
        <f>if(OR(BOM!$M679="N",BOM!$M679=""),BOM!$L679,0)</f>
        <v>0</v>
      </c>
      <c r="B681" s="117">
        <f>if(BOM!$M679="Y",BOM!$L679,0)</f>
        <v>0</v>
      </c>
      <c r="E681" s="117">
        <f>if(BOM!$B679=E$2,if(OR(BOM!$M679="N",BOM!$M679=""),BOM!$L679,0),0)</f>
        <v>0</v>
      </c>
      <c r="F681" s="117">
        <f>if(BOM!$B679=E$2,if(BOM!$M679="Y",BOM!$L679,0),0)</f>
        <v>0</v>
      </c>
      <c r="G681" s="117">
        <f>if(BOM!$B679=G$2,if(OR(BOM!$M679="N",BOM!$M679=""),BOM!$L679,0),0)</f>
        <v>0</v>
      </c>
      <c r="H681" s="117">
        <f>if(BOM!$B679=G$2,if(BOM!$M679="Y",BOM!$L679,0),0)</f>
        <v>0</v>
      </c>
      <c r="I681" s="117">
        <f>if(BOM!$B679=I$2,if(OR(BOM!$M679="N",BOM!$M679=""),BOM!$L679,0),0)</f>
        <v>0</v>
      </c>
      <c r="J681" s="117">
        <f>if(BOM!$B679=I$2,if(BOM!$M679="Y",BOM!$L679,0),0)</f>
        <v>0</v>
      </c>
      <c r="K681" s="117">
        <f>if(BOM!$B679=K$2,if(OR(BOM!$M679="N",BOM!$M679=""),BOM!$L679,0),0)</f>
        <v>0</v>
      </c>
      <c r="L681" s="117">
        <f>if(BOM!$B679=K$2,if(BOM!$M679="Y",BOM!$L679,0),0)</f>
        <v>0</v>
      </c>
      <c r="M681" s="117">
        <f>if(BOM!$B679=M$2,if(OR(BOM!$M679="N",BOM!$M679=""),BOM!$L679,0),0)</f>
        <v>0</v>
      </c>
      <c r="N681" s="117">
        <f>if(BOM!$B679=M$2,if(BOM!$M679="Y",BOM!$L679,0),0)</f>
        <v>0</v>
      </c>
      <c r="P681" s="117">
        <f>if(BOM!$C679=P$2,if(OR(BOM!$M679="N",BOM!$M679=""),BOM!$L679,0),0)</f>
        <v>0</v>
      </c>
      <c r="Q681" s="117">
        <f>if(BOM!$C679=P$2,if(BOM!$M679="Y",BOM!$L679,0),0)</f>
        <v>0</v>
      </c>
      <c r="R681" s="117">
        <f>if(BOM!$C679=R$2,if(OR(BOM!$M679="N",BOM!$M679=""),BOM!$L679,0),0)</f>
        <v>0</v>
      </c>
      <c r="S681" s="117">
        <f>if(BOM!$C679=R$2,if(BOM!$M679="Y",BOM!$L679,0),0)</f>
        <v>0</v>
      </c>
      <c r="T681" s="117">
        <f>if(BOM!$C679=T$2,if(OR(BOM!$M679="N",BOM!$M679=""),BOM!$L679,0),0)</f>
        <v>0</v>
      </c>
      <c r="U681" s="117">
        <f>if(BOM!$C679=T$2,if(BOM!$M679="Y",BOM!$L679,0),0)</f>
        <v>0</v>
      </c>
      <c r="V681" s="117">
        <f>if(BOM!$C679=V$2,if(OR(BOM!$M679="N",BOM!$M679=""),BOM!$L679,0),0)</f>
        <v>0</v>
      </c>
      <c r="W681" s="117">
        <f>if(BOM!$C679=V$2,if(BOM!$M679="Y",BOM!$L679,0),0)</f>
        <v>0</v>
      </c>
      <c r="X681" s="117">
        <f>if(BOM!$C679=X$2,if(OR(BOM!$M679="N",BOM!$M679=""),BOM!$L679,0),0)</f>
        <v>0</v>
      </c>
      <c r="Y681" s="117">
        <f>if(BOM!$C679=X$2,if(BOM!$M679="Y",BOM!$L679,0),0)</f>
        <v>0</v>
      </c>
      <c r="Z681" s="117">
        <f>if(BOM!$C679=Z$2,if(OR(BOM!$M679="N",BOM!$M679=""),BOM!$L679,0),0)</f>
        <v>0</v>
      </c>
      <c r="AA681" s="117">
        <f>if(BOM!$C679=Z$2,if(BOM!$M679="Y",BOM!$L679,0),0)</f>
        <v>0</v>
      </c>
      <c r="AB681" s="117">
        <f>if(BOM!$C679=AB$2,if(OR(BOM!$M679="N",BOM!$M679=""),BOM!$L679,0),0)</f>
        <v>0</v>
      </c>
      <c r="AC681" s="117">
        <f>if(BOM!$C679=AB$2,if(BOM!$M679="Y",BOM!$L679,0),0)</f>
        <v>0</v>
      </c>
      <c r="AD681" s="117">
        <f>if(BOM!$C679=AD$2,if(OR(BOM!$M679="N",BOM!$M679=""),BOM!$L679,0),0)</f>
        <v>0</v>
      </c>
      <c r="AE681" s="117">
        <f>if(BOM!$C679=AD$2,if(BOM!$M679="Y",BOM!$L679,0),0)</f>
        <v>0</v>
      </c>
      <c r="AF681" s="117">
        <f>if(BOM!$C679=AF$2,if(OR(BOM!$M679="N",BOM!$M679=""),BOM!$L679,0),0)</f>
        <v>0</v>
      </c>
      <c r="AG681" s="117">
        <f>if(BOM!$C679=AF$2,if(BOM!$M679="Y",BOM!$L679,0),0)</f>
        <v>0</v>
      </c>
      <c r="AH681" s="117">
        <f>if(BOM!$C679=AH$2,if(OR(BOM!$M679="N",BOM!$M679=""),BOM!$L679,0),0)</f>
        <v>0</v>
      </c>
      <c r="AI681" s="117">
        <f>if(BOM!$C679=AH$2,if(BOM!$M679="Y",BOM!$L679,0),0)</f>
        <v>0</v>
      </c>
      <c r="AJ681" s="117">
        <f>if(BOM!$C679=AJ$2,if(OR(BOM!$M679="N",BOM!$M679=""),BOM!$L679,0),0)</f>
        <v>0</v>
      </c>
      <c r="AK681" s="117">
        <f>if(BOM!$C679=AJ$2,if(BOM!$M679="Y",BOM!$L679,0),0)</f>
        <v>0</v>
      </c>
      <c r="AL681" s="117">
        <f>if(BOM!$C679=AL$2,if(OR(BOM!$M679="N",BOM!$M679=""),BOM!$L679,0),0)</f>
        <v>0</v>
      </c>
      <c r="AM681" s="117">
        <f>if(BOM!$C679=AL$2,if(BOM!$M679="Y",BOM!$L679,0),0)</f>
        <v>0</v>
      </c>
    </row>
    <row r="682" hidden="1" outlineLevel="1">
      <c r="A682" s="117">
        <f>if(OR(BOM!$M680="N",BOM!$M680=""),BOM!$L680,0)</f>
        <v>0</v>
      </c>
      <c r="B682" s="117">
        <f>if(BOM!$M680="Y",BOM!$L680,0)</f>
        <v>0</v>
      </c>
      <c r="E682" s="117">
        <f>if(BOM!$B680=E$2,if(OR(BOM!$M680="N",BOM!$M680=""),BOM!$L680,0),0)</f>
        <v>0</v>
      </c>
      <c r="F682" s="117">
        <f>if(BOM!$B680=E$2,if(BOM!$M680="Y",BOM!$L680,0),0)</f>
        <v>0</v>
      </c>
      <c r="G682" s="117">
        <f>if(BOM!$B680=G$2,if(OR(BOM!$M680="N",BOM!$M680=""),BOM!$L680,0),0)</f>
        <v>0</v>
      </c>
      <c r="H682" s="117">
        <f>if(BOM!$B680=G$2,if(BOM!$M680="Y",BOM!$L680,0),0)</f>
        <v>0</v>
      </c>
      <c r="I682" s="117">
        <f>if(BOM!$B680=I$2,if(OR(BOM!$M680="N",BOM!$M680=""),BOM!$L680,0),0)</f>
        <v>0</v>
      </c>
      <c r="J682" s="117">
        <f>if(BOM!$B680=I$2,if(BOM!$M680="Y",BOM!$L680,0),0)</f>
        <v>0</v>
      </c>
      <c r="K682" s="117">
        <f>if(BOM!$B680=K$2,if(OR(BOM!$M680="N",BOM!$M680=""),BOM!$L680,0),0)</f>
        <v>0</v>
      </c>
      <c r="L682" s="117">
        <f>if(BOM!$B680=K$2,if(BOM!$M680="Y",BOM!$L680,0),0)</f>
        <v>0</v>
      </c>
      <c r="M682" s="117">
        <f>if(BOM!$B680=M$2,if(OR(BOM!$M680="N",BOM!$M680=""),BOM!$L680,0),0)</f>
        <v>0</v>
      </c>
      <c r="N682" s="117">
        <f>if(BOM!$B680=M$2,if(BOM!$M680="Y",BOM!$L680,0),0)</f>
        <v>0</v>
      </c>
      <c r="P682" s="117">
        <f>if(BOM!$C680=P$2,if(OR(BOM!$M680="N",BOM!$M680=""),BOM!$L680,0),0)</f>
        <v>0</v>
      </c>
      <c r="Q682" s="117">
        <f>if(BOM!$C680=P$2,if(BOM!$M680="Y",BOM!$L680,0),0)</f>
        <v>0</v>
      </c>
      <c r="R682" s="117">
        <f>if(BOM!$C680=R$2,if(OR(BOM!$M680="N",BOM!$M680=""),BOM!$L680,0),0)</f>
        <v>0</v>
      </c>
      <c r="S682" s="117">
        <f>if(BOM!$C680=R$2,if(BOM!$M680="Y",BOM!$L680,0),0)</f>
        <v>0</v>
      </c>
      <c r="T682" s="117">
        <f>if(BOM!$C680=T$2,if(OR(BOM!$M680="N",BOM!$M680=""),BOM!$L680,0),0)</f>
        <v>0</v>
      </c>
      <c r="U682" s="117">
        <f>if(BOM!$C680=T$2,if(BOM!$M680="Y",BOM!$L680,0),0)</f>
        <v>0</v>
      </c>
      <c r="V682" s="117">
        <f>if(BOM!$C680=V$2,if(OR(BOM!$M680="N",BOM!$M680=""),BOM!$L680,0),0)</f>
        <v>0</v>
      </c>
      <c r="W682" s="117">
        <f>if(BOM!$C680=V$2,if(BOM!$M680="Y",BOM!$L680,0),0)</f>
        <v>0</v>
      </c>
      <c r="X682" s="117">
        <f>if(BOM!$C680=X$2,if(OR(BOM!$M680="N",BOM!$M680=""),BOM!$L680,0),0)</f>
        <v>0</v>
      </c>
      <c r="Y682" s="117">
        <f>if(BOM!$C680=X$2,if(BOM!$M680="Y",BOM!$L680,0),0)</f>
        <v>0</v>
      </c>
      <c r="Z682" s="117">
        <f>if(BOM!$C680=Z$2,if(OR(BOM!$M680="N",BOM!$M680=""),BOM!$L680,0),0)</f>
        <v>0</v>
      </c>
      <c r="AA682" s="117">
        <f>if(BOM!$C680=Z$2,if(BOM!$M680="Y",BOM!$L680,0),0)</f>
        <v>0</v>
      </c>
      <c r="AB682" s="117">
        <f>if(BOM!$C680=AB$2,if(OR(BOM!$M680="N",BOM!$M680=""),BOM!$L680,0),0)</f>
        <v>0</v>
      </c>
      <c r="AC682" s="117">
        <f>if(BOM!$C680=AB$2,if(BOM!$M680="Y",BOM!$L680,0),0)</f>
        <v>0</v>
      </c>
      <c r="AD682" s="117">
        <f>if(BOM!$C680=AD$2,if(OR(BOM!$M680="N",BOM!$M680=""),BOM!$L680,0),0)</f>
        <v>0</v>
      </c>
      <c r="AE682" s="117">
        <f>if(BOM!$C680=AD$2,if(BOM!$M680="Y",BOM!$L680,0),0)</f>
        <v>0</v>
      </c>
      <c r="AF682" s="117">
        <f>if(BOM!$C680=AF$2,if(OR(BOM!$M680="N",BOM!$M680=""),BOM!$L680,0),0)</f>
        <v>0</v>
      </c>
      <c r="AG682" s="117">
        <f>if(BOM!$C680=AF$2,if(BOM!$M680="Y",BOM!$L680,0),0)</f>
        <v>0</v>
      </c>
      <c r="AH682" s="117">
        <f>if(BOM!$C680=AH$2,if(OR(BOM!$M680="N",BOM!$M680=""),BOM!$L680,0),0)</f>
        <v>0</v>
      </c>
      <c r="AI682" s="117">
        <f>if(BOM!$C680=AH$2,if(BOM!$M680="Y",BOM!$L680,0),0)</f>
        <v>0</v>
      </c>
      <c r="AJ682" s="117">
        <f>if(BOM!$C680=AJ$2,if(OR(BOM!$M680="N",BOM!$M680=""),BOM!$L680,0),0)</f>
        <v>0</v>
      </c>
      <c r="AK682" s="117">
        <f>if(BOM!$C680=AJ$2,if(BOM!$M680="Y",BOM!$L680,0),0)</f>
        <v>0</v>
      </c>
      <c r="AL682" s="117">
        <f>if(BOM!$C680=AL$2,if(OR(BOM!$M680="N",BOM!$M680=""),BOM!$L680,0),0)</f>
        <v>0</v>
      </c>
      <c r="AM682" s="117">
        <f>if(BOM!$C680=AL$2,if(BOM!$M680="Y",BOM!$L680,0),0)</f>
        <v>0</v>
      </c>
    </row>
    <row r="683" hidden="1" outlineLevel="1">
      <c r="A683" s="117">
        <f>if(OR(BOM!$M681="N",BOM!$M681=""),BOM!$L681,0)</f>
        <v>0</v>
      </c>
      <c r="B683" s="117">
        <f>if(BOM!$M681="Y",BOM!$L681,0)</f>
        <v>0</v>
      </c>
      <c r="E683" s="117">
        <f>if(BOM!$B681=E$2,if(OR(BOM!$M681="N",BOM!$M681=""),BOM!$L681,0),0)</f>
        <v>0</v>
      </c>
      <c r="F683" s="117">
        <f>if(BOM!$B681=E$2,if(BOM!$M681="Y",BOM!$L681,0),0)</f>
        <v>0</v>
      </c>
      <c r="G683" s="117">
        <f>if(BOM!$B681=G$2,if(OR(BOM!$M681="N",BOM!$M681=""),BOM!$L681,0),0)</f>
        <v>0</v>
      </c>
      <c r="H683" s="117">
        <f>if(BOM!$B681=G$2,if(BOM!$M681="Y",BOM!$L681,0),0)</f>
        <v>0</v>
      </c>
      <c r="I683" s="117">
        <f>if(BOM!$B681=I$2,if(OR(BOM!$M681="N",BOM!$M681=""),BOM!$L681,0),0)</f>
        <v>0</v>
      </c>
      <c r="J683" s="117">
        <f>if(BOM!$B681=I$2,if(BOM!$M681="Y",BOM!$L681,0),0)</f>
        <v>0</v>
      </c>
      <c r="K683" s="117">
        <f>if(BOM!$B681=K$2,if(OR(BOM!$M681="N",BOM!$M681=""),BOM!$L681,0),0)</f>
        <v>0</v>
      </c>
      <c r="L683" s="117">
        <f>if(BOM!$B681=K$2,if(BOM!$M681="Y",BOM!$L681,0),0)</f>
        <v>0</v>
      </c>
      <c r="M683" s="117">
        <f>if(BOM!$B681=M$2,if(OR(BOM!$M681="N",BOM!$M681=""),BOM!$L681,0),0)</f>
        <v>0</v>
      </c>
      <c r="N683" s="117">
        <f>if(BOM!$B681=M$2,if(BOM!$M681="Y",BOM!$L681,0),0)</f>
        <v>0</v>
      </c>
      <c r="P683" s="117">
        <f>if(BOM!$C681=P$2,if(OR(BOM!$M681="N",BOM!$M681=""),BOM!$L681,0),0)</f>
        <v>0</v>
      </c>
      <c r="Q683" s="117">
        <f>if(BOM!$C681=P$2,if(BOM!$M681="Y",BOM!$L681,0),0)</f>
        <v>0</v>
      </c>
      <c r="R683" s="117">
        <f>if(BOM!$C681=R$2,if(OR(BOM!$M681="N",BOM!$M681=""),BOM!$L681,0),0)</f>
        <v>0</v>
      </c>
      <c r="S683" s="117">
        <f>if(BOM!$C681=R$2,if(BOM!$M681="Y",BOM!$L681,0),0)</f>
        <v>0</v>
      </c>
      <c r="T683" s="117">
        <f>if(BOM!$C681=T$2,if(OR(BOM!$M681="N",BOM!$M681=""),BOM!$L681,0),0)</f>
        <v>0</v>
      </c>
      <c r="U683" s="117">
        <f>if(BOM!$C681=T$2,if(BOM!$M681="Y",BOM!$L681,0),0)</f>
        <v>0</v>
      </c>
      <c r="V683" s="117">
        <f>if(BOM!$C681=V$2,if(OR(BOM!$M681="N",BOM!$M681=""),BOM!$L681,0),0)</f>
        <v>0</v>
      </c>
      <c r="W683" s="117">
        <f>if(BOM!$C681=V$2,if(BOM!$M681="Y",BOM!$L681,0),0)</f>
        <v>0</v>
      </c>
      <c r="X683" s="117">
        <f>if(BOM!$C681=X$2,if(OR(BOM!$M681="N",BOM!$M681=""),BOM!$L681,0),0)</f>
        <v>0</v>
      </c>
      <c r="Y683" s="117">
        <f>if(BOM!$C681=X$2,if(BOM!$M681="Y",BOM!$L681,0),0)</f>
        <v>0</v>
      </c>
      <c r="Z683" s="117">
        <f>if(BOM!$C681=Z$2,if(OR(BOM!$M681="N",BOM!$M681=""),BOM!$L681,0),0)</f>
        <v>0</v>
      </c>
      <c r="AA683" s="117">
        <f>if(BOM!$C681=Z$2,if(BOM!$M681="Y",BOM!$L681,0),0)</f>
        <v>0</v>
      </c>
      <c r="AB683" s="117">
        <f>if(BOM!$C681=AB$2,if(OR(BOM!$M681="N",BOM!$M681=""),BOM!$L681,0),0)</f>
        <v>0</v>
      </c>
      <c r="AC683" s="117">
        <f>if(BOM!$C681=AB$2,if(BOM!$M681="Y",BOM!$L681,0),0)</f>
        <v>0</v>
      </c>
      <c r="AD683" s="117">
        <f>if(BOM!$C681=AD$2,if(OR(BOM!$M681="N",BOM!$M681=""),BOM!$L681,0),0)</f>
        <v>0</v>
      </c>
      <c r="AE683" s="117">
        <f>if(BOM!$C681=AD$2,if(BOM!$M681="Y",BOM!$L681,0),0)</f>
        <v>0</v>
      </c>
      <c r="AF683" s="117">
        <f>if(BOM!$C681=AF$2,if(OR(BOM!$M681="N",BOM!$M681=""),BOM!$L681,0),0)</f>
        <v>0</v>
      </c>
      <c r="AG683" s="117">
        <f>if(BOM!$C681=AF$2,if(BOM!$M681="Y",BOM!$L681,0),0)</f>
        <v>0</v>
      </c>
      <c r="AH683" s="117">
        <f>if(BOM!$C681=AH$2,if(OR(BOM!$M681="N",BOM!$M681=""),BOM!$L681,0),0)</f>
        <v>0</v>
      </c>
      <c r="AI683" s="117">
        <f>if(BOM!$C681=AH$2,if(BOM!$M681="Y",BOM!$L681,0),0)</f>
        <v>0</v>
      </c>
      <c r="AJ683" s="117">
        <f>if(BOM!$C681=AJ$2,if(OR(BOM!$M681="N",BOM!$M681=""),BOM!$L681,0),0)</f>
        <v>0</v>
      </c>
      <c r="AK683" s="117">
        <f>if(BOM!$C681=AJ$2,if(BOM!$M681="Y",BOM!$L681,0),0)</f>
        <v>0</v>
      </c>
      <c r="AL683" s="117">
        <f>if(BOM!$C681=AL$2,if(OR(BOM!$M681="N",BOM!$M681=""),BOM!$L681,0),0)</f>
        <v>0</v>
      </c>
      <c r="AM683" s="117">
        <f>if(BOM!$C681=AL$2,if(BOM!$M681="Y",BOM!$L681,0),0)</f>
        <v>0</v>
      </c>
    </row>
    <row r="684" hidden="1" outlineLevel="1">
      <c r="A684" s="117">
        <f>if(OR(BOM!$M682="N",BOM!$M682=""),BOM!$L682,0)</f>
        <v>0</v>
      </c>
      <c r="B684" s="117">
        <f>if(BOM!$M682="Y",BOM!$L682,0)</f>
        <v>0</v>
      </c>
      <c r="E684" s="117">
        <f>if(BOM!$B682=E$2,if(OR(BOM!$M682="N",BOM!$M682=""),BOM!$L682,0),0)</f>
        <v>0</v>
      </c>
      <c r="F684" s="117">
        <f>if(BOM!$B682=E$2,if(BOM!$M682="Y",BOM!$L682,0),0)</f>
        <v>0</v>
      </c>
      <c r="G684" s="117">
        <f>if(BOM!$B682=G$2,if(OR(BOM!$M682="N",BOM!$M682=""),BOM!$L682,0),0)</f>
        <v>0</v>
      </c>
      <c r="H684" s="117">
        <f>if(BOM!$B682=G$2,if(BOM!$M682="Y",BOM!$L682,0),0)</f>
        <v>0</v>
      </c>
      <c r="I684" s="117">
        <f>if(BOM!$B682=I$2,if(OR(BOM!$M682="N",BOM!$M682=""),BOM!$L682,0),0)</f>
        <v>0</v>
      </c>
      <c r="J684" s="117">
        <f>if(BOM!$B682=I$2,if(BOM!$M682="Y",BOM!$L682,0),0)</f>
        <v>0</v>
      </c>
      <c r="K684" s="117">
        <f>if(BOM!$B682=K$2,if(OR(BOM!$M682="N",BOM!$M682=""),BOM!$L682,0),0)</f>
        <v>0</v>
      </c>
      <c r="L684" s="117">
        <f>if(BOM!$B682=K$2,if(BOM!$M682="Y",BOM!$L682,0),0)</f>
        <v>0</v>
      </c>
      <c r="M684" s="117">
        <f>if(BOM!$B682=M$2,if(OR(BOM!$M682="N",BOM!$M682=""),BOM!$L682,0),0)</f>
        <v>0</v>
      </c>
      <c r="N684" s="117">
        <f>if(BOM!$B682=M$2,if(BOM!$M682="Y",BOM!$L682,0),0)</f>
        <v>0</v>
      </c>
      <c r="P684" s="117">
        <f>if(BOM!$C682=P$2,if(OR(BOM!$M682="N",BOM!$M682=""),BOM!$L682,0),0)</f>
        <v>0</v>
      </c>
      <c r="Q684" s="117">
        <f>if(BOM!$C682=P$2,if(BOM!$M682="Y",BOM!$L682,0),0)</f>
        <v>0</v>
      </c>
      <c r="R684" s="117">
        <f>if(BOM!$C682=R$2,if(OR(BOM!$M682="N",BOM!$M682=""),BOM!$L682,0),0)</f>
        <v>0</v>
      </c>
      <c r="S684" s="117">
        <f>if(BOM!$C682=R$2,if(BOM!$M682="Y",BOM!$L682,0),0)</f>
        <v>0</v>
      </c>
      <c r="T684" s="117">
        <f>if(BOM!$C682=T$2,if(OR(BOM!$M682="N",BOM!$M682=""),BOM!$L682,0),0)</f>
        <v>0</v>
      </c>
      <c r="U684" s="117">
        <f>if(BOM!$C682=T$2,if(BOM!$M682="Y",BOM!$L682,0),0)</f>
        <v>0</v>
      </c>
      <c r="V684" s="117">
        <f>if(BOM!$C682=V$2,if(OR(BOM!$M682="N",BOM!$M682=""),BOM!$L682,0),0)</f>
        <v>0</v>
      </c>
      <c r="W684" s="117">
        <f>if(BOM!$C682=V$2,if(BOM!$M682="Y",BOM!$L682,0),0)</f>
        <v>0</v>
      </c>
      <c r="X684" s="117">
        <f>if(BOM!$C682=X$2,if(OR(BOM!$M682="N",BOM!$M682=""),BOM!$L682,0),0)</f>
        <v>0</v>
      </c>
      <c r="Y684" s="117">
        <f>if(BOM!$C682=X$2,if(BOM!$M682="Y",BOM!$L682,0),0)</f>
        <v>0</v>
      </c>
      <c r="Z684" s="117">
        <f>if(BOM!$C682=Z$2,if(OR(BOM!$M682="N",BOM!$M682=""),BOM!$L682,0),0)</f>
        <v>0</v>
      </c>
      <c r="AA684" s="117">
        <f>if(BOM!$C682=Z$2,if(BOM!$M682="Y",BOM!$L682,0),0)</f>
        <v>0</v>
      </c>
      <c r="AB684" s="117">
        <f>if(BOM!$C682=AB$2,if(OR(BOM!$M682="N",BOM!$M682=""),BOM!$L682,0),0)</f>
        <v>0</v>
      </c>
      <c r="AC684" s="117">
        <f>if(BOM!$C682=AB$2,if(BOM!$M682="Y",BOM!$L682,0),0)</f>
        <v>0</v>
      </c>
      <c r="AD684" s="117">
        <f>if(BOM!$C682=AD$2,if(OR(BOM!$M682="N",BOM!$M682=""),BOM!$L682,0),0)</f>
        <v>0</v>
      </c>
      <c r="AE684" s="117">
        <f>if(BOM!$C682=AD$2,if(BOM!$M682="Y",BOM!$L682,0),0)</f>
        <v>0</v>
      </c>
      <c r="AF684" s="117">
        <f>if(BOM!$C682=AF$2,if(OR(BOM!$M682="N",BOM!$M682=""),BOM!$L682,0),0)</f>
        <v>0</v>
      </c>
      <c r="AG684" s="117">
        <f>if(BOM!$C682=AF$2,if(BOM!$M682="Y",BOM!$L682,0),0)</f>
        <v>0</v>
      </c>
      <c r="AH684" s="117">
        <f>if(BOM!$C682=AH$2,if(OR(BOM!$M682="N",BOM!$M682=""),BOM!$L682,0),0)</f>
        <v>0</v>
      </c>
      <c r="AI684" s="117">
        <f>if(BOM!$C682=AH$2,if(BOM!$M682="Y",BOM!$L682,0),0)</f>
        <v>0</v>
      </c>
      <c r="AJ684" s="117">
        <f>if(BOM!$C682=AJ$2,if(OR(BOM!$M682="N",BOM!$M682=""),BOM!$L682,0),0)</f>
        <v>0</v>
      </c>
      <c r="AK684" s="117">
        <f>if(BOM!$C682=AJ$2,if(BOM!$M682="Y",BOM!$L682,0),0)</f>
        <v>0</v>
      </c>
      <c r="AL684" s="117">
        <f>if(BOM!$C682=AL$2,if(OR(BOM!$M682="N",BOM!$M682=""),BOM!$L682,0),0)</f>
        <v>0</v>
      </c>
      <c r="AM684" s="117">
        <f>if(BOM!$C682=AL$2,if(BOM!$M682="Y",BOM!$L682,0),0)</f>
        <v>0</v>
      </c>
    </row>
    <row r="685" hidden="1" outlineLevel="1">
      <c r="A685" s="117">
        <f>if(OR(BOM!$M683="N",BOM!$M683=""),BOM!$L683,0)</f>
        <v>0</v>
      </c>
      <c r="B685" s="117">
        <f>if(BOM!$M683="Y",BOM!$L683,0)</f>
        <v>0</v>
      </c>
      <c r="E685" s="117">
        <f>if(BOM!$B683=E$2,if(OR(BOM!$M683="N",BOM!$M683=""),BOM!$L683,0),0)</f>
        <v>0</v>
      </c>
      <c r="F685" s="117">
        <f>if(BOM!$B683=E$2,if(BOM!$M683="Y",BOM!$L683,0),0)</f>
        <v>0</v>
      </c>
      <c r="G685" s="117">
        <f>if(BOM!$B683=G$2,if(OR(BOM!$M683="N",BOM!$M683=""),BOM!$L683,0),0)</f>
        <v>0</v>
      </c>
      <c r="H685" s="117">
        <f>if(BOM!$B683=G$2,if(BOM!$M683="Y",BOM!$L683,0),0)</f>
        <v>0</v>
      </c>
      <c r="I685" s="117">
        <f>if(BOM!$B683=I$2,if(OR(BOM!$M683="N",BOM!$M683=""),BOM!$L683,0),0)</f>
        <v>0</v>
      </c>
      <c r="J685" s="117">
        <f>if(BOM!$B683=I$2,if(BOM!$M683="Y",BOM!$L683,0),0)</f>
        <v>0</v>
      </c>
      <c r="K685" s="117">
        <f>if(BOM!$B683=K$2,if(OR(BOM!$M683="N",BOM!$M683=""),BOM!$L683,0),0)</f>
        <v>0</v>
      </c>
      <c r="L685" s="117">
        <f>if(BOM!$B683=K$2,if(BOM!$M683="Y",BOM!$L683,0),0)</f>
        <v>0</v>
      </c>
      <c r="M685" s="117">
        <f>if(BOM!$B683=M$2,if(OR(BOM!$M683="N",BOM!$M683=""),BOM!$L683,0),0)</f>
        <v>0</v>
      </c>
      <c r="N685" s="117">
        <f>if(BOM!$B683=M$2,if(BOM!$M683="Y",BOM!$L683,0),0)</f>
        <v>0</v>
      </c>
      <c r="P685" s="117">
        <f>if(BOM!$C683=P$2,if(OR(BOM!$M683="N",BOM!$M683=""),BOM!$L683,0),0)</f>
        <v>0</v>
      </c>
      <c r="Q685" s="117">
        <f>if(BOM!$C683=P$2,if(BOM!$M683="Y",BOM!$L683,0),0)</f>
        <v>0</v>
      </c>
      <c r="R685" s="117">
        <f>if(BOM!$C683=R$2,if(OR(BOM!$M683="N",BOM!$M683=""),BOM!$L683,0),0)</f>
        <v>0</v>
      </c>
      <c r="S685" s="117">
        <f>if(BOM!$C683=R$2,if(BOM!$M683="Y",BOM!$L683,0),0)</f>
        <v>0</v>
      </c>
      <c r="T685" s="117">
        <f>if(BOM!$C683=T$2,if(OR(BOM!$M683="N",BOM!$M683=""),BOM!$L683,0),0)</f>
        <v>0</v>
      </c>
      <c r="U685" s="117">
        <f>if(BOM!$C683=T$2,if(BOM!$M683="Y",BOM!$L683,0),0)</f>
        <v>0</v>
      </c>
      <c r="V685" s="117">
        <f>if(BOM!$C683=V$2,if(OR(BOM!$M683="N",BOM!$M683=""),BOM!$L683,0),0)</f>
        <v>0</v>
      </c>
      <c r="W685" s="117">
        <f>if(BOM!$C683=V$2,if(BOM!$M683="Y",BOM!$L683,0),0)</f>
        <v>0</v>
      </c>
      <c r="X685" s="117">
        <f>if(BOM!$C683=X$2,if(OR(BOM!$M683="N",BOM!$M683=""),BOM!$L683,0),0)</f>
        <v>0</v>
      </c>
      <c r="Y685" s="117">
        <f>if(BOM!$C683=X$2,if(BOM!$M683="Y",BOM!$L683,0),0)</f>
        <v>0</v>
      </c>
      <c r="Z685" s="117">
        <f>if(BOM!$C683=Z$2,if(OR(BOM!$M683="N",BOM!$M683=""),BOM!$L683,0),0)</f>
        <v>0</v>
      </c>
      <c r="AA685" s="117">
        <f>if(BOM!$C683=Z$2,if(BOM!$M683="Y",BOM!$L683,0),0)</f>
        <v>0</v>
      </c>
      <c r="AB685" s="117">
        <f>if(BOM!$C683=AB$2,if(OR(BOM!$M683="N",BOM!$M683=""),BOM!$L683,0),0)</f>
        <v>0</v>
      </c>
      <c r="AC685" s="117">
        <f>if(BOM!$C683=AB$2,if(BOM!$M683="Y",BOM!$L683,0),0)</f>
        <v>0</v>
      </c>
      <c r="AD685" s="117">
        <f>if(BOM!$C683=AD$2,if(OR(BOM!$M683="N",BOM!$M683=""),BOM!$L683,0),0)</f>
        <v>0</v>
      </c>
      <c r="AE685" s="117">
        <f>if(BOM!$C683=AD$2,if(BOM!$M683="Y",BOM!$L683,0),0)</f>
        <v>0</v>
      </c>
      <c r="AF685" s="117">
        <f>if(BOM!$C683=AF$2,if(OR(BOM!$M683="N",BOM!$M683=""),BOM!$L683,0),0)</f>
        <v>0</v>
      </c>
      <c r="AG685" s="117">
        <f>if(BOM!$C683=AF$2,if(BOM!$M683="Y",BOM!$L683,0),0)</f>
        <v>0</v>
      </c>
      <c r="AH685" s="117">
        <f>if(BOM!$C683=AH$2,if(OR(BOM!$M683="N",BOM!$M683=""),BOM!$L683,0),0)</f>
        <v>0</v>
      </c>
      <c r="AI685" s="117">
        <f>if(BOM!$C683=AH$2,if(BOM!$M683="Y",BOM!$L683,0),0)</f>
        <v>0</v>
      </c>
      <c r="AJ685" s="117">
        <f>if(BOM!$C683=AJ$2,if(OR(BOM!$M683="N",BOM!$M683=""),BOM!$L683,0),0)</f>
        <v>0</v>
      </c>
      <c r="AK685" s="117">
        <f>if(BOM!$C683=AJ$2,if(BOM!$M683="Y",BOM!$L683,0),0)</f>
        <v>0</v>
      </c>
      <c r="AL685" s="117">
        <f>if(BOM!$C683=AL$2,if(OR(BOM!$M683="N",BOM!$M683=""),BOM!$L683,0),0)</f>
        <v>0</v>
      </c>
      <c r="AM685" s="117">
        <f>if(BOM!$C683=AL$2,if(BOM!$M683="Y",BOM!$L683,0),0)</f>
        <v>0</v>
      </c>
    </row>
    <row r="686" hidden="1" outlineLevel="1">
      <c r="A686" s="117">
        <f>if(OR(BOM!$M684="N",BOM!$M684=""),BOM!$L684,0)</f>
        <v>0</v>
      </c>
      <c r="B686" s="117">
        <f>if(BOM!$M684="Y",BOM!$L684,0)</f>
        <v>0</v>
      </c>
      <c r="E686" s="117">
        <f>if(BOM!$B684=E$2,if(OR(BOM!$M684="N",BOM!$M684=""),BOM!$L684,0),0)</f>
        <v>0</v>
      </c>
      <c r="F686" s="117">
        <f>if(BOM!$B684=E$2,if(BOM!$M684="Y",BOM!$L684,0),0)</f>
        <v>0</v>
      </c>
      <c r="G686" s="117">
        <f>if(BOM!$B684=G$2,if(OR(BOM!$M684="N",BOM!$M684=""),BOM!$L684,0),0)</f>
        <v>0</v>
      </c>
      <c r="H686" s="117">
        <f>if(BOM!$B684=G$2,if(BOM!$M684="Y",BOM!$L684,0),0)</f>
        <v>0</v>
      </c>
      <c r="I686" s="117">
        <f>if(BOM!$B684=I$2,if(OR(BOM!$M684="N",BOM!$M684=""),BOM!$L684,0),0)</f>
        <v>0</v>
      </c>
      <c r="J686" s="117">
        <f>if(BOM!$B684=I$2,if(BOM!$M684="Y",BOM!$L684,0),0)</f>
        <v>0</v>
      </c>
      <c r="K686" s="117">
        <f>if(BOM!$B684=K$2,if(OR(BOM!$M684="N",BOM!$M684=""),BOM!$L684,0),0)</f>
        <v>0</v>
      </c>
      <c r="L686" s="117">
        <f>if(BOM!$B684=K$2,if(BOM!$M684="Y",BOM!$L684,0),0)</f>
        <v>0</v>
      </c>
      <c r="M686" s="117">
        <f>if(BOM!$B684=M$2,if(OR(BOM!$M684="N",BOM!$M684=""),BOM!$L684,0),0)</f>
        <v>0</v>
      </c>
      <c r="N686" s="117">
        <f>if(BOM!$B684=M$2,if(BOM!$M684="Y",BOM!$L684,0),0)</f>
        <v>0</v>
      </c>
      <c r="P686" s="117">
        <f>if(BOM!$C684=P$2,if(OR(BOM!$M684="N",BOM!$M684=""),BOM!$L684,0),0)</f>
        <v>0</v>
      </c>
      <c r="Q686" s="117">
        <f>if(BOM!$C684=P$2,if(BOM!$M684="Y",BOM!$L684,0),0)</f>
        <v>0</v>
      </c>
      <c r="R686" s="117">
        <f>if(BOM!$C684=R$2,if(OR(BOM!$M684="N",BOM!$M684=""),BOM!$L684,0),0)</f>
        <v>0</v>
      </c>
      <c r="S686" s="117">
        <f>if(BOM!$C684=R$2,if(BOM!$M684="Y",BOM!$L684,0),0)</f>
        <v>0</v>
      </c>
      <c r="T686" s="117">
        <f>if(BOM!$C684=T$2,if(OR(BOM!$M684="N",BOM!$M684=""),BOM!$L684,0),0)</f>
        <v>0</v>
      </c>
      <c r="U686" s="117">
        <f>if(BOM!$C684=T$2,if(BOM!$M684="Y",BOM!$L684,0),0)</f>
        <v>0</v>
      </c>
      <c r="V686" s="117">
        <f>if(BOM!$C684=V$2,if(OR(BOM!$M684="N",BOM!$M684=""),BOM!$L684,0),0)</f>
        <v>0</v>
      </c>
      <c r="W686" s="117">
        <f>if(BOM!$C684=V$2,if(BOM!$M684="Y",BOM!$L684,0),0)</f>
        <v>0</v>
      </c>
      <c r="X686" s="117">
        <f>if(BOM!$C684=X$2,if(OR(BOM!$M684="N",BOM!$M684=""),BOM!$L684,0),0)</f>
        <v>0</v>
      </c>
      <c r="Y686" s="117">
        <f>if(BOM!$C684=X$2,if(BOM!$M684="Y",BOM!$L684,0),0)</f>
        <v>0</v>
      </c>
      <c r="Z686" s="117">
        <f>if(BOM!$C684=Z$2,if(OR(BOM!$M684="N",BOM!$M684=""),BOM!$L684,0),0)</f>
        <v>0</v>
      </c>
      <c r="AA686" s="117">
        <f>if(BOM!$C684=Z$2,if(BOM!$M684="Y",BOM!$L684,0),0)</f>
        <v>0</v>
      </c>
      <c r="AB686" s="117">
        <f>if(BOM!$C684=AB$2,if(OR(BOM!$M684="N",BOM!$M684=""),BOM!$L684,0),0)</f>
        <v>0</v>
      </c>
      <c r="AC686" s="117">
        <f>if(BOM!$C684=AB$2,if(BOM!$M684="Y",BOM!$L684,0),0)</f>
        <v>0</v>
      </c>
      <c r="AD686" s="117">
        <f>if(BOM!$C684=AD$2,if(OR(BOM!$M684="N",BOM!$M684=""),BOM!$L684,0),0)</f>
        <v>0</v>
      </c>
      <c r="AE686" s="117">
        <f>if(BOM!$C684=AD$2,if(BOM!$M684="Y",BOM!$L684,0),0)</f>
        <v>0</v>
      </c>
      <c r="AF686" s="117">
        <f>if(BOM!$C684=AF$2,if(OR(BOM!$M684="N",BOM!$M684=""),BOM!$L684,0),0)</f>
        <v>0</v>
      </c>
      <c r="AG686" s="117">
        <f>if(BOM!$C684=AF$2,if(BOM!$M684="Y",BOM!$L684,0),0)</f>
        <v>0</v>
      </c>
      <c r="AH686" s="117">
        <f>if(BOM!$C684=AH$2,if(OR(BOM!$M684="N",BOM!$M684=""),BOM!$L684,0),0)</f>
        <v>0</v>
      </c>
      <c r="AI686" s="117">
        <f>if(BOM!$C684=AH$2,if(BOM!$M684="Y",BOM!$L684,0),0)</f>
        <v>0</v>
      </c>
      <c r="AJ686" s="117">
        <f>if(BOM!$C684=AJ$2,if(OR(BOM!$M684="N",BOM!$M684=""),BOM!$L684,0),0)</f>
        <v>0</v>
      </c>
      <c r="AK686" s="117">
        <f>if(BOM!$C684=AJ$2,if(BOM!$M684="Y",BOM!$L684,0),0)</f>
        <v>0</v>
      </c>
      <c r="AL686" s="117">
        <f>if(BOM!$C684=AL$2,if(OR(BOM!$M684="N",BOM!$M684=""),BOM!$L684,0),0)</f>
        <v>0</v>
      </c>
      <c r="AM686" s="117">
        <f>if(BOM!$C684=AL$2,if(BOM!$M684="Y",BOM!$L684,0),0)</f>
        <v>0</v>
      </c>
    </row>
    <row r="687" hidden="1" outlineLevel="1">
      <c r="A687" s="117">
        <f>if(OR(BOM!$M685="N",BOM!$M685=""),BOM!$L685,0)</f>
        <v>0</v>
      </c>
      <c r="B687" s="117">
        <f>if(BOM!$M685="Y",BOM!$L685,0)</f>
        <v>0</v>
      </c>
      <c r="E687" s="117">
        <f>if(BOM!$B685=E$2,if(OR(BOM!$M685="N",BOM!$M685=""),BOM!$L685,0),0)</f>
        <v>0</v>
      </c>
      <c r="F687" s="117">
        <f>if(BOM!$B685=E$2,if(BOM!$M685="Y",BOM!$L685,0),0)</f>
        <v>0</v>
      </c>
      <c r="G687" s="117">
        <f>if(BOM!$B685=G$2,if(OR(BOM!$M685="N",BOM!$M685=""),BOM!$L685,0),0)</f>
        <v>0</v>
      </c>
      <c r="H687" s="117">
        <f>if(BOM!$B685=G$2,if(BOM!$M685="Y",BOM!$L685,0),0)</f>
        <v>0</v>
      </c>
      <c r="I687" s="117">
        <f>if(BOM!$B685=I$2,if(OR(BOM!$M685="N",BOM!$M685=""),BOM!$L685,0),0)</f>
        <v>0</v>
      </c>
      <c r="J687" s="117">
        <f>if(BOM!$B685=I$2,if(BOM!$M685="Y",BOM!$L685,0),0)</f>
        <v>0</v>
      </c>
      <c r="K687" s="117">
        <f>if(BOM!$B685=K$2,if(OR(BOM!$M685="N",BOM!$M685=""),BOM!$L685,0),0)</f>
        <v>0</v>
      </c>
      <c r="L687" s="117">
        <f>if(BOM!$B685=K$2,if(BOM!$M685="Y",BOM!$L685,0),0)</f>
        <v>0</v>
      </c>
      <c r="M687" s="117">
        <f>if(BOM!$B685=M$2,if(OR(BOM!$M685="N",BOM!$M685=""),BOM!$L685,0),0)</f>
        <v>0</v>
      </c>
      <c r="N687" s="117">
        <f>if(BOM!$B685=M$2,if(BOM!$M685="Y",BOM!$L685,0),0)</f>
        <v>0</v>
      </c>
      <c r="P687" s="117">
        <f>if(BOM!$C685=P$2,if(OR(BOM!$M685="N",BOM!$M685=""),BOM!$L685,0),0)</f>
        <v>0</v>
      </c>
      <c r="Q687" s="117">
        <f>if(BOM!$C685=P$2,if(BOM!$M685="Y",BOM!$L685,0),0)</f>
        <v>0</v>
      </c>
      <c r="R687" s="117">
        <f>if(BOM!$C685=R$2,if(OR(BOM!$M685="N",BOM!$M685=""),BOM!$L685,0),0)</f>
        <v>0</v>
      </c>
      <c r="S687" s="117">
        <f>if(BOM!$C685=R$2,if(BOM!$M685="Y",BOM!$L685,0),0)</f>
        <v>0</v>
      </c>
      <c r="T687" s="117">
        <f>if(BOM!$C685=T$2,if(OR(BOM!$M685="N",BOM!$M685=""),BOM!$L685,0),0)</f>
        <v>0</v>
      </c>
      <c r="U687" s="117">
        <f>if(BOM!$C685=T$2,if(BOM!$M685="Y",BOM!$L685,0),0)</f>
        <v>0</v>
      </c>
      <c r="V687" s="117">
        <f>if(BOM!$C685=V$2,if(OR(BOM!$M685="N",BOM!$M685=""),BOM!$L685,0),0)</f>
        <v>0</v>
      </c>
      <c r="W687" s="117">
        <f>if(BOM!$C685=V$2,if(BOM!$M685="Y",BOM!$L685,0),0)</f>
        <v>0</v>
      </c>
      <c r="X687" s="117">
        <f>if(BOM!$C685=X$2,if(OR(BOM!$M685="N",BOM!$M685=""),BOM!$L685,0),0)</f>
        <v>0</v>
      </c>
      <c r="Y687" s="117">
        <f>if(BOM!$C685=X$2,if(BOM!$M685="Y",BOM!$L685,0),0)</f>
        <v>0</v>
      </c>
      <c r="Z687" s="117">
        <f>if(BOM!$C685=Z$2,if(OR(BOM!$M685="N",BOM!$M685=""),BOM!$L685,0),0)</f>
        <v>0</v>
      </c>
      <c r="AA687" s="117">
        <f>if(BOM!$C685=Z$2,if(BOM!$M685="Y",BOM!$L685,0),0)</f>
        <v>0</v>
      </c>
      <c r="AB687" s="117">
        <f>if(BOM!$C685=AB$2,if(OR(BOM!$M685="N",BOM!$M685=""),BOM!$L685,0),0)</f>
        <v>0</v>
      </c>
      <c r="AC687" s="117">
        <f>if(BOM!$C685=AB$2,if(BOM!$M685="Y",BOM!$L685,0),0)</f>
        <v>0</v>
      </c>
      <c r="AD687" s="117">
        <f>if(BOM!$C685=AD$2,if(OR(BOM!$M685="N",BOM!$M685=""),BOM!$L685,0),0)</f>
        <v>0</v>
      </c>
      <c r="AE687" s="117">
        <f>if(BOM!$C685=AD$2,if(BOM!$M685="Y",BOM!$L685,0),0)</f>
        <v>0</v>
      </c>
      <c r="AF687" s="117">
        <f>if(BOM!$C685=AF$2,if(OR(BOM!$M685="N",BOM!$M685=""),BOM!$L685,0),0)</f>
        <v>0</v>
      </c>
      <c r="AG687" s="117">
        <f>if(BOM!$C685=AF$2,if(BOM!$M685="Y",BOM!$L685,0),0)</f>
        <v>0</v>
      </c>
      <c r="AH687" s="117">
        <f>if(BOM!$C685=AH$2,if(OR(BOM!$M685="N",BOM!$M685=""),BOM!$L685,0),0)</f>
        <v>0</v>
      </c>
      <c r="AI687" s="117">
        <f>if(BOM!$C685=AH$2,if(BOM!$M685="Y",BOM!$L685,0),0)</f>
        <v>0</v>
      </c>
      <c r="AJ687" s="117">
        <f>if(BOM!$C685=AJ$2,if(OR(BOM!$M685="N",BOM!$M685=""),BOM!$L685,0),0)</f>
        <v>0</v>
      </c>
      <c r="AK687" s="117">
        <f>if(BOM!$C685=AJ$2,if(BOM!$M685="Y",BOM!$L685,0),0)</f>
        <v>0</v>
      </c>
      <c r="AL687" s="117">
        <f>if(BOM!$C685=AL$2,if(OR(BOM!$M685="N",BOM!$M685=""),BOM!$L685,0),0)</f>
        <v>0</v>
      </c>
      <c r="AM687" s="117">
        <f>if(BOM!$C685=AL$2,if(BOM!$M685="Y",BOM!$L685,0),0)</f>
        <v>0</v>
      </c>
    </row>
    <row r="688" hidden="1" outlineLevel="1">
      <c r="A688" s="117">
        <f>if(OR(BOM!$M686="N",BOM!$M686=""),BOM!$L686,0)</f>
        <v>0</v>
      </c>
      <c r="B688" s="117">
        <f>if(BOM!$M686="Y",BOM!$L686,0)</f>
        <v>0</v>
      </c>
      <c r="E688" s="117">
        <f>if(BOM!$B686=E$2,if(OR(BOM!$M686="N",BOM!$M686=""),BOM!$L686,0),0)</f>
        <v>0</v>
      </c>
      <c r="F688" s="117">
        <f>if(BOM!$B686=E$2,if(BOM!$M686="Y",BOM!$L686,0),0)</f>
        <v>0</v>
      </c>
      <c r="G688" s="117">
        <f>if(BOM!$B686=G$2,if(OR(BOM!$M686="N",BOM!$M686=""),BOM!$L686,0),0)</f>
        <v>0</v>
      </c>
      <c r="H688" s="117">
        <f>if(BOM!$B686=G$2,if(BOM!$M686="Y",BOM!$L686,0),0)</f>
        <v>0</v>
      </c>
      <c r="I688" s="117">
        <f>if(BOM!$B686=I$2,if(OR(BOM!$M686="N",BOM!$M686=""),BOM!$L686,0),0)</f>
        <v>0</v>
      </c>
      <c r="J688" s="117">
        <f>if(BOM!$B686=I$2,if(BOM!$M686="Y",BOM!$L686,0),0)</f>
        <v>0</v>
      </c>
      <c r="K688" s="117">
        <f>if(BOM!$B686=K$2,if(OR(BOM!$M686="N",BOM!$M686=""),BOM!$L686,0),0)</f>
        <v>0</v>
      </c>
      <c r="L688" s="117">
        <f>if(BOM!$B686=K$2,if(BOM!$M686="Y",BOM!$L686,0),0)</f>
        <v>0</v>
      </c>
      <c r="M688" s="117">
        <f>if(BOM!$B686=M$2,if(OR(BOM!$M686="N",BOM!$M686=""),BOM!$L686,0),0)</f>
        <v>0</v>
      </c>
      <c r="N688" s="117">
        <f>if(BOM!$B686=M$2,if(BOM!$M686="Y",BOM!$L686,0),0)</f>
        <v>0</v>
      </c>
      <c r="P688" s="117">
        <f>if(BOM!$C686=P$2,if(OR(BOM!$M686="N",BOM!$M686=""),BOM!$L686,0),0)</f>
        <v>0</v>
      </c>
      <c r="Q688" s="117">
        <f>if(BOM!$C686=P$2,if(BOM!$M686="Y",BOM!$L686,0),0)</f>
        <v>0</v>
      </c>
      <c r="R688" s="117">
        <f>if(BOM!$C686=R$2,if(OR(BOM!$M686="N",BOM!$M686=""),BOM!$L686,0),0)</f>
        <v>0</v>
      </c>
      <c r="S688" s="117">
        <f>if(BOM!$C686=R$2,if(BOM!$M686="Y",BOM!$L686,0),0)</f>
        <v>0</v>
      </c>
      <c r="T688" s="117">
        <f>if(BOM!$C686=T$2,if(OR(BOM!$M686="N",BOM!$M686=""),BOM!$L686,0),0)</f>
        <v>0</v>
      </c>
      <c r="U688" s="117">
        <f>if(BOM!$C686=T$2,if(BOM!$M686="Y",BOM!$L686,0),0)</f>
        <v>0</v>
      </c>
      <c r="V688" s="117">
        <f>if(BOM!$C686=V$2,if(OR(BOM!$M686="N",BOM!$M686=""),BOM!$L686,0),0)</f>
        <v>0</v>
      </c>
      <c r="W688" s="117">
        <f>if(BOM!$C686=V$2,if(BOM!$M686="Y",BOM!$L686,0),0)</f>
        <v>0</v>
      </c>
      <c r="X688" s="117">
        <f>if(BOM!$C686=X$2,if(OR(BOM!$M686="N",BOM!$M686=""),BOM!$L686,0),0)</f>
        <v>0</v>
      </c>
      <c r="Y688" s="117">
        <f>if(BOM!$C686=X$2,if(BOM!$M686="Y",BOM!$L686,0),0)</f>
        <v>0</v>
      </c>
      <c r="Z688" s="117">
        <f>if(BOM!$C686=Z$2,if(OR(BOM!$M686="N",BOM!$M686=""),BOM!$L686,0),0)</f>
        <v>0</v>
      </c>
      <c r="AA688" s="117">
        <f>if(BOM!$C686=Z$2,if(BOM!$M686="Y",BOM!$L686,0),0)</f>
        <v>0</v>
      </c>
      <c r="AB688" s="117">
        <f>if(BOM!$C686=AB$2,if(OR(BOM!$M686="N",BOM!$M686=""),BOM!$L686,0),0)</f>
        <v>0</v>
      </c>
      <c r="AC688" s="117">
        <f>if(BOM!$C686=AB$2,if(BOM!$M686="Y",BOM!$L686,0),0)</f>
        <v>0</v>
      </c>
      <c r="AD688" s="117">
        <f>if(BOM!$C686=AD$2,if(OR(BOM!$M686="N",BOM!$M686=""),BOM!$L686,0),0)</f>
        <v>0</v>
      </c>
      <c r="AE688" s="117">
        <f>if(BOM!$C686=AD$2,if(BOM!$M686="Y",BOM!$L686,0),0)</f>
        <v>0</v>
      </c>
      <c r="AF688" s="117">
        <f>if(BOM!$C686=AF$2,if(OR(BOM!$M686="N",BOM!$M686=""),BOM!$L686,0),0)</f>
        <v>0</v>
      </c>
      <c r="AG688" s="117">
        <f>if(BOM!$C686=AF$2,if(BOM!$M686="Y",BOM!$L686,0),0)</f>
        <v>0</v>
      </c>
      <c r="AH688" s="117">
        <f>if(BOM!$C686=AH$2,if(OR(BOM!$M686="N",BOM!$M686=""),BOM!$L686,0),0)</f>
        <v>0</v>
      </c>
      <c r="AI688" s="117">
        <f>if(BOM!$C686=AH$2,if(BOM!$M686="Y",BOM!$L686,0),0)</f>
        <v>0</v>
      </c>
      <c r="AJ688" s="117">
        <f>if(BOM!$C686=AJ$2,if(OR(BOM!$M686="N",BOM!$M686=""),BOM!$L686,0),0)</f>
        <v>0</v>
      </c>
      <c r="AK688" s="117">
        <f>if(BOM!$C686=AJ$2,if(BOM!$M686="Y",BOM!$L686,0),0)</f>
        <v>0</v>
      </c>
      <c r="AL688" s="117">
        <f>if(BOM!$C686=AL$2,if(OR(BOM!$M686="N",BOM!$M686=""),BOM!$L686,0),0)</f>
        <v>0</v>
      </c>
      <c r="AM688" s="117">
        <f>if(BOM!$C686=AL$2,if(BOM!$M686="Y",BOM!$L686,0),0)</f>
        <v>0</v>
      </c>
    </row>
    <row r="689" hidden="1" outlineLevel="1">
      <c r="A689" s="117">
        <f>if(OR(BOM!$M687="N",BOM!$M687=""),BOM!$L687,0)</f>
        <v>0</v>
      </c>
      <c r="B689" s="117">
        <f>if(BOM!$M687="Y",BOM!$L687,0)</f>
        <v>0</v>
      </c>
      <c r="E689" s="117">
        <f>if(BOM!$B687=E$2,if(OR(BOM!$M687="N",BOM!$M687=""),BOM!$L687,0),0)</f>
        <v>0</v>
      </c>
      <c r="F689" s="117">
        <f>if(BOM!$B687=E$2,if(BOM!$M687="Y",BOM!$L687,0),0)</f>
        <v>0</v>
      </c>
      <c r="G689" s="117">
        <f>if(BOM!$B687=G$2,if(OR(BOM!$M687="N",BOM!$M687=""),BOM!$L687,0),0)</f>
        <v>0</v>
      </c>
      <c r="H689" s="117">
        <f>if(BOM!$B687=G$2,if(BOM!$M687="Y",BOM!$L687,0),0)</f>
        <v>0</v>
      </c>
      <c r="I689" s="117">
        <f>if(BOM!$B687=I$2,if(OR(BOM!$M687="N",BOM!$M687=""),BOM!$L687,0),0)</f>
        <v>0</v>
      </c>
      <c r="J689" s="117">
        <f>if(BOM!$B687=I$2,if(BOM!$M687="Y",BOM!$L687,0),0)</f>
        <v>0</v>
      </c>
      <c r="K689" s="117">
        <f>if(BOM!$B687=K$2,if(OR(BOM!$M687="N",BOM!$M687=""),BOM!$L687,0),0)</f>
        <v>0</v>
      </c>
      <c r="L689" s="117">
        <f>if(BOM!$B687=K$2,if(BOM!$M687="Y",BOM!$L687,0),0)</f>
        <v>0</v>
      </c>
      <c r="M689" s="117">
        <f>if(BOM!$B687=M$2,if(OR(BOM!$M687="N",BOM!$M687=""),BOM!$L687,0),0)</f>
        <v>0</v>
      </c>
      <c r="N689" s="117">
        <f>if(BOM!$B687=M$2,if(BOM!$M687="Y",BOM!$L687,0),0)</f>
        <v>0</v>
      </c>
      <c r="P689" s="117">
        <f>if(BOM!$C687=P$2,if(OR(BOM!$M687="N",BOM!$M687=""),BOM!$L687,0),0)</f>
        <v>0</v>
      </c>
      <c r="Q689" s="117">
        <f>if(BOM!$C687=P$2,if(BOM!$M687="Y",BOM!$L687,0),0)</f>
        <v>0</v>
      </c>
      <c r="R689" s="117">
        <f>if(BOM!$C687=R$2,if(OR(BOM!$M687="N",BOM!$M687=""),BOM!$L687,0),0)</f>
        <v>0</v>
      </c>
      <c r="S689" s="117">
        <f>if(BOM!$C687=R$2,if(BOM!$M687="Y",BOM!$L687,0),0)</f>
        <v>0</v>
      </c>
      <c r="T689" s="117">
        <f>if(BOM!$C687=T$2,if(OR(BOM!$M687="N",BOM!$M687=""),BOM!$L687,0),0)</f>
        <v>0</v>
      </c>
      <c r="U689" s="117">
        <f>if(BOM!$C687=T$2,if(BOM!$M687="Y",BOM!$L687,0),0)</f>
        <v>0</v>
      </c>
      <c r="V689" s="117">
        <f>if(BOM!$C687=V$2,if(OR(BOM!$M687="N",BOM!$M687=""),BOM!$L687,0),0)</f>
        <v>0</v>
      </c>
      <c r="W689" s="117">
        <f>if(BOM!$C687=V$2,if(BOM!$M687="Y",BOM!$L687,0),0)</f>
        <v>0</v>
      </c>
      <c r="X689" s="117">
        <f>if(BOM!$C687=X$2,if(OR(BOM!$M687="N",BOM!$M687=""),BOM!$L687,0),0)</f>
        <v>0</v>
      </c>
      <c r="Y689" s="117">
        <f>if(BOM!$C687=X$2,if(BOM!$M687="Y",BOM!$L687,0),0)</f>
        <v>0</v>
      </c>
      <c r="Z689" s="117">
        <f>if(BOM!$C687=Z$2,if(OR(BOM!$M687="N",BOM!$M687=""),BOM!$L687,0),0)</f>
        <v>0</v>
      </c>
      <c r="AA689" s="117">
        <f>if(BOM!$C687=Z$2,if(BOM!$M687="Y",BOM!$L687,0),0)</f>
        <v>0</v>
      </c>
      <c r="AB689" s="117">
        <f>if(BOM!$C687=AB$2,if(OR(BOM!$M687="N",BOM!$M687=""),BOM!$L687,0),0)</f>
        <v>0</v>
      </c>
      <c r="AC689" s="117">
        <f>if(BOM!$C687=AB$2,if(BOM!$M687="Y",BOM!$L687,0),0)</f>
        <v>0</v>
      </c>
      <c r="AD689" s="117">
        <f>if(BOM!$C687=AD$2,if(OR(BOM!$M687="N",BOM!$M687=""),BOM!$L687,0),0)</f>
        <v>0</v>
      </c>
      <c r="AE689" s="117">
        <f>if(BOM!$C687=AD$2,if(BOM!$M687="Y",BOM!$L687,0),0)</f>
        <v>0</v>
      </c>
      <c r="AF689" s="117">
        <f>if(BOM!$C687=AF$2,if(OR(BOM!$M687="N",BOM!$M687=""),BOM!$L687,0),0)</f>
        <v>0</v>
      </c>
      <c r="AG689" s="117">
        <f>if(BOM!$C687=AF$2,if(BOM!$M687="Y",BOM!$L687,0),0)</f>
        <v>0</v>
      </c>
      <c r="AH689" s="117">
        <f>if(BOM!$C687=AH$2,if(OR(BOM!$M687="N",BOM!$M687=""),BOM!$L687,0),0)</f>
        <v>0</v>
      </c>
      <c r="AI689" s="117">
        <f>if(BOM!$C687=AH$2,if(BOM!$M687="Y",BOM!$L687,0),0)</f>
        <v>0</v>
      </c>
      <c r="AJ689" s="117">
        <f>if(BOM!$C687=AJ$2,if(OR(BOM!$M687="N",BOM!$M687=""),BOM!$L687,0),0)</f>
        <v>0</v>
      </c>
      <c r="AK689" s="117">
        <f>if(BOM!$C687=AJ$2,if(BOM!$M687="Y",BOM!$L687,0),0)</f>
        <v>0</v>
      </c>
      <c r="AL689" s="117">
        <f>if(BOM!$C687=AL$2,if(OR(BOM!$M687="N",BOM!$M687=""),BOM!$L687,0),0)</f>
        <v>0</v>
      </c>
      <c r="AM689" s="117">
        <f>if(BOM!$C687=AL$2,if(BOM!$M687="Y",BOM!$L687,0),0)</f>
        <v>0</v>
      </c>
    </row>
    <row r="690" hidden="1" outlineLevel="1">
      <c r="A690" s="117">
        <f>if(OR(BOM!$M688="N",BOM!$M688=""),BOM!$L688,0)</f>
        <v>0</v>
      </c>
      <c r="B690" s="117">
        <f>if(BOM!$M688="Y",BOM!$L688,0)</f>
        <v>0</v>
      </c>
      <c r="E690" s="117">
        <f>if(BOM!$B688=E$2,if(OR(BOM!$M688="N",BOM!$M688=""),BOM!$L688,0),0)</f>
        <v>0</v>
      </c>
      <c r="F690" s="117">
        <f>if(BOM!$B688=E$2,if(BOM!$M688="Y",BOM!$L688,0),0)</f>
        <v>0</v>
      </c>
      <c r="G690" s="117">
        <f>if(BOM!$B688=G$2,if(OR(BOM!$M688="N",BOM!$M688=""),BOM!$L688,0),0)</f>
        <v>0</v>
      </c>
      <c r="H690" s="117">
        <f>if(BOM!$B688=G$2,if(BOM!$M688="Y",BOM!$L688,0),0)</f>
        <v>0</v>
      </c>
      <c r="I690" s="117">
        <f>if(BOM!$B688=I$2,if(OR(BOM!$M688="N",BOM!$M688=""),BOM!$L688,0),0)</f>
        <v>0</v>
      </c>
      <c r="J690" s="117">
        <f>if(BOM!$B688=I$2,if(BOM!$M688="Y",BOM!$L688,0),0)</f>
        <v>0</v>
      </c>
      <c r="K690" s="117">
        <f>if(BOM!$B688=K$2,if(OR(BOM!$M688="N",BOM!$M688=""),BOM!$L688,0),0)</f>
        <v>0</v>
      </c>
      <c r="L690" s="117">
        <f>if(BOM!$B688=K$2,if(BOM!$M688="Y",BOM!$L688,0),0)</f>
        <v>0</v>
      </c>
      <c r="M690" s="117">
        <f>if(BOM!$B688=M$2,if(OR(BOM!$M688="N",BOM!$M688=""),BOM!$L688,0),0)</f>
        <v>0</v>
      </c>
      <c r="N690" s="117">
        <f>if(BOM!$B688=M$2,if(BOM!$M688="Y",BOM!$L688,0),0)</f>
        <v>0</v>
      </c>
      <c r="P690" s="117">
        <f>if(BOM!$C688=P$2,if(OR(BOM!$M688="N",BOM!$M688=""),BOM!$L688,0),0)</f>
        <v>0</v>
      </c>
      <c r="Q690" s="117">
        <f>if(BOM!$C688=P$2,if(BOM!$M688="Y",BOM!$L688,0),0)</f>
        <v>0</v>
      </c>
      <c r="R690" s="117">
        <f>if(BOM!$C688=R$2,if(OR(BOM!$M688="N",BOM!$M688=""),BOM!$L688,0),0)</f>
        <v>0</v>
      </c>
      <c r="S690" s="117">
        <f>if(BOM!$C688=R$2,if(BOM!$M688="Y",BOM!$L688,0),0)</f>
        <v>0</v>
      </c>
      <c r="T690" s="117">
        <f>if(BOM!$C688=T$2,if(OR(BOM!$M688="N",BOM!$M688=""),BOM!$L688,0),0)</f>
        <v>0</v>
      </c>
      <c r="U690" s="117">
        <f>if(BOM!$C688=T$2,if(BOM!$M688="Y",BOM!$L688,0),0)</f>
        <v>0</v>
      </c>
      <c r="V690" s="117">
        <f>if(BOM!$C688=V$2,if(OR(BOM!$M688="N",BOM!$M688=""),BOM!$L688,0),0)</f>
        <v>0</v>
      </c>
      <c r="W690" s="117">
        <f>if(BOM!$C688=V$2,if(BOM!$M688="Y",BOM!$L688,0),0)</f>
        <v>0</v>
      </c>
      <c r="X690" s="117">
        <f>if(BOM!$C688=X$2,if(OR(BOM!$M688="N",BOM!$M688=""),BOM!$L688,0),0)</f>
        <v>0</v>
      </c>
      <c r="Y690" s="117">
        <f>if(BOM!$C688=X$2,if(BOM!$M688="Y",BOM!$L688,0),0)</f>
        <v>0</v>
      </c>
      <c r="Z690" s="117">
        <f>if(BOM!$C688=Z$2,if(OR(BOM!$M688="N",BOM!$M688=""),BOM!$L688,0),0)</f>
        <v>0</v>
      </c>
      <c r="AA690" s="117">
        <f>if(BOM!$C688=Z$2,if(BOM!$M688="Y",BOM!$L688,0),0)</f>
        <v>0</v>
      </c>
      <c r="AB690" s="117">
        <f>if(BOM!$C688=AB$2,if(OR(BOM!$M688="N",BOM!$M688=""),BOM!$L688,0),0)</f>
        <v>0</v>
      </c>
      <c r="AC690" s="117">
        <f>if(BOM!$C688=AB$2,if(BOM!$M688="Y",BOM!$L688,0),0)</f>
        <v>0</v>
      </c>
      <c r="AD690" s="117">
        <f>if(BOM!$C688=AD$2,if(OR(BOM!$M688="N",BOM!$M688=""),BOM!$L688,0),0)</f>
        <v>0</v>
      </c>
      <c r="AE690" s="117">
        <f>if(BOM!$C688=AD$2,if(BOM!$M688="Y",BOM!$L688,0),0)</f>
        <v>0</v>
      </c>
      <c r="AF690" s="117">
        <f>if(BOM!$C688=AF$2,if(OR(BOM!$M688="N",BOM!$M688=""),BOM!$L688,0),0)</f>
        <v>0</v>
      </c>
      <c r="AG690" s="117">
        <f>if(BOM!$C688=AF$2,if(BOM!$M688="Y",BOM!$L688,0),0)</f>
        <v>0</v>
      </c>
      <c r="AH690" s="117">
        <f>if(BOM!$C688=AH$2,if(OR(BOM!$M688="N",BOM!$M688=""),BOM!$L688,0),0)</f>
        <v>0</v>
      </c>
      <c r="AI690" s="117">
        <f>if(BOM!$C688=AH$2,if(BOM!$M688="Y",BOM!$L688,0),0)</f>
        <v>0</v>
      </c>
      <c r="AJ690" s="117">
        <f>if(BOM!$C688=AJ$2,if(OR(BOM!$M688="N",BOM!$M688=""),BOM!$L688,0),0)</f>
        <v>0</v>
      </c>
      <c r="AK690" s="117">
        <f>if(BOM!$C688=AJ$2,if(BOM!$M688="Y",BOM!$L688,0),0)</f>
        <v>0</v>
      </c>
      <c r="AL690" s="117">
        <f>if(BOM!$C688=AL$2,if(OR(BOM!$M688="N",BOM!$M688=""),BOM!$L688,0),0)</f>
        <v>0</v>
      </c>
      <c r="AM690" s="117">
        <f>if(BOM!$C688=AL$2,if(BOM!$M688="Y",BOM!$L688,0),0)</f>
        <v>0</v>
      </c>
    </row>
    <row r="691" hidden="1" outlineLevel="1">
      <c r="A691" s="117">
        <f>if(OR(BOM!$M689="N",BOM!$M689=""),BOM!$L689,0)</f>
        <v>0</v>
      </c>
      <c r="B691" s="117">
        <f>if(BOM!$M689="Y",BOM!$L689,0)</f>
        <v>0</v>
      </c>
      <c r="E691" s="117">
        <f>if(BOM!$B689=E$2,if(OR(BOM!$M689="N",BOM!$M689=""),BOM!$L689,0),0)</f>
        <v>0</v>
      </c>
      <c r="F691" s="117">
        <f>if(BOM!$B689=E$2,if(BOM!$M689="Y",BOM!$L689,0),0)</f>
        <v>0</v>
      </c>
      <c r="G691" s="117">
        <f>if(BOM!$B689=G$2,if(OR(BOM!$M689="N",BOM!$M689=""),BOM!$L689,0),0)</f>
        <v>0</v>
      </c>
      <c r="H691" s="117">
        <f>if(BOM!$B689=G$2,if(BOM!$M689="Y",BOM!$L689,0),0)</f>
        <v>0</v>
      </c>
      <c r="I691" s="117">
        <f>if(BOM!$B689=I$2,if(OR(BOM!$M689="N",BOM!$M689=""),BOM!$L689,0),0)</f>
        <v>0</v>
      </c>
      <c r="J691" s="117">
        <f>if(BOM!$B689=I$2,if(BOM!$M689="Y",BOM!$L689,0),0)</f>
        <v>0</v>
      </c>
      <c r="K691" s="117">
        <f>if(BOM!$B689=K$2,if(OR(BOM!$M689="N",BOM!$M689=""),BOM!$L689,0),0)</f>
        <v>0</v>
      </c>
      <c r="L691" s="117">
        <f>if(BOM!$B689=K$2,if(BOM!$M689="Y",BOM!$L689,0),0)</f>
        <v>0</v>
      </c>
      <c r="M691" s="117">
        <f>if(BOM!$B689=M$2,if(OR(BOM!$M689="N",BOM!$M689=""),BOM!$L689,0),0)</f>
        <v>0</v>
      </c>
      <c r="N691" s="117">
        <f>if(BOM!$B689=M$2,if(BOM!$M689="Y",BOM!$L689,0),0)</f>
        <v>0</v>
      </c>
      <c r="P691" s="117">
        <f>if(BOM!$C689=P$2,if(OR(BOM!$M689="N",BOM!$M689=""),BOM!$L689,0),0)</f>
        <v>0</v>
      </c>
      <c r="Q691" s="117">
        <f>if(BOM!$C689=P$2,if(BOM!$M689="Y",BOM!$L689,0),0)</f>
        <v>0</v>
      </c>
      <c r="R691" s="117">
        <f>if(BOM!$C689=R$2,if(OR(BOM!$M689="N",BOM!$M689=""),BOM!$L689,0),0)</f>
        <v>0</v>
      </c>
      <c r="S691" s="117">
        <f>if(BOM!$C689=R$2,if(BOM!$M689="Y",BOM!$L689,0),0)</f>
        <v>0</v>
      </c>
      <c r="T691" s="117">
        <f>if(BOM!$C689=T$2,if(OR(BOM!$M689="N",BOM!$M689=""),BOM!$L689,0),0)</f>
        <v>0</v>
      </c>
      <c r="U691" s="117">
        <f>if(BOM!$C689=T$2,if(BOM!$M689="Y",BOM!$L689,0),0)</f>
        <v>0</v>
      </c>
      <c r="V691" s="117">
        <f>if(BOM!$C689=V$2,if(OR(BOM!$M689="N",BOM!$M689=""),BOM!$L689,0),0)</f>
        <v>0</v>
      </c>
      <c r="W691" s="117">
        <f>if(BOM!$C689=V$2,if(BOM!$M689="Y",BOM!$L689,0),0)</f>
        <v>0</v>
      </c>
      <c r="X691" s="117">
        <f>if(BOM!$C689=X$2,if(OR(BOM!$M689="N",BOM!$M689=""),BOM!$L689,0),0)</f>
        <v>0</v>
      </c>
      <c r="Y691" s="117">
        <f>if(BOM!$C689=X$2,if(BOM!$M689="Y",BOM!$L689,0),0)</f>
        <v>0</v>
      </c>
      <c r="Z691" s="117">
        <f>if(BOM!$C689=Z$2,if(OR(BOM!$M689="N",BOM!$M689=""),BOM!$L689,0),0)</f>
        <v>0</v>
      </c>
      <c r="AA691" s="117">
        <f>if(BOM!$C689=Z$2,if(BOM!$M689="Y",BOM!$L689,0),0)</f>
        <v>0</v>
      </c>
      <c r="AB691" s="117">
        <f>if(BOM!$C689=AB$2,if(OR(BOM!$M689="N",BOM!$M689=""),BOM!$L689,0),0)</f>
        <v>0</v>
      </c>
      <c r="AC691" s="117">
        <f>if(BOM!$C689=AB$2,if(BOM!$M689="Y",BOM!$L689,0),0)</f>
        <v>0</v>
      </c>
      <c r="AD691" s="117">
        <f>if(BOM!$C689=AD$2,if(OR(BOM!$M689="N",BOM!$M689=""),BOM!$L689,0),0)</f>
        <v>0</v>
      </c>
      <c r="AE691" s="117">
        <f>if(BOM!$C689=AD$2,if(BOM!$M689="Y",BOM!$L689,0),0)</f>
        <v>0</v>
      </c>
      <c r="AF691" s="117">
        <f>if(BOM!$C689=AF$2,if(OR(BOM!$M689="N",BOM!$M689=""),BOM!$L689,0),0)</f>
        <v>0</v>
      </c>
      <c r="AG691" s="117">
        <f>if(BOM!$C689=AF$2,if(BOM!$M689="Y",BOM!$L689,0),0)</f>
        <v>0</v>
      </c>
      <c r="AH691" s="117">
        <f>if(BOM!$C689=AH$2,if(OR(BOM!$M689="N",BOM!$M689=""),BOM!$L689,0),0)</f>
        <v>0</v>
      </c>
      <c r="AI691" s="117">
        <f>if(BOM!$C689=AH$2,if(BOM!$M689="Y",BOM!$L689,0),0)</f>
        <v>0</v>
      </c>
      <c r="AJ691" s="117">
        <f>if(BOM!$C689=AJ$2,if(OR(BOM!$M689="N",BOM!$M689=""),BOM!$L689,0),0)</f>
        <v>0</v>
      </c>
      <c r="AK691" s="117">
        <f>if(BOM!$C689=AJ$2,if(BOM!$M689="Y",BOM!$L689,0),0)</f>
        <v>0</v>
      </c>
      <c r="AL691" s="117">
        <f>if(BOM!$C689=AL$2,if(OR(BOM!$M689="N",BOM!$M689=""),BOM!$L689,0),0)</f>
        <v>0</v>
      </c>
      <c r="AM691" s="117">
        <f>if(BOM!$C689=AL$2,if(BOM!$M689="Y",BOM!$L689,0),0)</f>
        <v>0</v>
      </c>
    </row>
    <row r="692" hidden="1" outlineLevel="1">
      <c r="A692" s="117">
        <f>if(OR(BOM!$M690="N",BOM!$M690=""),BOM!$L690,0)</f>
        <v>0</v>
      </c>
      <c r="B692" s="117">
        <f>if(BOM!$M690="Y",BOM!$L690,0)</f>
        <v>0</v>
      </c>
      <c r="E692" s="117">
        <f>if(BOM!$B690=E$2,if(OR(BOM!$M690="N",BOM!$M690=""),BOM!$L690,0),0)</f>
        <v>0</v>
      </c>
      <c r="F692" s="117">
        <f>if(BOM!$B690=E$2,if(BOM!$M690="Y",BOM!$L690,0),0)</f>
        <v>0</v>
      </c>
      <c r="G692" s="117">
        <f>if(BOM!$B690=G$2,if(OR(BOM!$M690="N",BOM!$M690=""),BOM!$L690,0),0)</f>
        <v>0</v>
      </c>
      <c r="H692" s="117">
        <f>if(BOM!$B690=G$2,if(BOM!$M690="Y",BOM!$L690,0),0)</f>
        <v>0</v>
      </c>
      <c r="I692" s="117">
        <f>if(BOM!$B690=I$2,if(OR(BOM!$M690="N",BOM!$M690=""),BOM!$L690,0),0)</f>
        <v>0</v>
      </c>
      <c r="J692" s="117">
        <f>if(BOM!$B690=I$2,if(BOM!$M690="Y",BOM!$L690,0),0)</f>
        <v>0</v>
      </c>
      <c r="K692" s="117">
        <f>if(BOM!$B690=K$2,if(OR(BOM!$M690="N",BOM!$M690=""),BOM!$L690,0),0)</f>
        <v>0</v>
      </c>
      <c r="L692" s="117">
        <f>if(BOM!$B690=K$2,if(BOM!$M690="Y",BOM!$L690,0),0)</f>
        <v>0</v>
      </c>
      <c r="M692" s="117">
        <f>if(BOM!$B690=M$2,if(OR(BOM!$M690="N",BOM!$M690=""),BOM!$L690,0),0)</f>
        <v>0</v>
      </c>
      <c r="N692" s="117">
        <f>if(BOM!$B690=M$2,if(BOM!$M690="Y",BOM!$L690,0),0)</f>
        <v>0</v>
      </c>
      <c r="P692" s="117">
        <f>if(BOM!$C690=P$2,if(OR(BOM!$M690="N",BOM!$M690=""),BOM!$L690,0),0)</f>
        <v>0</v>
      </c>
      <c r="Q692" s="117">
        <f>if(BOM!$C690=P$2,if(BOM!$M690="Y",BOM!$L690,0),0)</f>
        <v>0</v>
      </c>
      <c r="R692" s="117">
        <f>if(BOM!$C690=R$2,if(OR(BOM!$M690="N",BOM!$M690=""),BOM!$L690,0),0)</f>
        <v>0</v>
      </c>
      <c r="S692" s="117">
        <f>if(BOM!$C690=R$2,if(BOM!$M690="Y",BOM!$L690,0),0)</f>
        <v>0</v>
      </c>
      <c r="T692" s="117">
        <f>if(BOM!$C690=T$2,if(OR(BOM!$M690="N",BOM!$M690=""),BOM!$L690,0),0)</f>
        <v>0</v>
      </c>
      <c r="U692" s="117">
        <f>if(BOM!$C690=T$2,if(BOM!$M690="Y",BOM!$L690,0),0)</f>
        <v>0</v>
      </c>
      <c r="V692" s="117">
        <f>if(BOM!$C690=V$2,if(OR(BOM!$M690="N",BOM!$M690=""),BOM!$L690,0),0)</f>
        <v>0</v>
      </c>
      <c r="W692" s="117">
        <f>if(BOM!$C690=V$2,if(BOM!$M690="Y",BOM!$L690,0),0)</f>
        <v>0</v>
      </c>
      <c r="X692" s="117">
        <f>if(BOM!$C690=X$2,if(OR(BOM!$M690="N",BOM!$M690=""),BOM!$L690,0),0)</f>
        <v>0</v>
      </c>
      <c r="Y692" s="117">
        <f>if(BOM!$C690=X$2,if(BOM!$M690="Y",BOM!$L690,0),0)</f>
        <v>0</v>
      </c>
      <c r="Z692" s="117">
        <f>if(BOM!$C690=Z$2,if(OR(BOM!$M690="N",BOM!$M690=""),BOM!$L690,0),0)</f>
        <v>0</v>
      </c>
      <c r="AA692" s="117">
        <f>if(BOM!$C690=Z$2,if(BOM!$M690="Y",BOM!$L690,0),0)</f>
        <v>0</v>
      </c>
      <c r="AB692" s="117">
        <f>if(BOM!$C690=AB$2,if(OR(BOM!$M690="N",BOM!$M690=""),BOM!$L690,0),0)</f>
        <v>0</v>
      </c>
      <c r="AC692" s="117">
        <f>if(BOM!$C690=AB$2,if(BOM!$M690="Y",BOM!$L690,0),0)</f>
        <v>0</v>
      </c>
      <c r="AD692" s="117">
        <f>if(BOM!$C690=AD$2,if(OR(BOM!$M690="N",BOM!$M690=""),BOM!$L690,0),0)</f>
        <v>0</v>
      </c>
      <c r="AE692" s="117">
        <f>if(BOM!$C690=AD$2,if(BOM!$M690="Y",BOM!$L690,0),0)</f>
        <v>0</v>
      </c>
      <c r="AF692" s="117">
        <f>if(BOM!$C690=AF$2,if(OR(BOM!$M690="N",BOM!$M690=""),BOM!$L690,0),0)</f>
        <v>0</v>
      </c>
      <c r="AG692" s="117">
        <f>if(BOM!$C690=AF$2,if(BOM!$M690="Y",BOM!$L690,0),0)</f>
        <v>0</v>
      </c>
      <c r="AH692" s="117">
        <f>if(BOM!$C690=AH$2,if(OR(BOM!$M690="N",BOM!$M690=""),BOM!$L690,0),0)</f>
        <v>0</v>
      </c>
      <c r="AI692" s="117">
        <f>if(BOM!$C690=AH$2,if(BOM!$M690="Y",BOM!$L690,0),0)</f>
        <v>0</v>
      </c>
      <c r="AJ692" s="117">
        <f>if(BOM!$C690=AJ$2,if(OR(BOM!$M690="N",BOM!$M690=""),BOM!$L690,0),0)</f>
        <v>0</v>
      </c>
      <c r="AK692" s="117">
        <f>if(BOM!$C690=AJ$2,if(BOM!$M690="Y",BOM!$L690,0),0)</f>
        <v>0</v>
      </c>
      <c r="AL692" s="117">
        <f>if(BOM!$C690=AL$2,if(OR(BOM!$M690="N",BOM!$M690=""),BOM!$L690,0),0)</f>
        <v>0</v>
      </c>
      <c r="AM692" s="117">
        <f>if(BOM!$C690=AL$2,if(BOM!$M690="Y",BOM!$L690,0),0)</f>
        <v>0</v>
      </c>
    </row>
    <row r="693" hidden="1" outlineLevel="1">
      <c r="A693" s="117">
        <f>if(OR(BOM!$M691="N",BOM!$M691=""),BOM!$L691,0)</f>
        <v>0</v>
      </c>
      <c r="B693" s="117">
        <f>if(BOM!$M691="Y",BOM!$L691,0)</f>
        <v>0</v>
      </c>
      <c r="E693" s="117">
        <f>if(BOM!$B691=E$2,if(OR(BOM!$M691="N",BOM!$M691=""),BOM!$L691,0),0)</f>
        <v>0</v>
      </c>
      <c r="F693" s="117">
        <f>if(BOM!$B691=E$2,if(BOM!$M691="Y",BOM!$L691,0),0)</f>
        <v>0</v>
      </c>
      <c r="G693" s="117">
        <f>if(BOM!$B691=G$2,if(OR(BOM!$M691="N",BOM!$M691=""),BOM!$L691,0),0)</f>
        <v>0</v>
      </c>
      <c r="H693" s="117">
        <f>if(BOM!$B691=G$2,if(BOM!$M691="Y",BOM!$L691,0),0)</f>
        <v>0</v>
      </c>
      <c r="I693" s="117">
        <f>if(BOM!$B691=I$2,if(OR(BOM!$M691="N",BOM!$M691=""),BOM!$L691,0),0)</f>
        <v>0</v>
      </c>
      <c r="J693" s="117">
        <f>if(BOM!$B691=I$2,if(BOM!$M691="Y",BOM!$L691,0),0)</f>
        <v>0</v>
      </c>
      <c r="K693" s="117">
        <f>if(BOM!$B691=K$2,if(OR(BOM!$M691="N",BOM!$M691=""),BOM!$L691,0),0)</f>
        <v>0</v>
      </c>
      <c r="L693" s="117">
        <f>if(BOM!$B691=K$2,if(BOM!$M691="Y",BOM!$L691,0),0)</f>
        <v>0</v>
      </c>
      <c r="M693" s="117">
        <f>if(BOM!$B691=M$2,if(OR(BOM!$M691="N",BOM!$M691=""),BOM!$L691,0),0)</f>
        <v>0</v>
      </c>
      <c r="N693" s="117">
        <f>if(BOM!$B691=M$2,if(BOM!$M691="Y",BOM!$L691,0),0)</f>
        <v>0</v>
      </c>
      <c r="P693" s="117">
        <f>if(BOM!$C691=P$2,if(OR(BOM!$M691="N",BOM!$M691=""),BOM!$L691,0),0)</f>
        <v>0</v>
      </c>
      <c r="Q693" s="117">
        <f>if(BOM!$C691=P$2,if(BOM!$M691="Y",BOM!$L691,0),0)</f>
        <v>0</v>
      </c>
      <c r="R693" s="117">
        <f>if(BOM!$C691=R$2,if(OR(BOM!$M691="N",BOM!$M691=""),BOM!$L691,0),0)</f>
        <v>0</v>
      </c>
      <c r="S693" s="117">
        <f>if(BOM!$C691=R$2,if(BOM!$M691="Y",BOM!$L691,0),0)</f>
        <v>0</v>
      </c>
      <c r="T693" s="117">
        <f>if(BOM!$C691=T$2,if(OR(BOM!$M691="N",BOM!$M691=""),BOM!$L691,0),0)</f>
        <v>0</v>
      </c>
      <c r="U693" s="117">
        <f>if(BOM!$C691=T$2,if(BOM!$M691="Y",BOM!$L691,0),0)</f>
        <v>0</v>
      </c>
      <c r="V693" s="117">
        <f>if(BOM!$C691=V$2,if(OR(BOM!$M691="N",BOM!$M691=""),BOM!$L691,0),0)</f>
        <v>0</v>
      </c>
      <c r="W693" s="117">
        <f>if(BOM!$C691=V$2,if(BOM!$M691="Y",BOM!$L691,0),0)</f>
        <v>0</v>
      </c>
      <c r="X693" s="117">
        <f>if(BOM!$C691=X$2,if(OR(BOM!$M691="N",BOM!$M691=""),BOM!$L691,0),0)</f>
        <v>0</v>
      </c>
      <c r="Y693" s="117">
        <f>if(BOM!$C691=X$2,if(BOM!$M691="Y",BOM!$L691,0),0)</f>
        <v>0</v>
      </c>
      <c r="Z693" s="117">
        <f>if(BOM!$C691=Z$2,if(OR(BOM!$M691="N",BOM!$M691=""),BOM!$L691,0),0)</f>
        <v>0</v>
      </c>
      <c r="AA693" s="117">
        <f>if(BOM!$C691=Z$2,if(BOM!$M691="Y",BOM!$L691,0),0)</f>
        <v>0</v>
      </c>
      <c r="AB693" s="117">
        <f>if(BOM!$C691=AB$2,if(OR(BOM!$M691="N",BOM!$M691=""),BOM!$L691,0),0)</f>
        <v>0</v>
      </c>
      <c r="AC693" s="117">
        <f>if(BOM!$C691=AB$2,if(BOM!$M691="Y",BOM!$L691,0),0)</f>
        <v>0</v>
      </c>
      <c r="AD693" s="117">
        <f>if(BOM!$C691=AD$2,if(OR(BOM!$M691="N",BOM!$M691=""),BOM!$L691,0),0)</f>
        <v>0</v>
      </c>
      <c r="AE693" s="117">
        <f>if(BOM!$C691=AD$2,if(BOM!$M691="Y",BOM!$L691,0),0)</f>
        <v>0</v>
      </c>
      <c r="AF693" s="117">
        <f>if(BOM!$C691=AF$2,if(OR(BOM!$M691="N",BOM!$M691=""),BOM!$L691,0),0)</f>
        <v>0</v>
      </c>
      <c r="AG693" s="117">
        <f>if(BOM!$C691=AF$2,if(BOM!$M691="Y",BOM!$L691,0),0)</f>
        <v>0</v>
      </c>
      <c r="AH693" s="117">
        <f>if(BOM!$C691=AH$2,if(OR(BOM!$M691="N",BOM!$M691=""),BOM!$L691,0),0)</f>
        <v>0</v>
      </c>
      <c r="AI693" s="117">
        <f>if(BOM!$C691=AH$2,if(BOM!$M691="Y",BOM!$L691,0),0)</f>
        <v>0</v>
      </c>
      <c r="AJ693" s="117">
        <f>if(BOM!$C691=AJ$2,if(OR(BOM!$M691="N",BOM!$M691=""),BOM!$L691,0),0)</f>
        <v>0</v>
      </c>
      <c r="AK693" s="117">
        <f>if(BOM!$C691=AJ$2,if(BOM!$M691="Y",BOM!$L691,0),0)</f>
        <v>0</v>
      </c>
      <c r="AL693" s="117">
        <f>if(BOM!$C691=AL$2,if(OR(BOM!$M691="N",BOM!$M691=""),BOM!$L691,0),0)</f>
        <v>0</v>
      </c>
      <c r="AM693" s="117">
        <f>if(BOM!$C691=AL$2,if(BOM!$M691="Y",BOM!$L691,0),0)</f>
        <v>0</v>
      </c>
    </row>
    <row r="694" hidden="1" outlineLevel="1">
      <c r="A694" s="117">
        <f>if(OR(BOM!$M692="N",BOM!$M692=""),BOM!$L692,0)</f>
        <v>0</v>
      </c>
      <c r="B694" s="117">
        <f>if(BOM!$M692="Y",BOM!$L692,0)</f>
        <v>0</v>
      </c>
      <c r="E694" s="117">
        <f>if(BOM!$B692=E$2,if(OR(BOM!$M692="N",BOM!$M692=""),BOM!$L692,0),0)</f>
        <v>0</v>
      </c>
      <c r="F694" s="117">
        <f>if(BOM!$B692=E$2,if(BOM!$M692="Y",BOM!$L692,0),0)</f>
        <v>0</v>
      </c>
      <c r="G694" s="117">
        <f>if(BOM!$B692=G$2,if(OR(BOM!$M692="N",BOM!$M692=""),BOM!$L692,0),0)</f>
        <v>0</v>
      </c>
      <c r="H694" s="117">
        <f>if(BOM!$B692=G$2,if(BOM!$M692="Y",BOM!$L692,0),0)</f>
        <v>0</v>
      </c>
      <c r="I694" s="117">
        <f>if(BOM!$B692=I$2,if(OR(BOM!$M692="N",BOM!$M692=""),BOM!$L692,0),0)</f>
        <v>0</v>
      </c>
      <c r="J694" s="117">
        <f>if(BOM!$B692=I$2,if(BOM!$M692="Y",BOM!$L692,0),0)</f>
        <v>0</v>
      </c>
      <c r="K694" s="117">
        <f>if(BOM!$B692=K$2,if(OR(BOM!$M692="N",BOM!$M692=""),BOM!$L692,0),0)</f>
        <v>0</v>
      </c>
      <c r="L694" s="117">
        <f>if(BOM!$B692=K$2,if(BOM!$M692="Y",BOM!$L692,0),0)</f>
        <v>0</v>
      </c>
      <c r="M694" s="117">
        <f>if(BOM!$B692=M$2,if(OR(BOM!$M692="N",BOM!$M692=""),BOM!$L692,0),0)</f>
        <v>0</v>
      </c>
      <c r="N694" s="117">
        <f>if(BOM!$B692=M$2,if(BOM!$M692="Y",BOM!$L692,0),0)</f>
        <v>0</v>
      </c>
      <c r="P694" s="117">
        <f>if(BOM!$C692=P$2,if(OR(BOM!$M692="N",BOM!$M692=""),BOM!$L692,0),0)</f>
        <v>0</v>
      </c>
      <c r="Q694" s="117">
        <f>if(BOM!$C692=P$2,if(BOM!$M692="Y",BOM!$L692,0),0)</f>
        <v>0</v>
      </c>
      <c r="R694" s="117">
        <f>if(BOM!$C692=R$2,if(OR(BOM!$M692="N",BOM!$M692=""),BOM!$L692,0),0)</f>
        <v>0</v>
      </c>
      <c r="S694" s="117">
        <f>if(BOM!$C692=R$2,if(BOM!$M692="Y",BOM!$L692,0),0)</f>
        <v>0</v>
      </c>
      <c r="T694" s="117">
        <f>if(BOM!$C692=T$2,if(OR(BOM!$M692="N",BOM!$M692=""),BOM!$L692,0),0)</f>
        <v>0</v>
      </c>
      <c r="U694" s="117">
        <f>if(BOM!$C692=T$2,if(BOM!$M692="Y",BOM!$L692,0),0)</f>
        <v>0</v>
      </c>
      <c r="V694" s="117">
        <f>if(BOM!$C692=V$2,if(OR(BOM!$M692="N",BOM!$M692=""),BOM!$L692,0),0)</f>
        <v>0</v>
      </c>
      <c r="W694" s="117">
        <f>if(BOM!$C692=V$2,if(BOM!$M692="Y",BOM!$L692,0),0)</f>
        <v>0</v>
      </c>
      <c r="X694" s="117">
        <f>if(BOM!$C692=X$2,if(OR(BOM!$M692="N",BOM!$M692=""),BOM!$L692,0),0)</f>
        <v>0</v>
      </c>
      <c r="Y694" s="117">
        <f>if(BOM!$C692=X$2,if(BOM!$M692="Y",BOM!$L692,0),0)</f>
        <v>0</v>
      </c>
      <c r="Z694" s="117">
        <f>if(BOM!$C692=Z$2,if(OR(BOM!$M692="N",BOM!$M692=""),BOM!$L692,0),0)</f>
        <v>0</v>
      </c>
      <c r="AA694" s="117">
        <f>if(BOM!$C692=Z$2,if(BOM!$M692="Y",BOM!$L692,0),0)</f>
        <v>0</v>
      </c>
      <c r="AB694" s="117">
        <f>if(BOM!$C692=AB$2,if(OR(BOM!$M692="N",BOM!$M692=""),BOM!$L692,0),0)</f>
        <v>0</v>
      </c>
      <c r="AC694" s="117">
        <f>if(BOM!$C692=AB$2,if(BOM!$M692="Y",BOM!$L692,0),0)</f>
        <v>0</v>
      </c>
      <c r="AD694" s="117">
        <f>if(BOM!$C692=AD$2,if(OR(BOM!$M692="N",BOM!$M692=""),BOM!$L692,0),0)</f>
        <v>0</v>
      </c>
      <c r="AE694" s="117">
        <f>if(BOM!$C692=AD$2,if(BOM!$M692="Y",BOM!$L692,0),0)</f>
        <v>0</v>
      </c>
      <c r="AF694" s="117">
        <f>if(BOM!$C692=AF$2,if(OR(BOM!$M692="N",BOM!$M692=""),BOM!$L692,0),0)</f>
        <v>0</v>
      </c>
      <c r="AG694" s="117">
        <f>if(BOM!$C692=AF$2,if(BOM!$M692="Y",BOM!$L692,0),0)</f>
        <v>0</v>
      </c>
      <c r="AH694" s="117">
        <f>if(BOM!$C692=AH$2,if(OR(BOM!$M692="N",BOM!$M692=""),BOM!$L692,0),0)</f>
        <v>0</v>
      </c>
      <c r="AI694" s="117">
        <f>if(BOM!$C692=AH$2,if(BOM!$M692="Y",BOM!$L692,0),0)</f>
        <v>0</v>
      </c>
      <c r="AJ694" s="117">
        <f>if(BOM!$C692=AJ$2,if(OR(BOM!$M692="N",BOM!$M692=""),BOM!$L692,0),0)</f>
        <v>0</v>
      </c>
      <c r="AK694" s="117">
        <f>if(BOM!$C692=AJ$2,if(BOM!$M692="Y",BOM!$L692,0),0)</f>
        <v>0</v>
      </c>
      <c r="AL694" s="117">
        <f>if(BOM!$C692=AL$2,if(OR(BOM!$M692="N",BOM!$M692=""),BOM!$L692,0),0)</f>
        <v>0</v>
      </c>
      <c r="AM694" s="117">
        <f>if(BOM!$C692=AL$2,if(BOM!$M692="Y",BOM!$L692,0),0)</f>
        <v>0</v>
      </c>
    </row>
    <row r="695" hidden="1" outlineLevel="1">
      <c r="A695" s="117">
        <f>if(OR(BOM!$M693="N",BOM!$M693=""),BOM!$L693,0)</f>
        <v>0</v>
      </c>
      <c r="B695" s="117">
        <f>if(BOM!$M693="Y",BOM!$L693,0)</f>
        <v>0</v>
      </c>
      <c r="E695" s="117">
        <f>if(BOM!$B693=E$2,if(OR(BOM!$M693="N",BOM!$M693=""),BOM!$L693,0),0)</f>
        <v>0</v>
      </c>
      <c r="F695" s="117">
        <f>if(BOM!$B693=E$2,if(BOM!$M693="Y",BOM!$L693,0),0)</f>
        <v>0</v>
      </c>
      <c r="G695" s="117">
        <f>if(BOM!$B693=G$2,if(OR(BOM!$M693="N",BOM!$M693=""),BOM!$L693,0),0)</f>
        <v>0</v>
      </c>
      <c r="H695" s="117">
        <f>if(BOM!$B693=G$2,if(BOM!$M693="Y",BOM!$L693,0),0)</f>
        <v>0</v>
      </c>
      <c r="I695" s="117">
        <f>if(BOM!$B693=I$2,if(OR(BOM!$M693="N",BOM!$M693=""),BOM!$L693,0),0)</f>
        <v>0</v>
      </c>
      <c r="J695" s="117">
        <f>if(BOM!$B693=I$2,if(BOM!$M693="Y",BOM!$L693,0),0)</f>
        <v>0</v>
      </c>
      <c r="K695" s="117">
        <f>if(BOM!$B693=K$2,if(OR(BOM!$M693="N",BOM!$M693=""),BOM!$L693,0),0)</f>
        <v>0</v>
      </c>
      <c r="L695" s="117">
        <f>if(BOM!$B693=K$2,if(BOM!$M693="Y",BOM!$L693,0),0)</f>
        <v>0</v>
      </c>
      <c r="M695" s="117">
        <f>if(BOM!$B693=M$2,if(OR(BOM!$M693="N",BOM!$M693=""),BOM!$L693,0),0)</f>
        <v>0</v>
      </c>
      <c r="N695" s="117">
        <f>if(BOM!$B693=M$2,if(BOM!$M693="Y",BOM!$L693,0),0)</f>
        <v>0</v>
      </c>
      <c r="P695" s="117">
        <f>if(BOM!$C693=P$2,if(OR(BOM!$M693="N",BOM!$M693=""),BOM!$L693,0),0)</f>
        <v>0</v>
      </c>
      <c r="Q695" s="117">
        <f>if(BOM!$C693=P$2,if(BOM!$M693="Y",BOM!$L693,0),0)</f>
        <v>0</v>
      </c>
      <c r="R695" s="117">
        <f>if(BOM!$C693=R$2,if(OR(BOM!$M693="N",BOM!$M693=""),BOM!$L693,0),0)</f>
        <v>0</v>
      </c>
      <c r="S695" s="117">
        <f>if(BOM!$C693=R$2,if(BOM!$M693="Y",BOM!$L693,0),0)</f>
        <v>0</v>
      </c>
      <c r="T695" s="117">
        <f>if(BOM!$C693=T$2,if(OR(BOM!$M693="N",BOM!$M693=""),BOM!$L693,0),0)</f>
        <v>0</v>
      </c>
      <c r="U695" s="117">
        <f>if(BOM!$C693=T$2,if(BOM!$M693="Y",BOM!$L693,0),0)</f>
        <v>0</v>
      </c>
      <c r="V695" s="117">
        <f>if(BOM!$C693=V$2,if(OR(BOM!$M693="N",BOM!$M693=""),BOM!$L693,0),0)</f>
        <v>0</v>
      </c>
      <c r="W695" s="117">
        <f>if(BOM!$C693=V$2,if(BOM!$M693="Y",BOM!$L693,0),0)</f>
        <v>0</v>
      </c>
      <c r="X695" s="117">
        <f>if(BOM!$C693=X$2,if(OR(BOM!$M693="N",BOM!$M693=""),BOM!$L693,0),0)</f>
        <v>0</v>
      </c>
      <c r="Y695" s="117">
        <f>if(BOM!$C693=X$2,if(BOM!$M693="Y",BOM!$L693,0),0)</f>
        <v>0</v>
      </c>
      <c r="Z695" s="117">
        <f>if(BOM!$C693=Z$2,if(OR(BOM!$M693="N",BOM!$M693=""),BOM!$L693,0),0)</f>
        <v>0</v>
      </c>
      <c r="AA695" s="117">
        <f>if(BOM!$C693=Z$2,if(BOM!$M693="Y",BOM!$L693,0),0)</f>
        <v>0</v>
      </c>
      <c r="AB695" s="117">
        <f>if(BOM!$C693=AB$2,if(OR(BOM!$M693="N",BOM!$M693=""),BOM!$L693,0),0)</f>
        <v>0</v>
      </c>
      <c r="AC695" s="117">
        <f>if(BOM!$C693=AB$2,if(BOM!$M693="Y",BOM!$L693,0),0)</f>
        <v>0</v>
      </c>
      <c r="AD695" s="117">
        <f>if(BOM!$C693=AD$2,if(OR(BOM!$M693="N",BOM!$M693=""),BOM!$L693,0),0)</f>
        <v>0</v>
      </c>
      <c r="AE695" s="117">
        <f>if(BOM!$C693=AD$2,if(BOM!$M693="Y",BOM!$L693,0),0)</f>
        <v>0</v>
      </c>
      <c r="AF695" s="117">
        <f>if(BOM!$C693=AF$2,if(OR(BOM!$M693="N",BOM!$M693=""),BOM!$L693,0),0)</f>
        <v>0</v>
      </c>
      <c r="AG695" s="117">
        <f>if(BOM!$C693=AF$2,if(BOM!$M693="Y",BOM!$L693,0),0)</f>
        <v>0</v>
      </c>
      <c r="AH695" s="117">
        <f>if(BOM!$C693=AH$2,if(OR(BOM!$M693="N",BOM!$M693=""),BOM!$L693,0),0)</f>
        <v>0</v>
      </c>
      <c r="AI695" s="117">
        <f>if(BOM!$C693=AH$2,if(BOM!$M693="Y",BOM!$L693,0),0)</f>
        <v>0</v>
      </c>
      <c r="AJ695" s="117">
        <f>if(BOM!$C693=AJ$2,if(OR(BOM!$M693="N",BOM!$M693=""),BOM!$L693,0),0)</f>
        <v>0</v>
      </c>
      <c r="AK695" s="117">
        <f>if(BOM!$C693=AJ$2,if(BOM!$M693="Y",BOM!$L693,0),0)</f>
        <v>0</v>
      </c>
      <c r="AL695" s="117">
        <f>if(BOM!$C693=AL$2,if(OR(BOM!$M693="N",BOM!$M693=""),BOM!$L693,0),0)</f>
        <v>0</v>
      </c>
      <c r="AM695" s="117">
        <f>if(BOM!$C693=AL$2,if(BOM!$M693="Y",BOM!$L693,0),0)</f>
        <v>0</v>
      </c>
    </row>
    <row r="696" hidden="1" outlineLevel="1">
      <c r="A696" s="117">
        <f>if(OR(BOM!$M694="N",BOM!$M694=""),BOM!$L694,0)</f>
        <v>0</v>
      </c>
      <c r="B696" s="117">
        <f>if(BOM!$M694="Y",BOM!$L694,0)</f>
        <v>0</v>
      </c>
      <c r="E696" s="117">
        <f>if(BOM!$B694=E$2,if(OR(BOM!$M694="N",BOM!$M694=""),BOM!$L694,0),0)</f>
        <v>0</v>
      </c>
      <c r="F696" s="117">
        <f>if(BOM!$B694=E$2,if(BOM!$M694="Y",BOM!$L694,0),0)</f>
        <v>0</v>
      </c>
      <c r="G696" s="117">
        <f>if(BOM!$B694=G$2,if(OR(BOM!$M694="N",BOM!$M694=""),BOM!$L694,0),0)</f>
        <v>0</v>
      </c>
      <c r="H696" s="117">
        <f>if(BOM!$B694=G$2,if(BOM!$M694="Y",BOM!$L694,0),0)</f>
        <v>0</v>
      </c>
      <c r="I696" s="117">
        <f>if(BOM!$B694=I$2,if(OR(BOM!$M694="N",BOM!$M694=""),BOM!$L694,0),0)</f>
        <v>0</v>
      </c>
      <c r="J696" s="117">
        <f>if(BOM!$B694=I$2,if(BOM!$M694="Y",BOM!$L694,0),0)</f>
        <v>0</v>
      </c>
      <c r="K696" s="117">
        <f>if(BOM!$B694=K$2,if(OR(BOM!$M694="N",BOM!$M694=""),BOM!$L694,0),0)</f>
        <v>0</v>
      </c>
      <c r="L696" s="117">
        <f>if(BOM!$B694=K$2,if(BOM!$M694="Y",BOM!$L694,0),0)</f>
        <v>0</v>
      </c>
      <c r="M696" s="117">
        <f>if(BOM!$B694=M$2,if(OR(BOM!$M694="N",BOM!$M694=""),BOM!$L694,0),0)</f>
        <v>0</v>
      </c>
      <c r="N696" s="117">
        <f>if(BOM!$B694=M$2,if(BOM!$M694="Y",BOM!$L694,0),0)</f>
        <v>0</v>
      </c>
      <c r="P696" s="117">
        <f>if(BOM!$C694=P$2,if(OR(BOM!$M694="N",BOM!$M694=""),BOM!$L694,0),0)</f>
        <v>0</v>
      </c>
      <c r="Q696" s="117">
        <f>if(BOM!$C694=P$2,if(BOM!$M694="Y",BOM!$L694,0),0)</f>
        <v>0</v>
      </c>
      <c r="R696" s="117">
        <f>if(BOM!$C694=R$2,if(OR(BOM!$M694="N",BOM!$M694=""),BOM!$L694,0),0)</f>
        <v>0</v>
      </c>
      <c r="S696" s="117">
        <f>if(BOM!$C694=R$2,if(BOM!$M694="Y",BOM!$L694,0),0)</f>
        <v>0</v>
      </c>
      <c r="T696" s="117">
        <f>if(BOM!$C694=T$2,if(OR(BOM!$M694="N",BOM!$M694=""),BOM!$L694,0),0)</f>
        <v>0</v>
      </c>
      <c r="U696" s="117">
        <f>if(BOM!$C694=T$2,if(BOM!$M694="Y",BOM!$L694,0),0)</f>
        <v>0</v>
      </c>
      <c r="V696" s="117">
        <f>if(BOM!$C694=V$2,if(OR(BOM!$M694="N",BOM!$M694=""),BOM!$L694,0),0)</f>
        <v>0</v>
      </c>
      <c r="W696" s="117">
        <f>if(BOM!$C694=V$2,if(BOM!$M694="Y",BOM!$L694,0),0)</f>
        <v>0</v>
      </c>
      <c r="X696" s="117">
        <f>if(BOM!$C694=X$2,if(OR(BOM!$M694="N",BOM!$M694=""),BOM!$L694,0),0)</f>
        <v>0</v>
      </c>
      <c r="Y696" s="117">
        <f>if(BOM!$C694=X$2,if(BOM!$M694="Y",BOM!$L694,0),0)</f>
        <v>0</v>
      </c>
      <c r="Z696" s="117">
        <f>if(BOM!$C694=Z$2,if(OR(BOM!$M694="N",BOM!$M694=""),BOM!$L694,0),0)</f>
        <v>0</v>
      </c>
      <c r="AA696" s="117">
        <f>if(BOM!$C694=Z$2,if(BOM!$M694="Y",BOM!$L694,0),0)</f>
        <v>0</v>
      </c>
      <c r="AB696" s="117">
        <f>if(BOM!$C694=AB$2,if(OR(BOM!$M694="N",BOM!$M694=""),BOM!$L694,0),0)</f>
        <v>0</v>
      </c>
      <c r="AC696" s="117">
        <f>if(BOM!$C694=AB$2,if(BOM!$M694="Y",BOM!$L694,0),0)</f>
        <v>0</v>
      </c>
      <c r="AD696" s="117">
        <f>if(BOM!$C694=AD$2,if(OR(BOM!$M694="N",BOM!$M694=""),BOM!$L694,0),0)</f>
        <v>0</v>
      </c>
      <c r="AE696" s="117">
        <f>if(BOM!$C694=AD$2,if(BOM!$M694="Y",BOM!$L694,0),0)</f>
        <v>0</v>
      </c>
      <c r="AF696" s="117">
        <f>if(BOM!$C694=AF$2,if(OR(BOM!$M694="N",BOM!$M694=""),BOM!$L694,0),0)</f>
        <v>0</v>
      </c>
      <c r="AG696" s="117">
        <f>if(BOM!$C694=AF$2,if(BOM!$M694="Y",BOM!$L694,0),0)</f>
        <v>0</v>
      </c>
      <c r="AH696" s="117">
        <f>if(BOM!$C694=AH$2,if(OR(BOM!$M694="N",BOM!$M694=""),BOM!$L694,0),0)</f>
        <v>0</v>
      </c>
      <c r="AI696" s="117">
        <f>if(BOM!$C694=AH$2,if(BOM!$M694="Y",BOM!$L694,0),0)</f>
        <v>0</v>
      </c>
      <c r="AJ696" s="117">
        <f>if(BOM!$C694=AJ$2,if(OR(BOM!$M694="N",BOM!$M694=""),BOM!$L694,0),0)</f>
        <v>0</v>
      </c>
      <c r="AK696" s="117">
        <f>if(BOM!$C694=AJ$2,if(BOM!$M694="Y",BOM!$L694,0),0)</f>
        <v>0</v>
      </c>
      <c r="AL696" s="117">
        <f>if(BOM!$C694=AL$2,if(OR(BOM!$M694="N",BOM!$M694=""),BOM!$L694,0),0)</f>
        <v>0</v>
      </c>
      <c r="AM696" s="117">
        <f>if(BOM!$C694=AL$2,if(BOM!$M694="Y",BOM!$L694,0),0)</f>
        <v>0</v>
      </c>
    </row>
    <row r="697" hidden="1" outlineLevel="1">
      <c r="A697" s="117">
        <f>if(OR(BOM!$M695="N",BOM!$M695=""),BOM!$L695,0)</f>
        <v>0</v>
      </c>
      <c r="B697" s="117">
        <f>if(BOM!$M695="Y",BOM!$L695,0)</f>
        <v>0</v>
      </c>
      <c r="E697" s="117">
        <f>if(BOM!$B695=E$2,if(OR(BOM!$M695="N",BOM!$M695=""),BOM!$L695,0),0)</f>
        <v>0</v>
      </c>
      <c r="F697" s="117">
        <f>if(BOM!$B695=E$2,if(BOM!$M695="Y",BOM!$L695,0),0)</f>
        <v>0</v>
      </c>
      <c r="G697" s="117">
        <f>if(BOM!$B695=G$2,if(OR(BOM!$M695="N",BOM!$M695=""),BOM!$L695,0),0)</f>
        <v>0</v>
      </c>
      <c r="H697" s="117">
        <f>if(BOM!$B695=G$2,if(BOM!$M695="Y",BOM!$L695,0),0)</f>
        <v>0</v>
      </c>
      <c r="I697" s="117">
        <f>if(BOM!$B695=I$2,if(OR(BOM!$M695="N",BOM!$M695=""),BOM!$L695,0),0)</f>
        <v>0</v>
      </c>
      <c r="J697" s="117">
        <f>if(BOM!$B695=I$2,if(BOM!$M695="Y",BOM!$L695,0),0)</f>
        <v>0</v>
      </c>
      <c r="K697" s="117">
        <f>if(BOM!$B695=K$2,if(OR(BOM!$M695="N",BOM!$M695=""),BOM!$L695,0),0)</f>
        <v>0</v>
      </c>
      <c r="L697" s="117">
        <f>if(BOM!$B695=K$2,if(BOM!$M695="Y",BOM!$L695,0),0)</f>
        <v>0</v>
      </c>
      <c r="M697" s="117">
        <f>if(BOM!$B695=M$2,if(OR(BOM!$M695="N",BOM!$M695=""),BOM!$L695,0),0)</f>
        <v>0</v>
      </c>
      <c r="N697" s="117">
        <f>if(BOM!$B695=M$2,if(BOM!$M695="Y",BOM!$L695,0),0)</f>
        <v>0</v>
      </c>
      <c r="P697" s="117">
        <f>if(BOM!$C695=P$2,if(OR(BOM!$M695="N",BOM!$M695=""),BOM!$L695,0),0)</f>
        <v>0</v>
      </c>
      <c r="Q697" s="117">
        <f>if(BOM!$C695=P$2,if(BOM!$M695="Y",BOM!$L695,0),0)</f>
        <v>0</v>
      </c>
      <c r="R697" s="117">
        <f>if(BOM!$C695=R$2,if(OR(BOM!$M695="N",BOM!$M695=""),BOM!$L695,0),0)</f>
        <v>0</v>
      </c>
      <c r="S697" s="117">
        <f>if(BOM!$C695=R$2,if(BOM!$M695="Y",BOM!$L695,0),0)</f>
        <v>0</v>
      </c>
      <c r="T697" s="117">
        <f>if(BOM!$C695=T$2,if(OR(BOM!$M695="N",BOM!$M695=""),BOM!$L695,0),0)</f>
        <v>0</v>
      </c>
      <c r="U697" s="117">
        <f>if(BOM!$C695=T$2,if(BOM!$M695="Y",BOM!$L695,0),0)</f>
        <v>0</v>
      </c>
      <c r="V697" s="117">
        <f>if(BOM!$C695=V$2,if(OR(BOM!$M695="N",BOM!$M695=""),BOM!$L695,0),0)</f>
        <v>0</v>
      </c>
      <c r="W697" s="117">
        <f>if(BOM!$C695=V$2,if(BOM!$M695="Y",BOM!$L695,0),0)</f>
        <v>0</v>
      </c>
      <c r="X697" s="117">
        <f>if(BOM!$C695=X$2,if(OR(BOM!$M695="N",BOM!$M695=""),BOM!$L695,0),0)</f>
        <v>0</v>
      </c>
      <c r="Y697" s="117">
        <f>if(BOM!$C695=X$2,if(BOM!$M695="Y",BOM!$L695,0),0)</f>
        <v>0</v>
      </c>
      <c r="Z697" s="117">
        <f>if(BOM!$C695=Z$2,if(OR(BOM!$M695="N",BOM!$M695=""),BOM!$L695,0),0)</f>
        <v>0</v>
      </c>
      <c r="AA697" s="117">
        <f>if(BOM!$C695=Z$2,if(BOM!$M695="Y",BOM!$L695,0),0)</f>
        <v>0</v>
      </c>
      <c r="AB697" s="117">
        <f>if(BOM!$C695=AB$2,if(OR(BOM!$M695="N",BOM!$M695=""),BOM!$L695,0),0)</f>
        <v>0</v>
      </c>
      <c r="AC697" s="117">
        <f>if(BOM!$C695=AB$2,if(BOM!$M695="Y",BOM!$L695,0),0)</f>
        <v>0</v>
      </c>
      <c r="AD697" s="117">
        <f>if(BOM!$C695=AD$2,if(OR(BOM!$M695="N",BOM!$M695=""),BOM!$L695,0),0)</f>
        <v>0</v>
      </c>
      <c r="AE697" s="117">
        <f>if(BOM!$C695=AD$2,if(BOM!$M695="Y",BOM!$L695,0),0)</f>
        <v>0</v>
      </c>
      <c r="AF697" s="117">
        <f>if(BOM!$C695=AF$2,if(OR(BOM!$M695="N",BOM!$M695=""),BOM!$L695,0),0)</f>
        <v>0</v>
      </c>
      <c r="AG697" s="117">
        <f>if(BOM!$C695=AF$2,if(BOM!$M695="Y",BOM!$L695,0),0)</f>
        <v>0</v>
      </c>
      <c r="AH697" s="117">
        <f>if(BOM!$C695=AH$2,if(OR(BOM!$M695="N",BOM!$M695=""),BOM!$L695,0),0)</f>
        <v>0</v>
      </c>
      <c r="AI697" s="117">
        <f>if(BOM!$C695=AH$2,if(BOM!$M695="Y",BOM!$L695,0),0)</f>
        <v>0</v>
      </c>
      <c r="AJ697" s="117">
        <f>if(BOM!$C695=AJ$2,if(OR(BOM!$M695="N",BOM!$M695=""),BOM!$L695,0),0)</f>
        <v>0</v>
      </c>
      <c r="AK697" s="117">
        <f>if(BOM!$C695=AJ$2,if(BOM!$M695="Y",BOM!$L695,0),0)</f>
        <v>0</v>
      </c>
      <c r="AL697" s="117">
        <f>if(BOM!$C695=AL$2,if(OR(BOM!$M695="N",BOM!$M695=""),BOM!$L695,0),0)</f>
        <v>0</v>
      </c>
      <c r="AM697" s="117">
        <f>if(BOM!$C695=AL$2,if(BOM!$M695="Y",BOM!$L695,0),0)</f>
        <v>0</v>
      </c>
    </row>
    <row r="698" hidden="1" outlineLevel="1">
      <c r="A698" s="117">
        <f>if(OR(BOM!$M696="N",BOM!$M696=""),BOM!$L696,0)</f>
        <v>0</v>
      </c>
      <c r="B698" s="117">
        <f>if(BOM!$M696="Y",BOM!$L696,0)</f>
        <v>0</v>
      </c>
      <c r="E698" s="117">
        <f>if(BOM!$B696=E$2,if(OR(BOM!$M696="N",BOM!$M696=""),BOM!$L696,0),0)</f>
        <v>0</v>
      </c>
      <c r="F698" s="117">
        <f>if(BOM!$B696=E$2,if(BOM!$M696="Y",BOM!$L696,0),0)</f>
        <v>0</v>
      </c>
      <c r="G698" s="117">
        <f>if(BOM!$B696=G$2,if(OR(BOM!$M696="N",BOM!$M696=""),BOM!$L696,0),0)</f>
        <v>0</v>
      </c>
      <c r="H698" s="117">
        <f>if(BOM!$B696=G$2,if(BOM!$M696="Y",BOM!$L696,0),0)</f>
        <v>0</v>
      </c>
      <c r="I698" s="117">
        <f>if(BOM!$B696=I$2,if(OR(BOM!$M696="N",BOM!$M696=""),BOM!$L696,0),0)</f>
        <v>0</v>
      </c>
      <c r="J698" s="117">
        <f>if(BOM!$B696=I$2,if(BOM!$M696="Y",BOM!$L696,0),0)</f>
        <v>0</v>
      </c>
      <c r="K698" s="117">
        <f>if(BOM!$B696=K$2,if(OR(BOM!$M696="N",BOM!$M696=""),BOM!$L696,0),0)</f>
        <v>0</v>
      </c>
      <c r="L698" s="117">
        <f>if(BOM!$B696=K$2,if(BOM!$M696="Y",BOM!$L696,0),0)</f>
        <v>0</v>
      </c>
      <c r="M698" s="117">
        <f>if(BOM!$B696=M$2,if(OR(BOM!$M696="N",BOM!$M696=""),BOM!$L696,0),0)</f>
        <v>0</v>
      </c>
      <c r="N698" s="117">
        <f>if(BOM!$B696=M$2,if(BOM!$M696="Y",BOM!$L696,0),0)</f>
        <v>0</v>
      </c>
      <c r="P698" s="117">
        <f>if(BOM!$C696=P$2,if(OR(BOM!$M696="N",BOM!$M696=""),BOM!$L696,0),0)</f>
        <v>0</v>
      </c>
      <c r="Q698" s="117">
        <f>if(BOM!$C696=P$2,if(BOM!$M696="Y",BOM!$L696,0),0)</f>
        <v>0</v>
      </c>
      <c r="R698" s="117">
        <f>if(BOM!$C696=R$2,if(OR(BOM!$M696="N",BOM!$M696=""),BOM!$L696,0),0)</f>
        <v>0</v>
      </c>
      <c r="S698" s="117">
        <f>if(BOM!$C696=R$2,if(BOM!$M696="Y",BOM!$L696,0),0)</f>
        <v>0</v>
      </c>
      <c r="T698" s="117">
        <f>if(BOM!$C696=T$2,if(OR(BOM!$M696="N",BOM!$M696=""),BOM!$L696,0),0)</f>
        <v>0</v>
      </c>
      <c r="U698" s="117">
        <f>if(BOM!$C696=T$2,if(BOM!$M696="Y",BOM!$L696,0),0)</f>
        <v>0</v>
      </c>
      <c r="V698" s="117">
        <f>if(BOM!$C696=V$2,if(OR(BOM!$M696="N",BOM!$M696=""),BOM!$L696,0),0)</f>
        <v>0</v>
      </c>
      <c r="W698" s="117">
        <f>if(BOM!$C696=V$2,if(BOM!$M696="Y",BOM!$L696,0),0)</f>
        <v>0</v>
      </c>
      <c r="X698" s="117">
        <f>if(BOM!$C696=X$2,if(OR(BOM!$M696="N",BOM!$M696=""),BOM!$L696,0),0)</f>
        <v>0</v>
      </c>
      <c r="Y698" s="117">
        <f>if(BOM!$C696=X$2,if(BOM!$M696="Y",BOM!$L696,0),0)</f>
        <v>0</v>
      </c>
      <c r="Z698" s="117">
        <f>if(BOM!$C696=Z$2,if(OR(BOM!$M696="N",BOM!$M696=""),BOM!$L696,0),0)</f>
        <v>0</v>
      </c>
      <c r="AA698" s="117">
        <f>if(BOM!$C696=Z$2,if(BOM!$M696="Y",BOM!$L696,0),0)</f>
        <v>0</v>
      </c>
      <c r="AB698" s="117">
        <f>if(BOM!$C696=AB$2,if(OR(BOM!$M696="N",BOM!$M696=""),BOM!$L696,0),0)</f>
        <v>0</v>
      </c>
      <c r="AC698" s="117">
        <f>if(BOM!$C696=AB$2,if(BOM!$M696="Y",BOM!$L696,0),0)</f>
        <v>0</v>
      </c>
      <c r="AD698" s="117">
        <f>if(BOM!$C696=AD$2,if(OR(BOM!$M696="N",BOM!$M696=""),BOM!$L696,0),0)</f>
        <v>0</v>
      </c>
      <c r="AE698" s="117">
        <f>if(BOM!$C696=AD$2,if(BOM!$M696="Y",BOM!$L696,0),0)</f>
        <v>0</v>
      </c>
      <c r="AF698" s="117">
        <f>if(BOM!$C696=AF$2,if(OR(BOM!$M696="N",BOM!$M696=""),BOM!$L696,0),0)</f>
        <v>0</v>
      </c>
      <c r="AG698" s="117">
        <f>if(BOM!$C696=AF$2,if(BOM!$M696="Y",BOM!$L696,0),0)</f>
        <v>0</v>
      </c>
      <c r="AH698" s="117">
        <f>if(BOM!$C696=AH$2,if(OR(BOM!$M696="N",BOM!$M696=""),BOM!$L696,0),0)</f>
        <v>0</v>
      </c>
      <c r="AI698" s="117">
        <f>if(BOM!$C696=AH$2,if(BOM!$M696="Y",BOM!$L696,0),0)</f>
        <v>0</v>
      </c>
      <c r="AJ698" s="117">
        <f>if(BOM!$C696=AJ$2,if(OR(BOM!$M696="N",BOM!$M696=""),BOM!$L696,0),0)</f>
        <v>0</v>
      </c>
      <c r="AK698" s="117">
        <f>if(BOM!$C696=AJ$2,if(BOM!$M696="Y",BOM!$L696,0),0)</f>
        <v>0</v>
      </c>
      <c r="AL698" s="117">
        <f>if(BOM!$C696=AL$2,if(OR(BOM!$M696="N",BOM!$M696=""),BOM!$L696,0),0)</f>
        <v>0</v>
      </c>
      <c r="AM698" s="117">
        <f>if(BOM!$C696=AL$2,if(BOM!$M696="Y",BOM!$L696,0),0)</f>
        <v>0</v>
      </c>
    </row>
    <row r="699" hidden="1" outlineLevel="1">
      <c r="A699" s="117">
        <f>if(OR(BOM!$M697="N",BOM!$M697=""),BOM!$L697,0)</f>
        <v>0</v>
      </c>
      <c r="B699" s="117">
        <f>if(BOM!$M697="Y",BOM!$L697,0)</f>
        <v>0</v>
      </c>
      <c r="E699" s="117">
        <f>if(BOM!$B697=E$2,if(OR(BOM!$M697="N",BOM!$M697=""),BOM!$L697,0),0)</f>
        <v>0</v>
      </c>
      <c r="F699" s="117">
        <f>if(BOM!$B697=E$2,if(BOM!$M697="Y",BOM!$L697,0),0)</f>
        <v>0</v>
      </c>
      <c r="G699" s="117">
        <f>if(BOM!$B697=G$2,if(OR(BOM!$M697="N",BOM!$M697=""),BOM!$L697,0),0)</f>
        <v>0</v>
      </c>
      <c r="H699" s="117">
        <f>if(BOM!$B697=G$2,if(BOM!$M697="Y",BOM!$L697,0),0)</f>
        <v>0</v>
      </c>
      <c r="I699" s="117">
        <f>if(BOM!$B697=I$2,if(OR(BOM!$M697="N",BOM!$M697=""),BOM!$L697,0),0)</f>
        <v>0</v>
      </c>
      <c r="J699" s="117">
        <f>if(BOM!$B697=I$2,if(BOM!$M697="Y",BOM!$L697,0),0)</f>
        <v>0</v>
      </c>
      <c r="K699" s="117">
        <f>if(BOM!$B697=K$2,if(OR(BOM!$M697="N",BOM!$M697=""),BOM!$L697,0),0)</f>
        <v>0</v>
      </c>
      <c r="L699" s="117">
        <f>if(BOM!$B697=K$2,if(BOM!$M697="Y",BOM!$L697,0),0)</f>
        <v>0</v>
      </c>
      <c r="M699" s="117">
        <f>if(BOM!$B697=M$2,if(OR(BOM!$M697="N",BOM!$M697=""),BOM!$L697,0),0)</f>
        <v>0</v>
      </c>
      <c r="N699" s="117">
        <f>if(BOM!$B697=M$2,if(BOM!$M697="Y",BOM!$L697,0),0)</f>
        <v>0</v>
      </c>
      <c r="P699" s="117">
        <f>if(BOM!$C697=P$2,if(OR(BOM!$M697="N",BOM!$M697=""),BOM!$L697,0),0)</f>
        <v>0</v>
      </c>
      <c r="Q699" s="117">
        <f>if(BOM!$C697=P$2,if(BOM!$M697="Y",BOM!$L697,0),0)</f>
        <v>0</v>
      </c>
      <c r="R699" s="117">
        <f>if(BOM!$C697=R$2,if(OR(BOM!$M697="N",BOM!$M697=""),BOM!$L697,0),0)</f>
        <v>0</v>
      </c>
      <c r="S699" s="117">
        <f>if(BOM!$C697=R$2,if(BOM!$M697="Y",BOM!$L697,0),0)</f>
        <v>0</v>
      </c>
      <c r="T699" s="117">
        <f>if(BOM!$C697=T$2,if(OR(BOM!$M697="N",BOM!$M697=""),BOM!$L697,0),0)</f>
        <v>0</v>
      </c>
      <c r="U699" s="117">
        <f>if(BOM!$C697=T$2,if(BOM!$M697="Y",BOM!$L697,0),0)</f>
        <v>0</v>
      </c>
      <c r="V699" s="117">
        <f>if(BOM!$C697=V$2,if(OR(BOM!$M697="N",BOM!$M697=""),BOM!$L697,0),0)</f>
        <v>0</v>
      </c>
      <c r="W699" s="117">
        <f>if(BOM!$C697=V$2,if(BOM!$M697="Y",BOM!$L697,0),0)</f>
        <v>0</v>
      </c>
      <c r="X699" s="117">
        <f>if(BOM!$C697=X$2,if(OR(BOM!$M697="N",BOM!$M697=""),BOM!$L697,0),0)</f>
        <v>0</v>
      </c>
      <c r="Y699" s="117">
        <f>if(BOM!$C697=X$2,if(BOM!$M697="Y",BOM!$L697,0),0)</f>
        <v>0</v>
      </c>
      <c r="Z699" s="117">
        <f>if(BOM!$C697=Z$2,if(OR(BOM!$M697="N",BOM!$M697=""),BOM!$L697,0),0)</f>
        <v>0</v>
      </c>
      <c r="AA699" s="117">
        <f>if(BOM!$C697=Z$2,if(BOM!$M697="Y",BOM!$L697,0),0)</f>
        <v>0</v>
      </c>
      <c r="AB699" s="117">
        <f>if(BOM!$C697=AB$2,if(OR(BOM!$M697="N",BOM!$M697=""),BOM!$L697,0),0)</f>
        <v>0</v>
      </c>
      <c r="AC699" s="117">
        <f>if(BOM!$C697=AB$2,if(BOM!$M697="Y",BOM!$L697,0),0)</f>
        <v>0</v>
      </c>
      <c r="AD699" s="117">
        <f>if(BOM!$C697=AD$2,if(OR(BOM!$M697="N",BOM!$M697=""),BOM!$L697,0),0)</f>
        <v>0</v>
      </c>
      <c r="AE699" s="117">
        <f>if(BOM!$C697=AD$2,if(BOM!$M697="Y",BOM!$L697,0),0)</f>
        <v>0</v>
      </c>
      <c r="AF699" s="117">
        <f>if(BOM!$C697=AF$2,if(OR(BOM!$M697="N",BOM!$M697=""),BOM!$L697,0),0)</f>
        <v>0</v>
      </c>
      <c r="AG699" s="117">
        <f>if(BOM!$C697=AF$2,if(BOM!$M697="Y",BOM!$L697,0),0)</f>
        <v>0</v>
      </c>
      <c r="AH699" s="117">
        <f>if(BOM!$C697=AH$2,if(OR(BOM!$M697="N",BOM!$M697=""),BOM!$L697,0),0)</f>
        <v>0</v>
      </c>
      <c r="AI699" s="117">
        <f>if(BOM!$C697=AH$2,if(BOM!$M697="Y",BOM!$L697,0),0)</f>
        <v>0</v>
      </c>
      <c r="AJ699" s="117">
        <f>if(BOM!$C697=AJ$2,if(OR(BOM!$M697="N",BOM!$M697=""),BOM!$L697,0),0)</f>
        <v>0</v>
      </c>
      <c r="AK699" s="117">
        <f>if(BOM!$C697=AJ$2,if(BOM!$M697="Y",BOM!$L697,0),0)</f>
        <v>0</v>
      </c>
      <c r="AL699" s="117">
        <f>if(BOM!$C697=AL$2,if(OR(BOM!$M697="N",BOM!$M697=""),BOM!$L697,0),0)</f>
        <v>0</v>
      </c>
      <c r="AM699" s="117">
        <f>if(BOM!$C697=AL$2,if(BOM!$M697="Y",BOM!$L697,0),0)</f>
        <v>0</v>
      </c>
    </row>
    <row r="700" hidden="1" outlineLevel="1">
      <c r="A700" s="117">
        <f>if(OR(BOM!$M698="N",BOM!$M698=""),BOM!$L698,0)</f>
        <v>0</v>
      </c>
      <c r="B700" s="117">
        <f>if(BOM!$M698="Y",BOM!$L698,0)</f>
        <v>0</v>
      </c>
      <c r="E700" s="117">
        <f>if(BOM!$B698=E$2,if(OR(BOM!$M698="N",BOM!$M698=""),BOM!$L698,0),0)</f>
        <v>0</v>
      </c>
      <c r="F700" s="117">
        <f>if(BOM!$B698=E$2,if(BOM!$M698="Y",BOM!$L698,0),0)</f>
        <v>0</v>
      </c>
      <c r="G700" s="117">
        <f>if(BOM!$B698=G$2,if(OR(BOM!$M698="N",BOM!$M698=""),BOM!$L698,0),0)</f>
        <v>0</v>
      </c>
      <c r="H700" s="117">
        <f>if(BOM!$B698=G$2,if(BOM!$M698="Y",BOM!$L698,0),0)</f>
        <v>0</v>
      </c>
      <c r="I700" s="117">
        <f>if(BOM!$B698=I$2,if(OR(BOM!$M698="N",BOM!$M698=""),BOM!$L698,0),0)</f>
        <v>0</v>
      </c>
      <c r="J700" s="117">
        <f>if(BOM!$B698=I$2,if(BOM!$M698="Y",BOM!$L698,0),0)</f>
        <v>0</v>
      </c>
      <c r="K700" s="117">
        <f>if(BOM!$B698=K$2,if(OR(BOM!$M698="N",BOM!$M698=""),BOM!$L698,0),0)</f>
        <v>0</v>
      </c>
      <c r="L700" s="117">
        <f>if(BOM!$B698=K$2,if(BOM!$M698="Y",BOM!$L698,0),0)</f>
        <v>0</v>
      </c>
      <c r="M700" s="117">
        <f>if(BOM!$B698=M$2,if(OR(BOM!$M698="N",BOM!$M698=""),BOM!$L698,0),0)</f>
        <v>0</v>
      </c>
      <c r="N700" s="117">
        <f>if(BOM!$B698=M$2,if(BOM!$M698="Y",BOM!$L698,0),0)</f>
        <v>0</v>
      </c>
      <c r="P700" s="117">
        <f>if(BOM!$C698=P$2,if(OR(BOM!$M698="N",BOM!$M698=""),BOM!$L698,0),0)</f>
        <v>0</v>
      </c>
      <c r="Q700" s="117">
        <f>if(BOM!$C698=P$2,if(BOM!$M698="Y",BOM!$L698,0),0)</f>
        <v>0</v>
      </c>
      <c r="R700" s="117">
        <f>if(BOM!$C698=R$2,if(OR(BOM!$M698="N",BOM!$M698=""),BOM!$L698,0),0)</f>
        <v>0</v>
      </c>
      <c r="S700" s="117">
        <f>if(BOM!$C698=R$2,if(BOM!$M698="Y",BOM!$L698,0),0)</f>
        <v>0</v>
      </c>
      <c r="T700" s="117">
        <f>if(BOM!$C698=T$2,if(OR(BOM!$M698="N",BOM!$M698=""),BOM!$L698,0),0)</f>
        <v>0</v>
      </c>
      <c r="U700" s="117">
        <f>if(BOM!$C698=T$2,if(BOM!$M698="Y",BOM!$L698,0),0)</f>
        <v>0</v>
      </c>
      <c r="V700" s="117">
        <f>if(BOM!$C698=V$2,if(OR(BOM!$M698="N",BOM!$M698=""),BOM!$L698,0),0)</f>
        <v>0</v>
      </c>
      <c r="W700" s="117">
        <f>if(BOM!$C698=V$2,if(BOM!$M698="Y",BOM!$L698,0),0)</f>
        <v>0</v>
      </c>
      <c r="X700" s="117">
        <f>if(BOM!$C698=X$2,if(OR(BOM!$M698="N",BOM!$M698=""),BOM!$L698,0),0)</f>
        <v>0</v>
      </c>
      <c r="Y700" s="117">
        <f>if(BOM!$C698=X$2,if(BOM!$M698="Y",BOM!$L698,0),0)</f>
        <v>0</v>
      </c>
      <c r="Z700" s="117">
        <f>if(BOM!$C698=Z$2,if(OR(BOM!$M698="N",BOM!$M698=""),BOM!$L698,0),0)</f>
        <v>0</v>
      </c>
      <c r="AA700" s="117">
        <f>if(BOM!$C698=Z$2,if(BOM!$M698="Y",BOM!$L698,0),0)</f>
        <v>0</v>
      </c>
      <c r="AB700" s="117">
        <f>if(BOM!$C698=AB$2,if(OR(BOM!$M698="N",BOM!$M698=""),BOM!$L698,0),0)</f>
        <v>0</v>
      </c>
      <c r="AC700" s="117">
        <f>if(BOM!$C698=AB$2,if(BOM!$M698="Y",BOM!$L698,0),0)</f>
        <v>0</v>
      </c>
      <c r="AD700" s="117">
        <f>if(BOM!$C698=AD$2,if(OR(BOM!$M698="N",BOM!$M698=""),BOM!$L698,0),0)</f>
        <v>0</v>
      </c>
      <c r="AE700" s="117">
        <f>if(BOM!$C698=AD$2,if(BOM!$M698="Y",BOM!$L698,0),0)</f>
        <v>0</v>
      </c>
      <c r="AF700" s="117">
        <f>if(BOM!$C698=AF$2,if(OR(BOM!$M698="N",BOM!$M698=""),BOM!$L698,0),0)</f>
        <v>0</v>
      </c>
      <c r="AG700" s="117">
        <f>if(BOM!$C698=AF$2,if(BOM!$M698="Y",BOM!$L698,0),0)</f>
        <v>0</v>
      </c>
      <c r="AH700" s="117">
        <f>if(BOM!$C698=AH$2,if(OR(BOM!$M698="N",BOM!$M698=""),BOM!$L698,0),0)</f>
        <v>0</v>
      </c>
      <c r="AI700" s="117">
        <f>if(BOM!$C698=AH$2,if(BOM!$M698="Y",BOM!$L698,0),0)</f>
        <v>0</v>
      </c>
      <c r="AJ700" s="117">
        <f>if(BOM!$C698=AJ$2,if(OR(BOM!$M698="N",BOM!$M698=""),BOM!$L698,0),0)</f>
        <v>0</v>
      </c>
      <c r="AK700" s="117">
        <f>if(BOM!$C698=AJ$2,if(BOM!$M698="Y",BOM!$L698,0),0)</f>
        <v>0</v>
      </c>
      <c r="AL700" s="117">
        <f>if(BOM!$C698=AL$2,if(OR(BOM!$M698="N",BOM!$M698=""),BOM!$L698,0),0)</f>
        <v>0</v>
      </c>
      <c r="AM700" s="117">
        <f>if(BOM!$C698=AL$2,if(BOM!$M698="Y",BOM!$L698,0),0)</f>
        <v>0</v>
      </c>
    </row>
    <row r="701" hidden="1" outlineLevel="1">
      <c r="A701" s="117">
        <f>if(OR(BOM!$M699="N",BOM!$M699=""),BOM!$L699,0)</f>
        <v>0</v>
      </c>
      <c r="B701" s="117">
        <f>if(BOM!$M699="Y",BOM!$L699,0)</f>
        <v>0</v>
      </c>
      <c r="E701" s="117">
        <f>if(BOM!$B699=E$2,if(OR(BOM!$M699="N",BOM!$M699=""),BOM!$L699,0),0)</f>
        <v>0</v>
      </c>
      <c r="F701" s="117">
        <f>if(BOM!$B699=E$2,if(BOM!$M699="Y",BOM!$L699,0),0)</f>
        <v>0</v>
      </c>
      <c r="G701" s="117">
        <f>if(BOM!$B699=G$2,if(OR(BOM!$M699="N",BOM!$M699=""),BOM!$L699,0),0)</f>
        <v>0</v>
      </c>
      <c r="H701" s="117">
        <f>if(BOM!$B699=G$2,if(BOM!$M699="Y",BOM!$L699,0),0)</f>
        <v>0</v>
      </c>
      <c r="I701" s="117">
        <f>if(BOM!$B699=I$2,if(OR(BOM!$M699="N",BOM!$M699=""),BOM!$L699,0),0)</f>
        <v>0</v>
      </c>
      <c r="J701" s="117">
        <f>if(BOM!$B699=I$2,if(BOM!$M699="Y",BOM!$L699,0),0)</f>
        <v>0</v>
      </c>
      <c r="K701" s="117">
        <f>if(BOM!$B699=K$2,if(OR(BOM!$M699="N",BOM!$M699=""),BOM!$L699,0),0)</f>
        <v>0</v>
      </c>
      <c r="L701" s="117">
        <f>if(BOM!$B699=K$2,if(BOM!$M699="Y",BOM!$L699,0),0)</f>
        <v>0</v>
      </c>
      <c r="M701" s="117">
        <f>if(BOM!$B699=M$2,if(OR(BOM!$M699="N",BOM!$M699=""),BOM!$L699,0),0)</f>
        <v>0</v>
      </c>
      <c r="N701" s="117">
        <f>if(BOM!$B699=M$2,if(BOM!$M699="Y",BOM!$L699,0),0)</f>
        <v>0</v>
      </c>
      <c r="P701" s="117">
        <f>if(BOM!$C699=P$2,if(OR(BOM!$M699="N",BOM!$M699=""),BOM!$L699,0),0)</f>
        <v>0</v>
      </c>
      <c r="Q701" s="117">
        <f>if(BOM!$C699=P$2,if(BOM!$M699="Y",BOM!$L699,0),0)</f>
        <v>0</v>
      </c>
      <c r="R701" s="117">
        <f>if(BOM!$C699=R$2,if(OR(BOM!$M699="N",BOM!$M699=""),BOM!$L699,0),0)</f>
        <v>0</v>
      </c>
      <c r="S701" s="117">
        <f>if(BOM!$C699=R$2,if(BOM!$M699="Y",BOM!$L699,0),0)</f>
        <v>0</v>
      </c>
      <c r="T701" s="117">
        <f>if(BOM!$C699=T$2,if(OR(BOM!$M699="N",BOM!$M699=""),BOM!$L699,0),0)</f>
        <v>0</v>
      </c>
      <c r="U701" s="117">
        <f>if(BOM!$C699=T$2,if(BOM!$M699="Y",BOM!$L699,0),0)</f>
        <v>0</v>
      </c>
      <c r="V701" s="117">
        <f>if(BOM!$C699=V$2,if(OR(BOM!$M699="N",BOM!$M699=""),BOM!$L699,0),0)</f>
        <v>0</v>
      </c>
      <c r="W701" s="117">
        <f>if(BOM!$C699=V$2,if(BOM!$M699="Y",BOM!$L699,0),0)</f>
        <v>0</v>
      </c>
      <c r="X701" s="117">
        <f>if(BOM!$C699=X$2,if(OR(BOM!$M699="N",BOM!$M699=""),BOM!$L699,0),0)</f>
        <v>0</v>
      </c>
      <c r="Y701" s="117">
        <f>if(BOM!$C699=X$2,if(BOM!$M699="Y",BOM!$L699,0),0)</f>
        <v>0</v>
      </c>
      <c r="Z701" s="117">
        <f>if(BOM!$C699=Z$2,if(OR(BOM!$M699="N",BOM!$M699=""),BOM!$L699,0),0)</f>
        <v>0</v>
      </c>
      <c r="AA701" s="117">
        <f>if(BOM!$C699=Z$2,if(BOM!$M699="Y",BOM!$L699,0),0)</f>
        <v>0</v>
      </c>
      <c r="AB701" s="117">
        <f>if(BOM!$C699=AB$2,if(OR(BOM!$M699="N",BOM!$M699=""),BOM!$L699,0),0)</f>
        <v>0</v>
      </c>
      <c r="AC701" s="117">
        <f>if(BOM!$C699=AB$2,if(BOM!$M699="Y",BOM!$L699,0),0)</f>
        <v>0</v>
      </c>
      <c r="AD701" s="117">
        <f>if(BOM!$C699=AD$2,if(OR(BOM!$M699="N",BOM!$M699=""),BOM!$L699,0),0)</f>
        <v>0</v>
      </c>
      <c r="AE701" s="117">
        <f>if(BOM!$C699=AD$2,if(BOM!$M699="Y",BOM!$L699,0),0)</f>
        <v>0</v>
      </c>
      <c r="AF701" s="117">
        <f>if(BOM!$C699=AF$2,if(OR(BOM!$M699="N",BOM!$M699=""),BOM!$L699,0),0)</f>
        <v>0</v>
      </c>
      <c r="AG701" s="117">
        <f>if(BOM!$C699=AF$2,if(BOM!$M699="Y",BOM!$L699,0),0)</f>
        <v>0</v>
      </c>
      <c r="AH701" s="117">
        <f>if(BOM!$C699=AH$2,if(OR(BOM!$M699="N",BOM!$M699=""),BOM!$L699,0),0)</f>
        <v>0</v>
      </c>
      <c r="AI701" s="117">
        <f>if(BOM!$C699=AH$2,if(BOM!$M699="Y",BOM!$L699,0),0)</f>
        <v>0</v>
      </c>
      <c r="AJ701" s="117">
        <f>if(BOM!$C699=AJ$2,if(OR(BOM!$M699="N",BOM!$M699=""),BOM!$L699,0),0)</f>
        <v>0</v>
      </c>
      <c r="AK701" s="117">
        <f>if(BOM!$C699=AJ$2,if(BOM!$M699="Y",BOM!$L699,0),0)</f>
        <v>0</v>
      </c>
      <c r="AL701" s="117">
        <f>if(BOM!$C699=AL$2,if(OR(BOM!$M699="N",BOM!$M699=""),BOM!$L699,0),0)</f>
        <v>0</v>
      </c>
      <c r="AM701" s="117">
        <f>if(BOM!$C699=AL$2,if(BOM!$M699="Y",BOM!$L699,0),0)</f>
        <v>0</v>
      </c>
    </row>
    <row r="702" hidden="1" outlineLevel="1">
      <c r="A702" s="117">
        <f>if(OR(BOM!$M700="N",BOM!$M700=""),BOM!$L700,0)</f>
        <v>0</v>
      </c>
      <c r="B702" s="117">
        <f>if(BOM!$M700="Y",BOM!$L700,0)</f>
        <v>0</v>
      </c>
      <c r="E702" s="117">
        <f>if(BOM!$B700=E$2,if(OR(BOM!$M700="N",BOM!$M700=""),BOM!$L700,0),0)</f>
        <v>0</v>
      </c>
      <c r="F702" s="117">
        <f>if(BOM!$B700=E$2,if(BOM!$M700="Y",BOM!$L700,0),0)</f>
        <v>0</v>
      </c>
      <c r="G702" s="117">
        <f>if(BOM!$B700=G$2,if(OR(BOM!$M700="N",BOM!$M700=""),BOM!$L700,0),0)</f>
        <v>0</v>
      </c>
      <c r="H702" s="117">
        <f>if(BOM!$B700=G$2,if(BOM!$M700="Y",BOM!$L700,0),0)</f>
        <v>0</v>
      </c>
      <c r="I702" s="117">
        <f>if(BOM!$B700=I$2,if(OR(BOM!$M700="N",BOM!$M700=""),BOM!$L700,0),0)</f>
        <v>0</v>
      </c>
      <c r="J702" s="117">
        <f>if(BOM!$B700=I$2,if(BOM!$M700="Y",BOM!$L700,0),0)</f>
        <v>0</v>
      </c>
      <c r="K702" s="117">
        <f>if(BOM!$B700=K$2,if(OR(BOM!$M700="N",BOM!$M700=""),BOM!$L700,0),0)</f>
        <v>0</v>
      </c>
      <c r="L702" s="117">
        <f>if(BOM!$B700=K$2,if(BOM!$M700="Y",BOM!$L700,0),0)</f>
        <v>0</v>
      </c>
      <c r="M702" s="117">
        <f>if(BOM!$B700=M$2,if(OR(BOM!$M700="N",BOM!$M700=""),BOM!$L700,0),0)</f>
        <v>0</v>
      </c>
      <c r="N702" s="117">
        <f>if(BOM!$B700=M$2,if(BOM!$M700="Y",BOM!$L700,0),0)</f>
        <v>0</v>
      </c>
      <c r="P702" s="117">
        <f>if(BOM!$C700=P$2,if(OR(BOM!$M700="N",BOM!$M700=""),BOM!$L700,0),0)</f>
        <v>0</v>
      </c>
      <c r="Q702" s="117">
        <f>if(BOM!$C700=P$2,if(BOM!$M700="Y",BOM!$L700,0),0)</f>
        <v>0</v>
      </c>
      <c r="R702" s="117">
        <f>if(BOM!$C700=R$2,if(OR(BOM!$M700="N",BOM!$M700=""),BOM!$L700,0),0)</f>
        <v>0</v>
      </c>
      <c r="S702" s="117">
        <f>if(BOM!$C700=R$2,if(BOM!$M700="Y",BOM!$L700,0),0)</f>
        <v>0</v>
      </c>
      <c r="T702" s="117">
        <f>if(BOM!$C700=T$2,if(OR(BOM!$M700="N",BOM!$M700=""),BOM!$L700,0),0)</f>
        <v>0</v>
      </c>
      <c r="U702" s="117">
        <f>if(BOM!$C700=T$2,if(BOM!$M700="Y",BOM!$L700,0),0)</f>
        <v>0</v>
      </c>
      <c r="V702" s="117">
        <f>if(BOM!$C700=V$2,if(OR(BOM!$M700="N",BOM!$M700=""),BOM!$L700,0),0)</f>
        <v>0</v>
      </c>
      <c r="W702" s="117">
        <f>if(BOM!$C700=V$2,if(BOM!$M700="Y",BOM!$L700,0),0)</f>
        <v>0</v>
      </c>
      <c r="X702" s="117">
        <f>if(BOM!$C700=X$2,if(OR(BOM!$M700="N",BOM!$M700=""),BOM!$L700,0),0)</f>
        <v>0</v>
      </c>
      <c r="Y702" s="117">
        <f>if(BOM!$C700=X$2,if(BOM!$M700="Y",BOM!$L700,0),0)</f>
        <v>0</v>
      </c>
      <c r="Z702" s="117">
        <f>if(BOM!$C700=Z$2,if(OR(BOM!$M700="N",BOM!$M700=""),BOM!$L700,0),0)</f>
        <v>0</v>
      </c>
      <c r="AA702" s="117">
        <f>if(BOM!$C700=Z$2,if(BOM!$M700="Y",BOM!$L700,0),0)</f>
        <v>0</v>
      </c>
      <c r="AB702" s="117">
        <f>if(BOM!$C700=AB$2,if(OR(BOM!$M700="N",BOM!$M700=""),BOM!$L700,0),0)</f>
        <v>0</v>
      </c>
      <c r="AC702" s="117">
        <f>if(BOM!$C700=AB$2,if(BOM!$M700="Y",BOM!$L700,0),0)</f>
        <v>0</v>
      </c>
      <c r="AD702" s="117">
        <f>if(BOM!$C700=AD$2,if(OR(BOM!$M700="N",BOM!$M700=""),BOM!$L700,0),0)</f>
        <v>0</v>
      </c>
      <c r="AE702" s="117">
        <f>if(BOM!$C700=AD$2,if(BOM!$M700="Y",BOM!$L700,0),0)</f>
        <v>0</v>
      </c>
      <c r="AF702" s="117">
        <f>if(BOM!$C700=AF$2,if(OR(BOM!$M700="N",BOM!$M700=""),BOM!$L700,0),0)</f>
        <v>0</v>
      </c>
      <c r="AG702" s="117">
        <f>if(BOM!$C700=AF$2,if(BOM!$M700="Y",BOM!$L700,0),0)</f>
        <v>0</v>
      </c>
      <c r="AH702" s="117">
        <f>if(BOM!$C700=AH$2,if(OR(BOM!$M700="N",BOM!$M700=""),BOM!$L700,0),0)</f>
        <v>0</v>
      </c>
      <c r="AI702" s="117">
        <f>if(BOM!$C700=AH$2,if(BOM!$M700="Y",BOM!$L700,0),0)</f>
        <v>0</v>
      </c>
      <c r="AJ702" s="117">
        <f>if(BOM!$C700=AJ$2,if(OR(BOM!$M700="N",BOM!$M700=""),BOM!$L700,0),0)</f>
        <v>0</v>
      </c>
      <c r="AK702" s="117">
        <f>if(BOM!$C700=AJ$2,if(BOM!$M700="Y",BOM!$L700,0),0)</f>
        <v>0</v>
      </c>
      <c r="AL702" s="117">
        <f>if(BOM!$C700=AL$2,if(OR(BOM!$M700="N",BOM!$M700=""),BOM!$L700,0),0)</f>
        <v>0</v>
      </c>
      <c r="AM702" s="117">
        <f>if(BOM!$C700=AL$2,if(BOM!$M700="Y",BOM!$L700,0),0)</f>
        <v>0</v>
      </c>
    </row>
    <row r="703" hidden="1" outlineLevel="1">
      <c r="A703" s="117">
        <f>if(OR(BOM!$M701="N",BOM!$M701=""),BOM!$L701,0)</f>
        <v>0</v>
      </c>
      <c r="B703" s="117">
        <f>if(BOM!$M701="Y",BOM!$L701,0)</f>
        <v>0</v>
      </c>
      <c r="E703" s="117">
        <f>if(BOM!$B701=E$2,if(OR(BOM!$M701="N",BOM!$M701=""),BOM!$L701,0),0)</f>
        <v>0</v>
      </c>
      <c r="F703" s="117">
        <f>if(BOM!$B701=E$2,if(BOM!$M701="Y",BOM!$L701,0),0)</f>
        <v>0</v>
      </c>
      <c r="G703" s="117">
        <f>if(BOM!$B701=G$2,if(OR(BOM!$M701="N",BOM!$M701=""),BOM!$L701,0),0)</f>
        <v>0</v>
      </c>
      <c r="H703" s="117">
        <f>if(BOM!$B701=G$2,if(BOM!$M701="Y",BOM!$L701,0),0)</f>
        <v>0</v>
      </c>
      <c r="I703" s="117">
        <f>if(BOM!$B701=I$2,if(OR(BOM!$M701="N",BOM!$M701=""),BOM!$L701,0),0)</f>
        <v>0</v>
      </c>
      <c r="J703" s="117">
        <f>if(BOM!$B701=I$2,if(BOM!$M701="Y",BOM!$L701,0),0)</f>
        <v>0</v>
      </c>
      <c r="K703" s="117">
        <f>if(BOM!$B701=K$2,if(OR(BOM!$M701="N",BOM!$M701=""),BOM!$L701,0),0)</f>
        <v>0</v>
      </c>
      <c r="L703" s="117">
        <f>if(BOM!$B701=K$2,if(BOM!$M701="Y",BOM!$L701,0),0)</f>
        <v>0</v>
      </c>
      <c r="M703" s="117">
        <f>if(BOM!$B701=M$2,if(OR(BOM!$M701="N",BOM!$M701=""),BOM!$L701,0),0)</f>
        <v>0</v>
      </c>
      <c r="N703" s="117">
        <f>if(BOM!$B701=M$2,if(BOM!$M701="Y",BOM!$L701,0),0)</f>
        <v>0</v>
      </c>
      <c r="P703" s="117">
        <f>if(BOM!$C701=P$2,if(OR(BOM!$M701="N",BOM!$M701=""),BOM!$L701,0),0)</f>
        <v>0</v>
      </c>
      <c r="Q703" s="117">
        <f>if(BOM!$C701=P$2,if(BOM!$M701="Y",BOM!$L701,0),0)</f>
        <v>0</v>
      </c>
      <c r="R703" s="117">
        <f>if(BOM!$C701=R$2,if(OR(BOM!$M701="N",BOM!$M701=""),BOM!$L701,0),0)</f>
        <v>0</v>
      </c>
      <c r="S703" s="117">
        <f>if(BOM!$C701=R$2,if(BOM!$M701="Y",BOM!$L701,0),0)</f>
        <v>0</v>
      </c>
      <c r="T703" s="117">
        <f>if(BOM!$C701=T$2,if(OR(BOM!$M701="N",BOM!$M701=""),BOM!$L701,0),0)</f>
        <v>0</v>
      </c>
      <c r="U703" s="117">
        <f>if(BOM!$C701=T$2,if(BOM!$M701="Y",BOM!$L701,0),0)</f>
        <v>0</v>
      </c>
      <c r="V703" s="117">
        <f>if(BOM!$C701=V$2,if(OR(BOM!$M701="N",BOM!$M701=""),BOM!$L701,0),0)</f>
        <v>0</v>
      </c>
      <c r="W703" s="117">
        <f>if(BOM!$C701=V$2,if(BOM!$M701="Y",BOM!$L701,0),0)</f>
        <v>0</v>
      </c>
      <c r="X703" s="117">
        <f>if(BOM!$C701=X$2,if(OR(BOM!$M701="N",BOM!$M701=""),BOM!$L701,0),0)</f>
        <v>0</v>
      </c>
      <c r="Y703" s="117">
        <f>if(BOM!$C701=X$2,if(BOM!$M701="Y",BOM!$L701,0),0)</f>
        <v>0</v>
      </c>
      <c r="Z703" s="117">
        <f>if(BOM!$C701=Z$2,if(OR(BOM!$M701="N",BOM!$M701=""),BOM!$L701,0),0)</f>
        <v>0</v>
      </c>
      <c r="AA703" s="117">
        <f>if(BOM!$C701=Z$2,if(BOM!$M701="Y",BOM!$L701,0),0)</f>
        <v>0</v>
      </c>
      <c r="AB703" s="117">
        <f>if(BOM!$C701=AB$2,if(OR(BOM!$M701="N",BOM!$M701=""),BOM!$L701,0),0)</f>
        <v>0</v>
      </c>
      <c r="AC703" s="117">
        <f>if(BOM!$C701=AB$2,if(BOM!$M701="Y",BOM!$L701,0),0)</f>
        <v>0</v>
      </c>
      <c r="AD703" s="117">
        <f>if(BOM!$C701=AD$2,if(OR(BOM!$M701="N",BOM!$M701=""),BOM!$L701,0),0)</f>
        <v>0</v>
      </c>
      <c r="AE703" s="117">
        <f>if(BOM!$C701=AD$2,if(BOM!$M701="Y",BOM!$L701,0),0)</f>
        <v>0</v>
      </c>
      <c r="AF703" s="117">
        <f>if(BOM!$C701=AF$2,if(OR(BOM!$M701="N",BOM!$M701=""),BOM!$L701,0),0)</f>
        <v>0</v>
      </c>
      <c r="AG703" s="117">
        <f>if(BOM!$C701=AF$2,if(BOM!$M701="Y",BOM!$L701,0),0)</f>
        <v>0</v>
      </c>
      <c r="AH703" s="117">
        <f>if(BOM!$C701=AH$2,if(OR(BOM!$M701="N",BOM!$M701=""),BOM!$L701,0),0)</f>
        <v>0</v>
      </c>
      <c r="AI703" s="117">
        <f>if(BOM!$C701=AH$2,if(BOM!$M701="Y",BOM!$L701,0),0)</f>
        <v>0</v>
      </c>
      <c r="AJ703" s="117">
        <f>if(BOM!$C701=AJ$2,if(OR(BOM!$M701="N",BOM!$M701=""),BOM!$L701,0),0)</f>
        <v>0</v>
      </c>
      <c r="AK703" s="117">
        <f>if(BOM!$C701=AJ$2,if(BOM!$M701="Y",BOM!$L701,0),0)</f>
        <v>0</v>
      </c>
      <c r="AL703" s="117">
        <f>if(BOM!$C701=AL$2,if(OR(BOM!$M701="N",BOM!$M701=""),BOM!$L701,0),0)</f>
        <v>0</v>
      </c>
      <c r="AM703" s="117">
        <f>if(BOM!$C701=AL$2,if(BOM!$M701="Y",BOM!$L701,0),0)</f>
        <v>0</v>
      </c>
    </row>
    <row r="704" hidden="1" outlineLevel="1">
      <c r="A704" s="117">
        <f>if(OR(BOM!$M702="N",BOM!$M702=""),BOM!$L702,0)</f>
        <v>0</v>
      </c>
      <c r="B704" s="117">
        <f>if(BOM!$M702="Y",BOM!$L702,0)</f>
        <v>0</v>
      </c>
      <c r="E704" s="117">
        <f>if(BOM!$B702=E$2,if(OR(BOM!$M702="N",BOM!$M702=""),BOM!$L702,0),0)</f>
        <v>0</v>
      </c>
      <c r="F704" s="117">
        <f>if(BOM!$B702=E$2,if(BOM!$M702="Y",BOM!$L702,0),0)</f>
        <v>0</v>
      </c>
      <c r="G704" s="117">
        <f>if(BOM!$B702=G$2,if(OR(BOM!$M702="N",BOM!$M702=""),BOM!$L702,0),0)</f>
        <v>0</v>
      </c>
      <c r="H704" s="117">
        <f>if(BOM!$B702=G$2,if(BOM!$M702="Y",BOM!$L702,0),0)</f>
        <v>0</v>
      </c>
      <c r="I704" s="117">
        <f>if(BOM!$B702=I$2,if(OR(BOM!$M702="N",BOM!$M702=""),BOM!$L702,0),0)</f>
        <v>0</v>
      </c>
      <c r="J704" s="117">
        <f>if(BOM!$B702=I$2,if(BOM!$M702="Y",BOM!$L702,0),0)</f>
        <v>0</v>
      </c>
      <c r="K704" s="117">
        <f>if(BOM!$B702=K$2,if(OR(BOM!$M702="N",BOM!$M702=""),BOM!$L702,0),0)</f>
        <v>0</v>
      </c>
      <c r="L704" s="117">
        <f>if(BOM!$B702=K$2,if(BOM!$M702="Y",BOM!$L702,0),0)</f>
        <v>0</v>
      </c>
      <c r="M704" s="117">
        <f>if(BOM!$B702=M$2,if(OR(BOM!$M702="N",BOM!$M702=""),BOM!$L702,0),0)</f>
        <v>0</v>
      </c>
      <c r="N704" s="117">
        <f>if(BOM!$B702=M$2,if(BOM!$M702="Y",BOM!$L702,0),0)</f>
        <v>0</v>
      </c>
      <c r="P704" s="117">
        <f>if(BOM!$C702=P$2,if(OR(BOM!$M702="N",BOM!$M702=""),BOM!$L702,0),0)</f>
        <v>0</v>
      </c>
      <c r="Q704" s="117">
        <f>if(BOM!$C702=P$2,if(BOM!$M702="Y",BOM!$L702,0),0)</f>
        <v>0</v>
      </c>
      <c r="R704" s="117">
        <f>if(BOM!$C702=R$2,if(OR(BOM!$M702="N",BOM!$M702=""),BOM!$L702,0),0)</f>
        <v>0</v>
      </c>
      <c r="S704" s="117">
        <f>if(BOM!$C702=R$2,if(BOM!$M702="Y",BOM!$L702,0),0)</f>
        <v>0</v>
      </c>
      <c r="T704" s="117">
        <f>if(BOM!$C702=T$2,if(OR(BOM!$M702="N",BOM!$M702=""),BOM!$L702,0),0)</f>
        <v>0</v>
      </c>
      <c r="U704" s="117">
        <f>if(BOM!$C702=T$2,if(BOM!$M702="Y",BOM!$L702,0),0)</f>
        <v>0</v>
      </c>
      <c r="V704" s="117">
        <f>if(BOM!$C702=V$2,if(OR(BOM!$M702="N",BOM!$M702=""),BOM!$L702,0),0)</f>
        <v>0</v>
      </c>
      <c r="W704" s="117">
        <f>if(BOM!$C702=V$2,if(BOM!$M702="Y",BOM!$L702,0),0)</f>
        <v>0</v>
      </c>
      <c r="X704" s="117">
        <f>if(BOM!$C702=X$2,if(OR(BOM!$M702="N",BOM!$M702=""),BOM!$L702,0),0)</f>
        <v>0</v>
      </c>
      <c r="Y704" s="117">
        <f>if(BOM!$C702=X$2,if(BOM!$M702="Y",BOM!$L702,0),0)</f>
        <v>0</v>
      </c>
      <c r="Z704" s="117">
        <f>if(BOM!$C702=Z$2,if(OR(BOM!$M702="N",BOM!$M702=""),BOM!$L702,0),0)</f>
        <v>0</v>
      </c>
      <c r="AA704" s="117">
        <f>if(BOM!$C702=Z$2,if(BOM!$M702="Y",BOM!$L702,0),0)</f>
        <v>0</v>
      </c>
      <c r="AB704" s="117">
        <f>if(BOM!$C702=AB$2,if(OR(BOM!$M702="N",BOM!$M702=""),BOM!$L702,0),0)</f>
        <v>0</v>
      </c>
      <c r="AC704" s="117">
        <f>if(BOM!$C702=AB$2,if(BOM!$M702="Y",BOM!$L702,0),0)</f>
        <v>0</v>
      </c>
      <c r="AD704" s="117">
        <f>if(BOM!$C702=AD$2,if(OR(BOM!$M702="N",BOM!$M702=""),BOM!$L702,0),0)</f>
        <v>0</v>
      </c>
      <c r="AE704" s="117">
        <f>if(BOM!$C702=AD$2,if(BOM!$M702="Y",BOM!$L702,0),0)</f>
        <v>0</v>
      </c>
      <c r="AF704" s="117">
        <f>if(BOM!$C702=AF$2,if(OR(BOM!$M702="N",BOM!$M702=""),BOM!$L702,0),0)</f>
        <v>0</v>
      </c>
      <c r="AG704" s="117">
        <f>if(BOM!$C702=AF$2,if(BOM!$M702="Y",BOM!$L702,0),0)</f>
        <v>0</v>
      </c>
      <c r="AH704" s="117">
        <f>if(BOM!$C702=AH$2,if(OR(BOM!$M702="N",BOM!$M702=""),BOM!$L702,0),0)</f>
        <v>0</v>
      </c>
      <c r="AI704" s="117">
        <f>if(BOM!$C702=AH$2,if(BOM!$M702="Y",BOM!$L702,0),0)</f>
        <v>0</v>
      </c>
      <c r="AJ704" s="117">
        <f>if(BOM!$C702=AJ$2,if(OR(BOM!$M702="N",BOM!$M702=""),BOM!$L702,0),0)</f>
        <v>0</v>
      </c>
      <c r="AK704" s="117">
        <f>if(BOM!$C702=AJ$2,if(BOM!$M702="Y",BOM!$L702,0),0)</f>
        <v>0</v>
      </c>
      <c r="AL704" s="117">
        <f>if(BOM!$C702=AL$2,if(OR(BOM!$M702="N",BOM!$M702=""),BOM!$L702,0),0)</f>
        <v>0</v>
      </c>
      <c r="AM704" s="117">
        <f>if(BOM!$C702=AL$2,if(BOM!$M702="Y",BOM!$L702,0),0)</f>
        <v>0</v>
      </c>
    </row>
    <row r="705" hidden="1" outlineLevel="1">
      <c r="A705" s="117">
        <f>if(OR(BOM!$M703="N",BOM!$M703=""),BOM!$L703,0)</f>
        <v>0</v>
      </c>
      <c r="B705" s="117">
        <f>if(BOM!$M703="Y",BOM!$L703,0)</f>
        <v>0</v>
      </c>
      <c r="E705" s="117">
        <f>if(BOM!$B703=E$2,if(OR(BOM!$M703="N",BOM!$M703=""),BOM!$L703,0),0)</f>
        <v>0</v>
      </c>
      <c r="F705" s="117">
        <f>if(BOM!$B703=E$2,if(BOM!$M703="Y",BOM!$L703,0),0)</f>
        <v>0</v>
      </c>
      <c r="G705" s="117">
        <f>if(BOM!$B703=G$2,if(OR(BOM!$M703="N",BOM!$M703=""),BOM!$L703,0),0)</f>
        <v>0</v>
      </c>
      <c r="H705" s="117">
        <f>if(BOM!$B703=G$2,if(BOM!$M703="Y",BOM!$L703,0),0)</f>
        <v>0</v>
      </c>
      <c r="I705" s="117">
        <f>if(BOM!$B703=I$2,if(OR(BOM!$M703="N",BOM!$M703=""),BOM!$L703,0),0)</f>
        <v>0</v>
      </c>
      <c r="J705" s="117">
        <f>if(BOM!$B703=I$2,if(BOM!$M703="Y",BOM!$L703,0),0)</f>
        <v>0</v>
      </c>
      <c r="K705" s="117">
        <f>if(BOM!$B703=K$2,if(OR(BOM!$M703="N",BOM!$M703=""),BOM!$L703,0),0)</f>
        <v>0</v>
      </c>
      <c r="L705" s="117">
        <f>if(BOM!$B703=K$2,if(BOM!$M703="Y",BOM!$L703,0),0)</f>
        <v>0</v>
      </c>
      <c r="M705" s="117">
        <f>if(BOM!$B703=M$2,if(OR(BOM!$M703="N",BOM!$M703=""),BOM!$L703,0),0)</f>
        <v>0</v>
      </c>
      <c r="N705" s="117">
        <f>if(BOM!$B703=M$2,if(BOM!$M703="Y",BOM!$L703,0),0)</f>
        <v>0</v>
      </c>
      <c r="P705" s="117">
        <f>if(BOM!$C703=P$2,if(OR(BOM!$M703="N",BOM!$M703=""),BOM!$L703,0),0)</f>
        <v>0</v>
      </c>
      <c r="Q705" s="117">
        <f>if(BOM!$C703=P$2,if(BOM!$M703="Y",BOM!$L703,0),0)</f>
        <v>0</v>
      </c>
      <c r="R705" s="117">
        <f>if(BOM!$C703=R$2,if(OR(BOM!$M703="N",BOM!$M703=""),BOM!$L703,0),0)</f>
        <v>0</v>
      </c>
      <c r="S705" s="117">
        <f>if(BOM!$C703=R$2,if(BOM!$M703="Y",BOM!$L703,0),0)</f>
        <v>0</v>
      </c>
      <c r="T705" s="117">
        <f>if(BOM!$C703=T$2,if(OR(BOM!$M703="N",BOM!$M703=""),BOM!$L703,0),0)</f>
        <v>0</v>
      </c>
      <c r="U705" s="117">
        <f>if(BOM!$C703=T$2,if(BOM!$M703="Y",BOM!$L703,0),0)</f>
        <v>0</v>
      </c>
      <c r="V705" s="117">
        <f>if(BOM!$C703=V$2,if(OR(BOM!$M703="N",BOM!$M703=""),BOM!$L703,0),0)</f>
        <v>0</v>
      </c>
      <c r="W705" s="117">
        <f>if(BOM!$C703=V$2,if(BOM!$M703="Y",BOM!$L703,0),0)</f>
        <v>0</v>
      </c>
      <c r="X705" s="117">
        <f>if(BOM!$C703=X$2,if(OR(BOM!$M703="N",BOM!$M703=""),BOM!$L703,0),0)</f>
        <v>0</v>
      </c>
      <c r="Y705" s="117">
        <f>if(BOM!$C703=X$2,if(BOM!$M703="Y",BOM!$L703,0),0)</f>
        <v>0</v>
      </c>
      <c r="Z705" s="117">
        <f>if(BOM!$C703=Z$2,if(OR(BOM!$M703="N",BOM!$M703=""),BOM!$L703,0),0)</f>
        <v>0</v>
      </c>
      <c r="AA705" s="117">
        <f>if(BOM!$C703=Z$2,if(BOM!$M703="Y",BOM!$L703,0),0)</f>
        <v>0</v>
      </c>
      <c r="AB705" s="117">
        <f>if(BOM!$C703=AB$2,if(OR(BOM!$M703="N",BOM!$M703=""),BOM!$L703,0),0)</f>
        <v>0</v>
      </c>
      <c r="AC705" s="117">
        <f>if(BOM!$C703=AB$2,if(BOM!$M703="Y",BOM!$L703,0),0)</f>
        <v>0</v>
      </c>
      <c r="AD705" s="117">
        <f>if(BOM!$C703=AD$2,if(OR(BOM!$M703="N",BOM!$M703=""),BOM!$L703,0),0)</f>
        <v>0</v>
      </c>
      <c r="AE705" s="117">
        <f>if(BOM!$C703=AD$2,if(BOM!$M703="Y",BOM!$L703,0),0)</f>
        <v>0</v>
      </c>
      <c r="AF705" s="117">
        <f>if(BOM!$C703=AF$2,if(OR(BOM!$M703="N",BOM!$M703=""),BOM!$L703,0),0)</f>
        <v>0</v>
      </c>
      <c r="AG705" s="117">
        <f>if(BOM!$C703=AF$2,if(BOM!$M703="Y",BOM!$L703,0),0)</f>
        <v>0</v>
      </c>
      <c r="AH705" s="117">
        <f>if(BOM!$C703=AH$2,if(OR(BOM!$M703="N",BOM!$M703=""),BOM!$L703,0),0)</f>
        <v>0</v>
      </c>
      <c r="AI705" s="117">
        <f>if(BOM!$C703=AH$2,if(BOM!$M703="Y",BOM!$L703,0),0)</f>
        <v>0</v>
      </c>
      <c r="AJ705" s="117">
        <f>if(BOM!$C703=AJ$2,if(OR(BOM!$M703="N",BOM!$M703=""),BOM!$L703,0),0)</f>
        <v>0</v>
      </c>
      <c r="AK705" s="117">
        <f>if(BOM!$C703=AJ$2,if(BOM!$M703="Y",BOM!$L703,0),0)</f>
        <v>0</v>
      </c>
      <c r="AL705" s="117">
        <f>if(BOM!$C703=AL$2,if(OR(BOM!$M703="N",BOM!$M703=""),BOM!$L703,0),0)</f>
        <v>0</v>
      </c>
      <c r="AM705" s="117">
        <f>if(BOM!$C703=AL$2,if(BOM!$M703="Y",BOM!$L703,0),0)</f>
        <v>0</v>
      </c>
    </row>
    <row r="706" hidden="1" outlineLevel="1">
      <c r="A706" s="117">
        <f>if(OR(BOM!$M704="N",BOM!$M704=""),BOM!$L704,0)</f>
        <v>0</v>
      </c>
      <c r="B706" s="117">
        <f>if(BOM!$M704="Y",BOM!$L704,0)</f>
        <v>0</v>
      </c>
      <c r="E706" s="117">
        <f>if(BOM!$B704=E$2,if(OR(BOM!$M704="N",BOM!$M704=""),BOM!$L704,0),0)</f>
        <v>0</v>
      </c>
      <c r="F706" s="117">
        <f>if(BOM!$B704=E$2,if(BOM!$M704="Y",BOM!$L704,0),0)</f>
        <v>0</v>
      </c>
      <c r="G706" s="117">
        <f>if(BOM!$B704=G$2,if(OR(BOM!$M704="N",BOM!$M704=""),BOM!$L704,0),0)</f>
        <v>0</v>
      </c>
      <c r="H706" s="117">
        <f>if(BOM!$B704=G$2,if(BOM!$M704="Y",BOM!$L704,0),0)</f>
        <v>0</v>
      </c>
      <c r="I706" s="117">
        <f>if(BOM!$B704=I$2,if(OR(BOM!$M704="N",BOM!$M704=""),BOM!$L704,0),0)</f>
        <v>0</v>
      </c>
      <c r="J706" s="117">
        <f>if(BOM!$B704=I$2,if(BOM!$M704="Y",BOM!$L704,0),0)</f>
        <v>0</v>
      </c>
      <c r="K706" s="117">
        <f>if(BOM!$B704=K$2,if(OR(BOM!$M704="N",BOM!$M704=""),BOM!$L704,0),0)</f>
        <v>0</v>
      </c>
      <c r="L706" s="117">
        <f>if(BOM!$B704=K$2,if(BOM!$M704="Y",BOM!$L704,0),0)</f>
        <v>0</v>
      </c>
      <c r="M706" s="117">
        <f>if(BOM!$B704=M$2,if(OR(BOM!$M704="N",BOM!$M704=""),BOM!$L704,0),0)</f>
        <v>0</v>
      </c>
      <c r="N706" s="117">
        <f>if(BOM!$B704=M$2,if(BOM!$M704="Y",BOM!$L704,0),0)</f>
        <v>0</v>
      </c>
      <c r="P706" s="117">
        <f>if(BOM!$C704=P$2,if(OR(BOM!$M704="N",BOM!$M704=""),BOM!$L704,0),0)</f>
        <v>0</v>
      </c>
      <c r="Q706" s="117">
        <f>if(BOM!$C704=P$2,if(BOM!$M704="Y",BOM!$L704,0),0)</f>
        <v>0</v>
      </c>
      <c r="R706" s="117">
        <f>if(BOM!$C704=R$2,if(OR(BOM!$M704="N",BOM!$M704=""),BOM!$L704,0),0)</f>
        <v>0</v>
      </c>
      <c r="S706" s="117">
        <f>if(BOM!$C704=R$2,if(BOM!$M704="Y",BOM!$L704,0),0)</f>
        <v>0</v>
      </c>
      <c r="T706" s="117">
        <f>if(BOM!$C704=T$2,if(OR(BOM!$M704="N",BOM!$M704=""),BOM!$L704,0),0)</f>
        <v>0</v>
      </c>
      <c r="U706" s="117">
        <f>if(BOM!$C704=T$2,if(BOM!$M704="Y",BOM!$L704,0),0)</f>
        <v>0</v>
      </c>
      <c r="V706" s="117">
        <f>if(BOM!$C704=V$2,if(OR(BOM!$M704="N",BOM!$M704=""),BOM!$L704,0),0)</f>
        <v>0</v>
      </c>
      <c r="W706" s="117">
        <f>if(BOM!$C704=V$2,if(BOM!$M704="Y",BOM!$L704,0),0)</f>
        <v>0</v>
      </c>
      <c r="X706" s="117">
        <f>if(BOM!$C704=X$2,if(OR(BOM!$M704="N",BOM!$M704=""),BOM!$L704,0),0)</f>
        <v>0</v>
      </c>
      <c r="Y706" s="117">
        <f>if(BOM!$C704=X$2,if(BOM!$M704="Y",BOM!$L704,0),0)</f>
        <v>0</v>
      </c>
      <c r="Z706" s="117">
        <f>if(BOM!$C704=Z$2,if(OR(BOM!$M704="N",BOM!$M704=""),BOM!$L704,0),0)</f>
        <v>0</v>
      </c>
      <c r="AA706" s="117">
        <f>if(BOM!$C704=Z$2,if(BOM!$M704="Y",BOM!$L704,0),0)</f>
        <v>0</v>
      </c>
      <c r="AB706" s="117">
        <f>if(BOM!$C704=AB$2,if(OR(BOM!$M704="N",BOM!$M704=""),BOM!$L704,0),0)</f>
        <v>0</v>
      </c>
      <c r="AC706" s="117">
        <f>if(BOM!$C704=AB$2,if(BOM!$M704="Y",BOM!$L704,0),0)</f>
        <v>0</v>
      </c>
      <c r="AD706" s="117">
        <f>if(BOM!$C704=AD$2,if(OR(BOM!$M704="N",BOM!$M704=""),BOM!$L704,0),0)</f>
        <v>0</v>
      </c>
      <c r="AE706" s="117">
        <f>if(BOM!$C704=AD$2,if(BOM!$M704="Y",BOM!$L704,0),0)</f>
        <v>0</v>
      </c>
      <c r="AF706" s="117">
        <f>if(BOM!$C704=AF$2,if(OR(BOM!$M704="N",BOM!$M704=""),BOM!$L704,0),0)</f>
        <v>0</v>
      </c>
      <c r="AG706" s="117">
        <f>if(BOM!$C704=AF$2,if(BOM!$M704="Y",BOM!$L704,0),0)</f>
        <v>0</v>
      </c>
      <c r="AH706" s="117">
        <f>if(BOM!$C704=AH$2,if(OR(BOM!$M704="N",BOM!$M704=""),BOM!$L704,0),0)</f>
        <v>0</v>
      </c>
      <c r="AI706" s="117">
        <f>if(BOM!$C704=AH$2,if(BOM!$M704="Y",BOM!$L704,0),0)</f>
        <v>0</v>
      </c>
      <c r="AJ706" s="117">
        <f>if(BOM!$C704=AJ$2,if(OR(BOM!$M704="N",BOM!$M704=""),BOM!$L704,0),0)</f>
        <v>0</v>
      </c>
      <c r="AK706" s="117">
        <f>if(BOM!$C704=AJ$2,if(BOM!$M704="Y",BOM!$L704,0),0)</f>
        <v>0</v>
      </c>
      <c r="AL706" s="117">
        <f>if(BOM!$C704=AL$2,if(OR(BOM!$M704="N",BOM!$M704=""),BOM!$L704,0),0)</f>
        <v>0</v>
      </c>
      <c r="AM706" s="117">
        <f>if(BOM!$C704=AL$2,if(BOM!$M704="Y",BOM!$L704,0),0)</f>
        <v>0</v>
      </c>
    </row>
    <row r="707" hidden="1" outlineLevel="1">
      <c r="A707" s="117">
        <f>if(OR(BOM!$M705="N",BOM!$M705=""),BOM!$L705,0)</f>
        <v>0</v>
      </c>
      <c r="B707" s="117">
        <f>if(BOM!$M705="Y",BOM!$L705,0)</f>
        <v>0</v>
      </c>
      <c r="E707" s="117">
        <f>if(BOM!$B705=E$2,if(OR(BOM!$M705="N",BOM!$M705=""),BOM!$L705,0),0)</f>
        <v>0</v>
      </c>
      <c r="F707" s="117">
        <f>if(BOM!$B705=E$2,if(BOM!$M705="Y",BOM!$L705,0),0)</f>
        <v>0</v>
      </c>
      <c r="G707" s="117">
        <f>if(BOM!$B705=G$2,if(OR(BOM!$M705="N",BOM!$M705=""),BOM!$L705,0),0)</f>
        <v>0</v>
      </c>
      <c r="H707" s="117">
        <f>if(BOM!$B705=G$2,if(BOM!$M705="Y",BOM!$L705,0),0)</f>
        <v>0</v>
      </c>
      <c r="I707" s="117">
        <f>if(BOM!$B705=I$2,if(OR(BOM!$M705="N",BOM!$M705=""),BOM!$L705,0),0)</f>
        <v>0</v>
      </c>
      <c r="J707" s="117">
        <f>if(BOM!$B705=I$2,if(BOM!$M705="Y",BOM!$L705,0),0)</f>
        <v>0</v>
      </c>
      <c r="K707" s="117">
        <f>if(BOM!$B705=K$2,if(OR(BOM!$M705="N",BOM!$M705=""),BOM!$L705,0),0)</f>
        <v>0</v>
      </c>
      <c r="L707" s="117">
        <f>if(BOM!$B705=K$2,if(BOM!$M705="Y",BOM!$L705,0),0)</f>
        <v>0</v>
      </c>
      <c r="M707" s="117">
        <f>if(BOM!$B705=M$2,if(OR(BOM!$M705="N",BOM!$M705=""),BOM!$L705,0),0)</f>
        <v>0</v>
      </c>
      <c r="N707" s="117">
        <f>if(BOM!$B705=M$2,if(BOM!$M705="Y",BOM!$L705,0),0)</f>
        <v>0</v>
      </c>
      <c r="P707" s="117">
        <f>if(BOM!$C705=P$2,if(OR(BOM!$M705="N",BOM!$M705=""),BOM!$L705,0),0)</f>
        <v>0</v>
      </c>
      <c r="Q707" s="117">
        <f>if(BOM!$C705=P$2,if(BOM!$M705="Y",BOM!$L705,0),0)</f>
        <v>0</v>
      </c>
      <c r="R707" s="117">
        <f>if(BOM!$C705=R$2,if(OR(BOM!$M705="N",BOM!$M705=""),BOM!$L705,0),0)</f>
        <v>0</v>
      </c>
      <c r="S707" s="117">
        <f>if(BOM!$C705=R$2,if(BOM!$M705="Y",BOM!$L705,0),0)</f>
        <v>0</v>
      </c>
      <c r="T707" s="117">
        <f>if(BOM!$C705=T$2,if(OR(BOM!$M705="N",BOM!$M705=""),BOM!$L705,0),0)</f>
        <v>0</v>
      </c>
      <c r="U707" s="117">
        <f>if(BOM!$C705=T$2,if(BOM!$M705="Y",BOM!$L705,0),0)</f>
        <v>0</v>
      </c>
      <c r="V707" s="117">
        <f>if(BOM!$C705=V$2,if(OR(BOM!$M705="N",BOM!$M705=""),BOM!$L705,0),0)</f>
        <v>0</v>
      </c>
      <c r="W707" s="117">
        <f>if(BOM!$C705=V$2,if(BOM!$M705="Y",BOM!$L705,0),0)</f>
        <v>0</v>
      </c>
      <c r="X707" s="117">
        <f>if(BOM!$C705=X$2,if(OR(BOM!$M705="N",BOM!$M705=""),BOM!$L705,0),0)</f>
        <v>0</v>
      </c>
      <c r="Y707" s="117">
        <f>if(BOM!$C705=X$2,if(BOM!$M705="Y",BOM!$L705,0),0)</f>
        <v>0</v>
      </c>
      <c r="Z707" s="117">
        <f>if(BOM!$C705=Z$2,if(OR(BOM!$M705="N",BOM!$M705=""),BOM!$L705,0),0)</f>
        <v>0</v>
      </c>
      <c r="AA707" s="117">
        <f>if(BOM!$C705=Z$2,if(BOM!$M705="Y",BOM!$L705,0),0)</f>
        <v>0</v>
      </c>
      <c r="AB707" s="117">
        <f>if(BOM!$C705=AB$2,if(OR(BOM!$M705="N",BOM!$M705=""),BOM!$L705,0),0)</f>
        <v>0</v>
      </c>
      <c r="AC707" s="117">
        <f>if(BOM!$C705=AB$2,if(BOM!$M705="Y",BOM!$L705,0),0)</f>
        <v>0</v>
      </c>
      <c r="AD707" s="117">
        <f>if(BOM!$C705=AD$2,if(OR(BOM!$M705="N",BOM!$M705=""),BOM!$L705,0),0)</f>
        <v>0</v>
      </c>
      <c r="AE707" s="117">
        <f>if(BOM!$C705=AD$2,if(BOM!$M705="Y",BOM!$L705,0),0)</f>
        <v>0</v>
      </c>
      <c r="AF707" s="117">
        <f>if(BOM!$C705=AF$2,if(OR(BOM!$M705="N",BOM!$M705=""),BOM!$L705,0),0)</f>
        <v>0</v>
      </c>
      <c r="AG707" s="117">
        <f>if(BOM!$C705=AF$2,if(BOM!$M705="Y",BOM!$L705,0),0)</f>
        <v>0</v>
      </c>
      <c r="AH707" s="117">
        <f>if(BOM!$C705=AH$2,if(OR(BOM!$M705="N",BOM!$M705=""),BOM!$L705,0),0)</f>
        <v>0</v>
      </c>
      <c r="AI707" s="117">
        <f>if(BOM!$C705=AH$2,if(BOM!$M705="Y",BOM!$L705,0),0)</f>
        <v>0</v>
      </c>
      <c r="AJ707" s="117">
        <f>if(BOM!$C705=AJ$2,if(OR(BOM!$M705="N",BOM!$M705=""),BOM!$L705,0),0)</f>
        <v>0</v>
      </c>
      <c r="AK707" s="117">
        <f>if(BOM!$C705=AJ$2,if(BOM!$M705="Y",BOM!$L705,0),0)</f>
        <v>0</v>
      </c>
      <c r="AL707" s="117">
        <f>if(BOM!$C705=AL$2,if(OR(BOM!$M705="N",BOM!$M705=""),BOM!$L705,0),0)</f>
        <v>0</v>
      </c>
      <c r="AM707" s="117">
        <f>if(BOM!$C705=AL$2,if(BOM!$M705="Y",BOM!$L705,0),0)</f>
        <v>0</v>
      </c>
    </row>
    <row r="708" hidden="1" outlineLevel="1">
      <c r="A708" s="117">
        <f>if(OR(BOM!$M706="N",BOM!$M706=""),BOM!$L706,0)</f>
        <v>0</v>
      </c>
      <c r="B708" s="117">
        <f>if(BOM!$M706="Y",BOM!$L706,0)</f>
        <v>0</v>
      </c>
      <c r="E708" s="117">
        <f>if(BOM!$B706=E$2,if(OR(BOM!$M706="N",BOM!$M706=""),BOM!$L706,0),0)</f>
        <v>0</v>
      </c>
      <c r="F708" s="117">
        <f>if(BOM!$B706=E$2,if(BOM!$M706="Y",BOM!$L706,0),0)</f>
        <v>0</v>
      </c>
      <c r="G708" s="117">
        <f>if(BOM!$B706=G$2,if(OR(BOM!$M706="N",BOM!$M706=""),BOM!$L706,0),0)</f>
        <v>0</v>
      </c>
      <c r="H708" s="117">
        <f>if(BOM!$B706=G$2,if(BOM!$M706="Y",BOM!$L706,0),0)</f>
        <v>0</v>
      </c>
      <c r="I708" s="117">
        <f>if(BOM!$B706=I$2,if(OR(BOM!$M706="N",BOM!$M706=""),BOM!$L706,0),0)</f>
        <v>0</v>
      </c>
      <c r="J708" s="117">
        <f>if(BOM!$B706=I$2,if(BOM!$M706="Y",BOM!$L706,0),0)</f>
        <v>0</v>
      </c>
      <c r="K708" s="117">
        <f>if(BOM!$B706=K$2,if(OR(BOM!$M706="N",BOM!$M706=""),BOM!$L706,0),0)</f>
        <v>0</v>
      </c>
      <c r="L708" s="117">
        <f>if(BOM!$B706=K$2,if(BOM!$M706="Y",BOM!$L706,0),0)</f>
        <v>0</v>
      </c>
      <c r="M708" s="117">
        <f>if(BOM!$B706=M$2,if(OR(BOM!$M706="N",BOM!$M706=""),BOM!$L706,0),0)</f>
        <v>0</v>
      </c>
      <c r="N708" s="117">
        <f>if(BOM!$B706=M$2,if(BOM!$M706="Y",BOM!$L706,0),0)</f>
        <v>0</v>
      </c>
      <c r="P708" s="117">
        <f>if(BOM!$C706=P$2,if(OR(BOM!$M706="N",BOM!$M706=""),BOM!$L706,0),0)</f>
        <v>0</v>
      </c>
      <c r="Q708" s="117">
        <f>if(BOM!$C706=P$2,if(BOM!$M706="Y",BOM!$L706,0),0)</f>
        <v>0</v>
      </c>
      <c r="R708" s="117">
        <f>if(BOM!$C706=R$2,if(OR(BOM!$M706="N",BOM!$M706=""),BOM!$L706,0),0)</f>
        <v>0</v>
      </c>
      <c r="S708" s="117">
        <f>if(BOM!$C706=R$2,if(BOM!$M706="Y",BOM!$L706,0),0)</f>
        <v>0</v>
      </c>
      <c r="T708" s="117">
        <f>if(BOM!$C706=T$2,if(OR(BOM!$M706="N",BOM!$M706=""),BOM!$L706,0),0)</f>
        <v>0</v>
      </c>
      <c r="U708" s="117">
        <f>if(BOM!$C706=T$2,if(BOM!$M706="Y",BOM!$L706,0),0)</f>
        <v>0</v>
      </c>
      <c r="V708" s="117">
        <f>if(BOM!$C706=V$2,if(OR(BOM!$M706="N",BOM!$M706=""),BOM!$L706,0),0)</f>
        <v>0</v>
      </c>
      <c r="W708" s="117">
        <f>if(BOM!$C706=V$2,if(BOM!$M706="Y",BOM!$L706,0),0)</f>
        <v>0</v>
      </c>
      <c r="X708" s="117">
        <f>if(BOM!$C706=X$2,if(OR(BOM!$M706="N",BOM!$M706=""),BOM!$L706,0),0)</f>
        <v>0</v>
      </c>
      <c r="Y708" s="117">
        <f>if(BOM!$C706=X$2,if(BOM!$M706="Y",BOM!$L706,0),0)</f>
        <v>0</v>
      </c>
      <c r="Z708" s="117">
        <f>if(BOM!$C706=Z$2,if(OR(BOM!$M706="N",BOM!$M706=""),BOM!$L706,0),0)</f>
        <v>0</v>
      </c>
      <c r="AA708" s="117">
        <f>if(BOM!$C706=Z$2,if(BOM!$M706="Y",BOM!$L706,0),0)</f>
        <v>0</v>
      </c>
      <c r="AB708" s="117">
        <f>if(BOM!$C706=AB$2,if(OR(BOM!$M706="N",BOM!$M706=""),BOM!$L706,0),0)</f>
        <v>0</v>
      </c>
      <c r="AC708" s="117">
        <f>if(BOM!$C706=AB$2,if(BOM!$M706="Y",BOM!$L706,0),0)</f>
        <v>0</v>
      </c>
      <c r="AD708" s="117">
        <f>if(BOM!$C706=AD$2,if(OR(BOM!$M706="N",BOM!$M706=""),BOM!$L706,0),0)</f>
        <v>0</v>
      </c>
      <c r="AE708" s="117">
        <f>if(BOM!$C706=AD$2,if(BOM!$M706="Y",BOM!$L706,0),0)</f>
        <v>0</v>
      </c>
      <c r="AF708" s="117">
        <f>if(BOM!$C706=AF$2,if(OR(BOM!$M706="N",BOM!$M706=""),BOM!$L706,0),0)</f>
        <v>0</v>
      </c>
      <c r="AG708" s="117">
        <f>if(BOM!$C706=AF$2,if(BOM!$M706="Y",BOM!$L706,0),0)</f>
        <v>0</v>
      </c>
      <c r="AH708" s="117">
        <f>if(BOM!$C706=AH$2,if(OR(BOM!$M706="N",BOM!$M706=""),BOM!$L706,0),0)</f>
        <v>0</v>
      </c>
      <c r="AI708" s="117">
        <f>if(BOM!$C706=AH$2,if(BOM!$M706="Y",BOM!$L706,0),0)</f>
        <v>0</v>
      </c>
      <c r="AJ708" s="117">
        <f>if(BOM!$C706=AJ$2,if(OR(BOM!$M706="N",BOM!$M706=""),BOM!$L706,0),0)</f>
        <v>0</v>
      </c>
      <c r="AK708" s="117">
        <f>if(BOM!$C706=AJ$2,if(BOM!$M706="Y",BOM!$L706,0),0)</f>
        <v>0</v>
      </c>
      <c r="AL708" s="117">
        <f>if(BOM!$C706=AL$2,if(OR(BOM!$M706="N",BOM!$M706=""),BOM!$L706,0),0)</f>
        <v>0</v>
      </c>
      <c r="AM708" s="117">
        <f>if(BOM!$C706=AL$2,if(BOM!$M706="Y",BOM!$L706,0),0)</f>
        <v>0</v>
      </c>
    </row>
    <row r="709" hidden="1" outlineLevel="1">
      <c r="A709" s="117">
        <f>if(OR(BOM!$M707="N",BOM!$M707=""),BOM!$L707,0)</f>
        <v>0</v>
      </c>
      <c r="B709" s="117">
        <f>if(BOM!$M707="Y",BOM!$L707,0)</f>
        <v>0</v>
      </c>
      <c r="E709" s="117">
        <f>if(BOM!$B707=E$2,if(OR(BOM!$M707="N",BOM!$M707=""),BOM!$L707,0),0)</f>
        <v>0</v>
      </c>
      <c r="F709" s="117">
        <f>if(BOM!$B707=E$2,if(BOM!$M707="Y",BOM!$L707,0),0)</f>
        <v>0</v>
      </c>
      <c r="G709" s="117">
        <f>if(BOM!$B707=G$2,if(OR(BOM!$M707="N",BOM!$M707=""),BOM!$L707,0),0)</f>
        <v>0</v>
      </c>
      <c r="H709" s="117">
        <f>if(BOM!$B707=G$2,if(BOM!$M707="Y",BOM!$L707,0),0)</f>
        <v>0</v>
      </c>
      <c r="I709" s="117">
        <f>if(BOM!$B707=I$2,if(OR(BOM!$M707="N",BOM!$M707=""),BOM!$L707,0),0)</f>
        <v>0</v>
      </c>
      <c r="J709" s="117">
        <f>if(BOM!$B707=I$2,if(BOM!$M707="Y",BOM!$L707,0),0)</f>
        <v>0</v>
      </c>
      <c r="K709" s="117">
        <f>if(BOM!$B707=K$2,if(OR(BOM!$M707="N",BOM!$M707=""),BOM!$L707,0),0)</f>
        <v>0</v>
      </c>
      <c r="L709" s="117">
        <f>if(BOM!$B707=K$2,if(BOM!$M707="Y",BOM!$L707,0),0)</f>
        <v>0</v>
      </c>
      <c r="M709" s="117">
        <f>if(BOM!$B707=M$2,if(OR(BOM!$M707="N",BOM!$M707=""),BOM!$L707,0),0)</f>
        <v>0</v>
      </c>
      <c r="N709" s="117">
        <f>if(BOM!$B707=M$2,if(BOM!$M707="Y",BOM!$L707,0),0)</f>
        <v>0</v>
      </c>
      <c r="P709" s="117">
        <f>if(BOM!$C707=P$2,if(OR(BOM!$M707="N",BOM!$M707=""),BOM!$L707,0),0)</f>
        <v>0</v>
      </c>
      <c r="Q709" s="117">
        <f>if(BOM!$C707=P$2,if(BOM!$M707="Y",BOM!$L707,0),0)</f>
        <v>0</v>
      </c>
      <c r="R709" s="117">
        <f>if(BOM!$C707=R$2,if(OR(BOM!$M707="N",BOM!$M707=""),BOM!$L707,0),0)</f>
        <v>0</v>
      </c>
      <c r="S709" s="117">
        <f>if(BOM!$C707=R$2,if(BOM!$M707="Y",BOM!$L707,0),0)</f>
        <v>0</v>
      </c>
      <c r="T709" s="117">
        <f>if(BOM!$C707=T$2,if(OR(BOM!$M707="N",BOM!$M707=""),BOM!$L707,0),0)</f>
        <v>0</v>
      </c>
      <c r="U709" s="117">
        <f>if(BOM!$C707=T$2,if(BOM!$M707="Y",BOM!$L707,0),0)</f>
        <v>0</v>
      </c>
      <c r="V709" s="117">
        <f>if(BOM!$C707=V$2,if(OR(BOM!$M707="N",BOM!$M707=""),BOM!$L707,0),0)</f>
        <v>0</v>
      </c>
      <c r="W709" s="117">
        <f>if(BOM!$C707=V$2,if(BOM!$M707="Y",BOM!$L707,0),0)</f>
        <v>0</v>
      </c>
      <c r="X709" s="117">
        <f>if(BOM!$C707=X$2,if(OR(BOM!$M707="N",BOM!$M707=""),BOM!$L707,0),0)</f>
        <v>0</v>
      </c>
      <c r="Y709" s="117">
        <f>if(BOM!$C707=X$2,if(BOM!$M707="Y",BOM!$L707,0),0)</f>
        <v>0</v>
      </c>
      <c r="Z709" s="117">
        <f>if(BOM!$C707=Z$2,if(OR(BOM!$M707="N",BOM!$M707=""),BOM!$L707,0),0)</f>
        <v>0</v>
      </c>
      <c r="AA709" s="117">
        <f>if(BOM!$C707=Z$2,if(BOM!$M707="Y",BOM!$L707,0),0)</f>
        <v>0</v>
      </c>
      <c r="AB709" s="117">
        <f>if(BOM!$C707=AB$2,if(OR(BOM!$M707="N",BOM!$M707=""),BOM!$L707,0),0)</f>
        <v>0</v>
      </c>
      <c r="AC709" s="117">
        <f>if(BOM!$C707=AB$2,if(BOM!$M707="Y",BOM!$L707,0),0)</f>
        <v>0</v>
      </c>
      <c r="AD709" s="117">
        <f>if(BOM!$C707=AD$2,if(OR(BOM!$M707="N",BOM!$M707=""),BOM!$L707,0),0)</f>
        <v>0</v>
      </c>
      <c r="AE709" s="117">
        <f>if(BOM!$C707=AD$2,if(BOM!$M707="Y",BOM!$L707,0),0)</f>
        <v>0</v>
      </c>
      <c r="AF709" s="117">
        <f>if(BOM!$C707=AF$2,if(OR(BOM!$M707="N",BOM!$M707=""),BOM!$L707,0),0)</f>
        <v>0</v>
      </c>
      <c r="AG709" s="117">
        <f>if(BOM!$C707=AF$2,if(BOM!$M707="Y",BOM!$L707,0),0)</f>
        <v>0</v>
      </c>
      <c r="AH709" s="117">
        <f>if(BOM!$C707=AH$2,if(OR(BOM!$M707="N",BOM!$M707=""),BOM!$L707,0),0)</f>
        <v>0</v>
      </c>
      <c r="AI709" s="117">
        <f>if(BOM!$C707=AH$2,if(BOM!$M707="Y",BOM!$L707,0),0)</f>
        <v>0</v>
      </c>
      <c r="AJ709" s="117">
        <f>if(BOM!$C707=AJ$2,if(OR(BOM!$M707="N",BOM!$M707=""),BOM!$L707,0),0)</f>
        <v>0</v>
      </c>
      <c r="AK709" s="117">
        <f>if(BOM!$C707=AJ$2,if(BOM!$M707="Y",BOM!$L707,0),0)</f>
        <v>0</v>
      </c>
      <c r="AL709" s="117">
        <f>if(BOM!$C707=AL$2,if(OR(BOM!$M707="N",BOM!$M707=""),BOM!$L707,0),0)</f>
        <v>0</v>
      </c>
      <c r="AM709" s="117">
        <f>if(BOM!$C707=AL$2,if(BOM!$M707="Y",BOM!$L707,0),0)</f>
        <v>0</v>
      </c>
    </row>
    <row r="710" hidden="1" outlineLevel="1">
      <c r="A710" s="117">
        <f>if(OR(BOM!$M708="N",BOM!$M708=""),BOM!$L708,0)</f>
        <v>0</v>
      </c>
      <c r="B710" s="117">
        <f>if(BOM!$M708="Y",BOM!$L708,0)</f>
        <v>0</v>
      </c>
      <c r="E710" s="117">
        <f>if(BOM!$B708=E$2,if(OR(BOM!$M708="N",BOM!$M708=""),BOM!$L708,0),0)</f>
        <v>0</v>
      </c>
      <c r="F710" s="117">
        <f>if(BOM!$B708=E$2,if(BOM!$M708="Y",BOM!$L708,0),0)</f>
        <v>0</v>
      </c>
      <c r="G710" s="117">
        <f>if(BOM!$B708=G$2,if(OR(BOM!$M708="N",BOM!$M708=""),BOM!$L708,0),0)</f>
        <v>0</v>
      </c>
      <c r="H710" s="117">
        <f>if(BOM!$B708=G$2,if(BOM!$M708="Y",BOM!$L708,0),0)</f>
        <v>0</v>
      </c>
      <c r="I710" s="117">
        <f>if(BOM!$B708=I$2,if(OR(BOM!$M708="N",BOM!$M708=""),BOM!$L708,0),0)</f>
        <v>0</v>
      </c>
      <c r="J710" s="117">
        <f>if(BOM!$B708=I$2,if(BOM!$M708="Y",BOM!$L708,0),0)</f>
        <v>0</v>
      </c>
      <c r="K710" s="117">
        <f>if(BOM!$B708=K$2,if(OR(BOM!$M708="N",BOM!$M708=""),BOM!$L708,0),0)</f>
        <v>0</v>
      </c>
      <c r="L710" s="117">
        <f>if(BOM!$B708=K$2,if(BOM!$M708="Y",BOM!$L708,0),0)</f>
        <v>0</v>
      </c>
      <c r="M710" s="117">
        <f>if(BOM!$B708=M$2,if(OR(BOM!$M708="N",BOM!$M708=""),BOM!$L708,0),0)</f>
        <v>0</v>
      </c>
      <c r="N710" s="117">
        <f>if(BOM!$B708=M$2,if(BOM!$M708="Y",BOM!$L708,0),0)</f>
        <v>0</v>
      </c>
      <c r="P710" s="117">
        <f>if(BOM!$C708=P$2,if(OR(BOM!$M708="N",BOM!$M708=""),BOM!$L708,0),0)</f>
        <v>0</v>
      </c>
      <c r="Q710" s="117">
        <f>if(BOM!$C708=P$2,if(BOM!$M708="Y",BOM!$L708,0),0)</f>
        <v>0</v>
      </c>
      <c r="R710" s="117">
        <f>if(BOM!$C708=R$2,if(OR(BOM!$M708="N",BOM!$M708=""),BOM!$L708,0),0)</f>
        <v>0</v>
      </c>
      <c r="S710" s="117">
        <f>if(BOM!$C708=R$2,if(BOM!$M708="Y",BOM!$L708,0),0)</f>
        <v>0</v>
      </c>
      <c r="T710" s="117">
        <f>if(BOM!$C708=T$2,if(OR(BOM!$M708="N",BOM!$M708=""),BOM!$L708,0),0)</f>
        <v>0</v>
      </c>
      <c r="U710" s="117">
        <f>if(BOM!$C708=T$2,if(BOM!$M708="Y",BOM!$L708,0),0)</f>
        <v>0</v>
      </c>
      <c r="V710" s="117">
        <f>if(BOM!$C708=V$2,if(OR(BOM!$M708="N",BOM!$M708=""),BOM!$L708,0),0)</f>
        <v>0</v>
      </c>
      <c r="W710" s="117">
        <f>if(BOM!$C708=V$2,if(BOM!$M708="Y",BOM!$L708,0),0)</f>
        <v>0</v>
      </c>
      <c r="X710" s="117">
        <f>if(BOM!$C708=X$2,if(OR(BOM!$M708="N",BOM!$M708=""),BOM!$L708,0),0)</f>
        <v>0</v>
      </c>
      <c r="Y710" s="117">
        <f>if(BOM!$C708=X$2,if(BOM!$M708="Y",BOM!$L708,0),0)</f>
        <v>0</v>
      </c>
      <c r="Z710" s="117">
        <f>if(BOM!$C708=Z$2,if(OR(BOM!$M708="N",BOM!$M708=""),BOM!$L708,0),0)</f>
        <v>0</v>
      </c>
      <c r="AA710" s="117">
        <f>if(BOM!$C708=Z$2,if(BOM!$M708="Y",BOM!$L708,0),0)</f>
        <v>0</v>
      </c>
      <c r="AB710" s="117">
        <f>if(BOM!$C708=AB$2,if(OR(BOM!$M708="N",BOM!$M708=""),BOM!$L708,0),0)</f>
        <v>0</v>
      </c>
      <c r="AC710" s="117">
        <f>if(BOM!$C708=AB$2,if(BOM!$M708="Y",BOM!$L708,0),0)</f>
        <v>0</v>
      </c>
      <c r="AD710" s="117">
        <f>if(BOM!$C708=AD$2,if(OR(BOM!$M708="N",BOM!$M708=""),BOM!$L708,0),0)</f>
        <v>0</v>
      </c>
      <c r="AE710" s="117">
        <f>if(BOM!$C708=AD$2,if(BOM!$M708="Y",BOM!$L708,0),0)</f>
        <v>0</v>
      </c>
      <c r="AF710" s="117">
        <f>if(BOM!$C708=AF$2,if(OR(BOM!$M708="N",BOM!$M708=""),BOM!$L708,0),0)</f>
        <v>0</v>
      </c>
      <c r="AG710" s="117">
        <f>if(BOM!$C708=AF$2,if(BOM!$M708="Y",BOM!$L708,0),0)</f>
        <v>0</v>
      </c>
      <c r="AH710" s="117">
        <f>if(BOM!$C708=AH$2,if(OR(BOM!$M708="N",BOM!$M708=""),BOM!$L708,0),0)</f>
        <v>0</v>
      </c>
      <c r="AI710" s="117">
        <f>if(BOM!$C708=AH$2,if(BOM!$M708="Y",BOM!$L708,0),0)</f>
        <v>0</v>
      </c>
      <c r="AJ710" s="117">
        <f>if(BOM!$C708=AJ$2,if(OR(BOM!$M708="N",BOM!$M708=""),BOM!$L708,0),0)</f>
        <v>0</v>
      </c>
      <c r="AK710" s="117">
        <f>if(BOM!$C708=AJ$2,if(BOM!$M708="Y",BOM!$L708,0),0)</f>
        <v>0</v>
      </c>
      <c r="AL710" s="117">
        <f>if(BOM!$C708=AL$2,if(OR(BOM!$M708="N",BOM!$M708=""),BOM!$L708,0),0)</f>
        <v>0</v>
      </c>
      <c r="AM710" s="117">
        <f>if(BOM!$C708=AL$2,if(BOM!$M708="Y",BOM!$L708,0),0)</f>
        <v>0</v>
      </c>
    </row>
    <row r="711" hidden="1" outlineLevel="1">
      <c r="A711" s="117">
        <f>if(OR(BOM!$M709="N",BOM!$M709=""),BOM!$L709,0)</f>
        <v>0</v>
      </c>
      <c r="B711" s="117">
        <f>if(BOM!$M709="Y",BOM!$L709,0)</f>
        <v>0</v>
      </c>
      <c r="E711" s="117">
        <f>if(BOM!$B709=E$2,if(OR(BOM!$M709="N",BOM!$M709=""),BOM!$L709,0),0)</f>
        <v>0</v>
      </c>
      <c r="F711" s="117">
        <f>if(BOM!$B709=E$2,if(BOM!$M709="Y",BOM!$L709,0),0)</f>
        <v>0</v>
      </c>
      <c r="G711" s="117">
        <f>if(BOM!$B709=G$2,if(OR(BOM!$M709="N",BOM!$M709=""),BOM!$L709,0),0)</f>
        <v>0</v>
      </c>
      <c r="H711" s="117">
        <f>if(BOM!$B709=G$2,if(BOM!$M709="Y",BOM!$L709,0),0)</f>
        <v>0</v>
      </c>
      <c r="I711" s="117">
        <f>if(BOM!$B709=I$2,if(OR(BOM!$M709="N",BOM!$M709=""),BOM!$L709,0),0)</f>
        <v>0</v>
      </c>
      <c r="J711" s="117">
        <f>if(BOM!$B709=I$2,if(BOM!$M709="Y",BOM!$L709,0),0)</f>
        <v>0</v>
      </c>
      <c r="K711" s="117">
        <f>if(BOM!$B709=K$2,if(OR(BOM!$M709="N",BOM!$M709=""),BOM!$L709,0),0)</f>
        <v>0</v>
      </c>
      <c r="L711" s="117">
        <f>if(BOM!$B709=K$2,if(BOM!$M709="Y",BOM!$L709,0),0)</f>
        <v>0</v>
      </c>
      <c r="M711" s="117">
        <f>if(BOM!$B709=M$2,if(OR(BOM!$M709="N",BOM!$M709=""),BOM!$L709,0),0)</f>
        <v>0</v>
      </c>
      <c r="N711" s="117">
        <f>if(BOM!$B709=M$2,if(BOM!$M709="Y",BOM!$L709,0),0)</f>
        <v>0</v>
      </c>
      <c r="P711" s="117">
        <f>if(BOM!$C709=P$2,if(OR(BOM!$M709="N",BOM!$M709=""),BOM!$L709,0),0)</f>
        <v>0</v>
      </c>
      <c r="Q711" s="117">
        <f>if(BOM!$C709=P$2,if(BOM!$M709="Y",BOM!$L709,0),0)</f>
        <v>0</v>
      </c>
      <c r="R711" s="117">
        <f>if(BOM!$C709=R$2,if(OR(BOM!$M709="N",BOM!$M709=""),BOM!$L709,0),0)</f>
        <v>0</v>
      </c>
      <c r="S711" s="117">
        <f>if(BOM!$C709=R$2,if(BOM!$M709="Y",BOM!$L709,0),0)</f>
        <v>0</v>
      </c>
      <c r="T711" s="117">
        <f>if(BOM!$C709=T$2,if(OR(BOM!$M709="N",BOM!$M709=""),BOM!$L709,0),0)</f>
        <v>0</v>
      </c>
      <c r="U711" s="117">
        <f>if(BOM!$C709=T$2,if(BOM!$M709="Y",BOM!$L709,0),0)</f>
        <v>0</v>
      </c>
      <c r="V711" s="117">
        <f>if(BOM!$C709=V$2,if(OR(BOM!$M709="N",BOM!$M709=""),BOM!$L709,0),0)</f>
        <v>0</v>
      </c>
      <c r="W711" s="117">
        <f>if(BOM!$C709=V$2,if(BOM!$M709="Y",BOM!$L709,0),0)</f>
        <v>0</v>
      </c>
      <c r="X711" s="117">
        <f>if(BOM!$C709=X$2,if(OR(BOM!$M709="N",BOM!$M709=""),BOM!$L709,0),0)</f>
        <v>0</v>
      </c>
      <c r="Y711" s="117">
        <f>if(BOM!$C709=X$2,if(BOM!$M709="Y",BOM!$L709,0),0)</f>
        <v>0</v>
      </c>
      <c r="Z711" s="117">
        <f>if(BOM!$C709=Z$2,if(OR(BOM!$M709="N",BOM!$M709=""),BOM!$L709,0),0)</f>
        <v>0</v>
      </c>
      <c r="AA711" s="117">
        <f>if(BOM!$C709=Z$2,if(BOM!$M709="Y",BOM!$L709,0),0)</f>
        <v>0</v>
      </c>
      <c r="AB711" s="117">
        <f>if(BOM!$C709=AB$2,if(OR(BOM!$M709="N",BOM!$M709=""),BOM!$L709,0),0)</f>
        <v>0</v>
      </c>
      <c r="AC711" s="117">
        <f>if(BOM!$C709=AB$2,if(BOM!$M709="Y",BOM!$L709,0),0)</f>
        <v>0</v>
      </c>
      <c r="AD711" s="117">
        <f>if(BOM!$C709=AD$2,if(OR(BOM!$M709="N",BOM!$M709=""),BOM!$L709,0),0)</f>
        <v>0</v>
      </c>
      <c r="AE711" s="117">
        <f>if(BOM!$C709=AD$2,if(BOM!$M709="Y",BOM!$L709,0),0)</f>
        <v>0</v>
      </c>
      <c r="AF711" s="117">
        <f>if(BOM!$C709=AF$2,if(OR(BOM!$M709="N",BOM!$M709=""),BOM!$L709,0),0)</f>
        <v>0</v>
      </c>
      <c r="AG711" s="117">
        <f>if(BOM!$C709=AF$2,if(BOM!$M709="Y",BOM!$L709,0),0)</f>
        <v>0</v>
      </c>
      <c r="AH711" s="117">
        <f>if(BOM!$C709=AH$2,if(OR(BOM!$M709="N",BOM!$M709=""),BOM!$L709,0),0)</f>
        <v>0</v>
      </c>
      <c r="AI711" s="117">
        <f>if(BOM!$C709=AH$2,if(BOM!$M709="Y",BOM!$L709,0),0)</f>
        <v>0</v>
      </c>
      <c r="AJ711" s="117">
        <f>if(BOM!$C709=AJ$2,if(OR(BOM!$M709="N",BOM!$M709=""),BOM!$L709,0),0)</f>
        <v>0</v>
      </c>
      <c r="AK711" s="117">
        <f>if(BOM!$C709=AJ$2,if(BOM!$M709="Y",BOM!$L709,0),0)</f>
        <v>0</v>
      </c>
      <c r="AL711" s="117">
        <f>if(BOM!$C709=AL$2,if(OR(BOM!$M709="N",BOM!$M709=""),BOM!$L709,0),0)</f>
        <v>0</v>
      </c>
      <c r="AM711" s="117">
        <f>if(BOM!$C709=AL$2,if(BOM!$M709="Y",BOM!$L709,0),0)</f>
        <v>0</v>
      </c>
    </row>
    <row r="712" hidden="1" outlineLevel="1">
      <c r="A712" s="117">
        <f>if(OR(BOM!$M710="N",BOM!$M710=""),BOM!$L710,0)</f>
        <v>0</v>
      </c>
      <c r="B712" s="117">
        <f>if(BOM!$M710="Y",BOM!$L710,0)</f>
        <v>0</v>
      </c>
      <c r="E712" s="117">
        <f>if(BOM!$B710=E$2,if(OR(BOM!$M710="N",BOM!$M710=""),BOM!$L710,0),0)</f>
        <v>0</v>
      </c>
      <c r="F712" s="117">
        <f>if(BOM!$B710=E$2,if(BOM!$M710="Y",BOM!$L710,0),0)</f>
        <v>0</v>
      </c>
      <c r="G712" s="117">
        <f>if(BOM!$B710=G$2,if(OR(BOM!$M710="N",BOM!$M710=""),BOM!$L710,0),0)</f>
        <v>0</v>
      </c>
      <c r="H712" s="117">
        <f>if(BOM!$B710=G$2,if(BOM!$M710="Y",BOM!$L710,0),0)</f>
        <v>0</v>
      </c>
      <c r="I712" s="117">
        <f>if(BOM!$B710=I$2,if(OR(BOM!$M710="N",BOM!$M710=""),BOM!$L710,0),0)</f>
        <v>0</v>
      </c>
      <c r="J712" s="117">
        <f>if(BOM!$B710=I$2,if(BOM!$M710="Y",BOM!$L710,0),0)</f>
        <v>0</v>
      </c>
      <c r="K712" s="117">
        <f>if(BOM!$B710=K$2,if(OR(BOM!$M710="N",BOM!$M710=""),BOM!$L710,0),0)</f>
        <v>0</v>
      </c>
      <c r="L712" s="117">
        <f>if(BOM!$B710=K$2,if(BOM!$M710="Y",BOM!$L710,0),0)</f>
        <v>0</v>
      </c>
      <c r="M712" s="117">
        <f>if(BOM!$B710=M$2,if(OR(BOM!$M710="N",BOM!$M710=""),BOM!$L710,0),0)</f>
        <v>0</v>
      </c>
      <c r="N712" s="117">
        <f>if(BOM!$B710=M$2,if(BOM!$M710="Y",BOM!$L710,0),0)</f>
        <v>0</v>
      </c>
      <c r="P712" s="117">
        <f>if(BOM!$C710=P$2,if(OR(BOM!$M710="N",BOM!$M710=""),BOM!$L710,0),0)</f>
        <v>0</v>
      </c>
      <c r="Q712" s="117">
        <f>if(BOM!$C710=P$2,if(BOM!$M710="Y",BOM!$L710,0),0)</f>
        <v>0</v>
      </c>
      <c r="R712" s="117">
        <f>if(BOM!$C710=R$2,if(OR(BOM!$M710="N",BOM!$M710=""),BOM!$L710,0),0)</f>
        <v>0</v>
      </c>
      <c r="S712" s="117">
        <f>if(BOM!$C710=R$2,if(BOM!$M710="Y",BOM!$L710,0),0)</f>
        <v>0</v>
      </c>
      <c r="T712" s="117">
        <f>if(BOM!$C710=T$2,if(OR(BOM!$M710="N",BOM!$M710=""),BOM!$L710,0),0)</f>
        <v>0</v>
      </c>
      <c r="U712" s="117">
        <f>if(BOM!$C710=T$2,if(BOM!$M710="Y",BOM!$L710,0),0)</f>
        <v>0</v>
      </c>
      <c r="V712" s="117">
        <f>if(BOM!$C710=V$2,if(OR(BOM!$M710="N",BOM!$M710=""),BOM!$L710,0),0)</f>
        <v>0</v>
      </c>
      <c r="W712" s="117">
        <f>if(BOM!$C710=V$2,if(BOM!$M710="Y",BOM!$L710,0),0)</f>
        <v>0</v>
      </c>
      <c r="X712" s="117">
        <f>if(BOM!$C710=X$2,if(OR(BOM!$M710="N",BOM!$M710=""),BOM!$L710,0),0)</f>
        <v>0</v>
      </c>
      <c r="Y712" s="117">
        <f>if(BOM!$C710=X$2,if(BOM!$M710="Y",BOM!$L710,0),0)</f>
        <v>0</v>
      </c>
      <c r="Z712" s="117">
        <f>if(BOM!$C710=Z$2,if(OR(BOM!$M710="N",BOM!$M710=""),BOM!$L710,0),0)</f>
        <v>0</v>
      </c>
      <c r="AA712" s="117">
        <f>if(BOM!$C710=Z$2,if(BOM!$M710="Y",BOM!$L710,0),0)</f>
        <v>0</v>
      </c>
      <c r="AB712" s="117">
        <f>if(BOM!$C710=AB$2,if(OR(BOM!$M710="N",BOM!$M710=""),BOM!$L710,0),0)</f>
        <v>0</v>
      </c>
      <c r="AC712" s="117">
        <f>if(BOM!$C710=AB$2,if(BOM!$M710="Y",BOM!$L710,0),0)</f>
        <v>0</v>
      </c>
      <c r="AD712" s="117">
        <f>if(BOM!$C710=AD$2,if(OR(BOM!$M710="N",BOM!$M710=""),BOM!$L710,0),0)</f>
        <v>0</v>
      </c>
      <c r="AE712" s="117">
        <f>if(BOM!$C710=AD$2,if(BOM!$M710="Y",BOM!$L710,0),0)</f>
        <v>0</v>
      </c>
      <c r="AF712" s="117">
        <f>if(BOM!$C710=AF$2,if(OR(BOM!$M710="N",BOM!$M710=""),BOM!$L710,0),0)</f>
        <v>0</v>
      </c>
      <c r="AG712" s="117">
        <f>if(BOM!$C710=AF$2,if(BOM!$M710="Y",BOM!$L710,0),0)</f>
        <v>0</v>
      </c>
      <c r="AH712" s="117">
        <f>if(BOM!$C710=AH$2,if(OR(BOM!$M710="N",BOM!$M710=""),BOM!$L710,0),0)</f>
        <v>0</v>
      </c>
      <c r="AI712" s="117">
        <f>if(BOM!$C710=AH$2,if(BOM!$M710="Y",BOM!$L710,0),0)</f>
        <v>0</v>
      </c>
      <c r="AJ712" s="117">
        <f>if(BOM!$C710=AJ$2,if(OR(BOM!$M710="N",BOM!$M710=""),BOM!$L710,0),0)</f>
        <v>0</v>
      </c>
      <c r="AK712" s="117">
        <f>if(BOM!$C710=AJ$2,if(BOM!$M710="Y",BOM!$L710,0),0)</f>
        <v>0</v>
      </c>
      <c r="AL712" s="117">
        <f>if(BOM!$C710=AL$2,if(OR(BOM!$M710="N",BOM!$M710=""),BOM!$L710,0),0)</f>
        <v>0</v>
      </c>
      <c r="AM712" s="117">
        <f>if(BOM!$C710=AL$2,if(BOM!$M710="Y",BOM!$L710,0),0)</f>
        <v>0</v>
      </c>
    </row>
    <row r="713" hidden="1" outlineLevel="1">
      <c r="A713" s="117">
        <f>if(OR(BOM!$M711="N",BOM!$M711=""),BOM!$L711,0)</f>
        <v>0</v>
      </c>
      <c r="B713" s="117">
        <f>if(BOM!$M711="Y",BOM!$L711,0)</f>
        <v>0</v>
      </c>
      <c r="E713" s="117">
        <f>if(BOM!$B711=E$2,if(OR(BOM!$M711="N",BOM!$M711=""),BOM!$L711,0),0)</f>
        <v>0</v>
      </c>
      <c r="F713" s="117">
        <f>if(BOM!$B711=E$2,if(BOM!$M711="Y",BOM!$L711,0),0)</f>
        <v>0</v>
      </c>
      <c r="G713" s="117">
        <f>if(BOM!$B711=G$2,if(OR(BOM!$M711="N",BOM!$M711=""),BOM!$L711,0),0)</f>
        <v>0</v>
      </c>
      <c r="H713" s="117">
        <f>if(BOM!$B711=G$2,if(BOM!$M711="Y",BOM!$L711,0),0)</f>
        <v>0</v>
      </c>
      <c r="I713" s="117">
        <f>if(BOM!$B711=I$2,if(OR(BOM!$M711="N",BOM!$M711=""),BOM!$L711,0),0)</f>
        <v>0</v>
      </c>
      <c r="J713" s="117">
        <f>if(BOM!$B711=I$2,if(BOM!$M711="Y",BOM!$L711,0),0)</f>
        <v>0</v>
      </c>
      <c r="K713" s="117">
        <f>if(BOM!$B711=K$2,if(OR(BOM!$M711="N",BOM!$M711=""),BOM!$L711,0),0)</f>
        <v>0</v>
      </c>
      <c r="L713" s="117">
        <f>if(BOM!$B711=K$2,if(BOM!$M711="Y",BOM!$L711,0),0)</f>
        <v>0</v>
      </c>
      <c r="M713" s="117">
        <f>if(BOM!$B711=M$2,if(OR(BOM!$M711="N",BOM!$M711=""),BOM!$L711,0),0)</f>
        <v>0</v>
      </c>
      <c r="N713" s="117">
        <f>if(BOM!$B711=M$2,if(BOM!$M711="Y",BOM!$L711,0),0)</f>
        <v>0</v>
      </c>
      <c r="P713" s="117">
        <f>if(BOM!$C711=P$2,if(OR(BOM!$M711="N",BOM!$M711=""),BOM!$L711,0),0)</f>
        <v>0</v>
      </c>
      <c r="Q713" s="117">
        <f>if(BOM!$C711=P$2,if(BOM!$M711="Y",BOM!$L711,0),0)</f>
        <v>0</v>
      </c>
      <c r="R713" s="117">
        <f>if(BOM!$C711=R$2,if(OR(BOM!$M711="N",BOM!$M711=""),BOM!$L711,0),0)</f>
        <v>0</v>
      </c>
      <c r="S713" s="117">
        <f>if(BOM!$C711=R$2,if(BOM!$M711="Y",BOM!$L711,0),0)</f>
        <v>0</v>
      </c>
      <c r="T713" s="117">
        <f>if(BOM!$C711=T$2,if(OR(BOM!$M711="N",BOM!$M711=""),BOM!$L711,0),0)</f>
        <v>0</v>
      </c>
      <c r="U713" s="117">
        <f>if(BOM!$C711=T$2,if(BOM!$M711="Y",BOM!$L711,0),0)</f>
        <v>0</v>
      </c>
      <c r="V713" s="117">
        <f>if(BOM!$C711=V$2,if(OR(BOM!$M711="N",BOM!$M711=""),BOM!$L711,0),0)</f>
        <v>0</v>
      </c>
      <c r="W713" s="117">
        <f>if(BOM!$C711=V$2,if(BOM!$M711="Y",BOM!$L711,0),0)</f>
        <v>0</v>
      </c>
      <c r="X713" s="117">
        <f>if(BOM!$C711=X$2,if(OR(BOM!$M711="N",BOM!$M711=""),BOM!$L711,0),0)</f>
        <v>0</v>
      </c>
      <c r="Y713" s="117">
        <f>if(BOM!$C711=X$2,if(BOM!$M711="Y",BOM!$L711,0),0)</f>
        <v>0</v>
      </c>
      <c r="Z713" s="117">
        <f>if(BOM!$C711=Z$2,if(OR(BOM!$M711="N",BOM!$M711=""),BOM!$L711,0),0)</f>
        <v>0</v>
      </c>
      <c r="AA713" s="117">
        <f>if(BOM!$C711=Z$2,if(BOM!$M711="Y",BOM!$L711,0),0)</f>
        <v>0</v>
      </c>
      <c r="AB713" s="117">
        <f>if(BOM!$C711=AB$2,if(OR(BOM!$M711="N",BOM!$M711=""),BOM!$L711,0),0)</f>
        <v>0</v>
      </c>
      <c r="AC713" s="117">
        <f>if(BOM!$C711=AB$2,if(BOM!$M711="Y",BOM!$L711,0),0)</f>
        <v>0</v>
      </c>
      <c r="AD713" s="117">
        <f>if(BOM!$C711=AD$2,if(OR(BOM!$M711="N",BOM!$M711=""),BOM!$L711,0),0)</f>
        <v>0</v>
      </c>
      <c r="AE713" s="117">
        <f>if(BOM!$C711=AD$2,if(BOM!$M711="Y",BOM!$L711,0),0)</f>
        <v>0</v>
      </c>
      <c r="AF713" s="117">
        <f>if(BOM!$C711=AF$2,if(OR(BOM!$M711="N",BOM!$M711=""),BOM!$L711,0),0)</f>
        <v>0</v>
      </c>
      <c r="AG713" s="117">
        <f>if(BOM!$C711=AF$2,if(BOM!$M711="Y",BOM!$L711,0),0)</f>
        <v>0</v>
      </c>
      <c r="AH713" s="117">
        <f>if(BOM!$C711=AH$2,if(OR(BOM!$M711="N",BOM!$M711=""),BOM!$L711,0),0)</f>
        <v>0</v>
      </c>
      <c r="AI713" s="117">
        <f>if(BOM!$C711=AH$2,if(BOM!$M711="Y",BOM!$L711,0),0)</f>
        <v>0</v>
      </c>
      <c r="AJ713" s="117">
        <f>if(BOM!$C711=AJ$2,if(OR(BOM!$M711="N",BOM!$M711=""),BOM!$L711,0),0)</f>
        <v>0</v>
      </c>
      <c r="AK713" s="117">
        <f>if(BOM!$C711=AJ$2,if(BOM!$M711="Y",BOM!$L711,0),0)</f>
        <v>0</v>
      </c>
      <c r="AL713" s="117">
        <f>if(BOM!$C711=AL$2,if(OR(BOM!$M711="N",BOM!$M711=""),BOM!$L711,0),0)</f>
        <v>0</v>
      </c>
      <c r="AM713" s="117">
        <f>if(BOM!$C711=AL$2,if(BOM!$M711="Y",BOM!$L711,0),0)</f>
        <v>0</v>
      </c>
    </row>
    <row r="714" hidden="1" outlineLevel="1">
      <c r="A714" s="117">
        <f>if(OR(BOM!$M712="N",BOM!$M712=""),BOM!$L712,0)</f>
        <v>0</v>
      </c>
      <c r="B714" s="117">
        <f>if(BOM!$M712="Y",BOM!$L712,0)</f>
        <v>0</v>
      </c>
      <c r="E714" s="117">
        <f>if(BOM!$B712=E$2,if(OR(BOM!$M712="N",BOM!$M712=""),BOM!$L712,0),0)</f>
        <v>0</v>
      </c>
      <c r="F714" s="117">
        <f>if(BOM!$B712=E$2,if(BOM!$M712="Y",BOM!$L712,0),0)</f>
        <v>0</v>
      </c>
      <c r="G714" s="117">
        <f>if(BOM!$B712=G$2,if(OR(BOM!$M712="N",BOM!$M712=""),BOM!$L712,0),0)</f>
        <v>0</v>
      </c>
      <c r="H714" s="117">
        <f>if(BOM!$B712=G$2,if(BOM!$M712="Y",BOM!$L712,0),0)</f>
        <v>0</v>
      </c>
      <c r="I714" s="117">
        <f>if(BOM!$B712=I$2,if(OR(BOM!$M712="N",BOM!$M712=""),BOM!$L712,0),0)</f>
        <v>0</v>
      </c>
      <c r="J714" s="117">
        <f>if(BOM!$B712=I$2,if(BOM!$M712="Y",BOM!$L712,0),0)</f>
        <v>0</v>
      </c>
      <c r="K714" s="117">
        <f>if(BOM!$B712=K$2,if(OR(BOM!$M712="N",BOM!$M712=""),BOM!$L712,0),0)</f>
        <v>0</v>
      </c>
      <c r="L714" s="117">
        <f>if(BOM!$B712=K$2,if(BOM!$M712="Y",BOM!$L712,0),0)</f>
        <v>0</v>
      </c>
      <c r="M714" s="117">
        <f>if(BOM!$B712=M$2,if(OR(BOM!$M712="N",BOM!$M712=""),BOM!$L712,0),0)</f>
        <v>0</v>
      </c>
      <c r="N714" s="117">
        <f>if(BOM!$B712=M$2,if(BOM!$M712="Y",BOM!$L712,0),0)</f>
        <v>0</v>
      </c>
      <c r="P714" s="117">
        <f>if(BOM!$C712=P$2,if(OR(BOM!$M712="N",BOM!$M712=""),BOM!$L712,0),0)</f>
        <v>0</v>
      </c>
      <c r="Q714" s="117">
        <f>if(BOM!$C712=P$2,if(BOM!$M712="Y",BOM!$L712,0),0)</f>
        <v>0</v>
      </c>
      <c r="R714" s="117">
        <f>if(BOM!$C712=R$2,if(OR(BOM!$M712="N",BOM!$M712=""),BOM!$L712,0),0)</f>
        <v>0</v>
      </c>
      <c r="S714" s="117">
        <f>if(BOM!$C712=R$2,if(BOM!$M712="Y",BOM!$L712,0),0)</f>
        <v>0</v>
      </c>
      <c r="T714" s="117">
        <f>if(BOM!$C712=T$2,if(OR(BOM!$M712="N",BOM!$M712=""),BOM!$L712,0),0)</f>
        <v>0</v>
      </c>
      <c r="U714" s="117">
        <f>if(BOM!$C712=T$2,if(BOM!$M712="Y",BOM!$L712,0),0)</f>
        <v>0</v>
      </c>
      <c r="V714" s="117">
        <f>if(BOM!$C712=V$2,if(OR(BOM!$M712="N",BOM!$M712=""),BOM!$L712,0),0)</f>
        <v>0</v>
      </c>
      <c r="W714" s="117">
        <f>if(BOM!$C712=V$2,if(BOM!$M712="Y",BOM!$L712,0),0)</f>
        <v>0</v>
      </c>
      <c r="X714" s="117">
        <f>if(BOM!$C712=X$2,if(OR(BOM!$M712="N",BOM!$M712=""),BOM!$L712,0),0)</f>
        <v>0</v>
      </c>
      <c r="Y714" s="117">
        <f>if(BOM!$C712=X$2,if(BOM!$M712="Y",BOM!$L712,0),0)</f>
        <v>0</v>
      </c>
      <c r="Z714" s="117">
        <f>if(BOM!$C712=Z$2,if(OR(BOM!$M712="N",BOM!$M712=""),BOM!$L712,0),0)</f>
        <v>0</v>
      </c>
      <c r="AA714" s="117">
        <f>if(BOM!$C712=Z$2,if(BOM!$M712="Y",BOM!$L712,0),0)</f>
        <v>0</v>
      </c>
      <c r="AB714" s="117">
        <f>if(BOM!$C712=AB$2,if(OR(BOM!$M712="N",BOM!$M712=""),BOM!$L712,0),0)</f>
        <v>0</v>
      </c>
      <c r="AC714" s="117">
        <f>if(BOM!$C712=AB$2,if(BOM!$M712="Y",BOM!$L712,0),0)</f>
        <v>0</v>
      </c>
      <c r="AD714" s="117">
        <f>if(BOM!$C712=AD$2,if(OR(BOM!$M712="N",BOM!$M712=""),BOM!$L712,0),0)</f>
        <v>0</v>
      </c>
      <c r="AE714" s="117">
        <f>if(BOM!$C712=AD$2,if(BOM!$M712="Y",BOM!$L712,0),0)</f>
        <v>0</v>
      </c>
      <c r="AF714" s="117">
        <f>if(BOM!$C712=AF$2,if(OR(BOM!$M712="N",BOM!$M712=""),BOM!$L712,0),0)</f>
        <v>0</v>
      </c>
      <c r="AG714" s="117">
        <f>if(BOM!$C712=AF$2,if(BOM!$M712="Y",BOM!$L712,0),0)</f>
        <v>0</v>
      </c>
      <c r="AH714" s="117">
        <f>if(BOM!$C712=AH$2,if(OR(BOM!$M712="N",BOM!$M712=""),BOM!$L712,0),0)</f>
        <v>0</v>
      </c>
      <c r="AI714" s="117">
        <f>if(BOM!$C712=AH$2,if(BOM!$M712="Y",BOM!$L712,0),0)</f>
        <v>0</v>
      </c>
      <c r="AJ714" s="117">
        <f>if(BOM!$C712=AJ$2,if(OR(BOM!$M712="N",BOM!$M712=""),BOM!$L712,0),0)</f>
        <v>0</v>
      </c>
      <c r="AK714" s="117">
        <f>if(BOM!$C712=AJ$2,if(BOM!$M712="Y",BOM!$L712,0),0)</f>
        <v>0</v>
      </c>
      <c r="AL714" s="117">
        <f>if(BOM!$C712=AL$2,if(OR(BOM!$M712="N",BOM!$M712=""),BOM!$L712,0),0)</f>
        <v>0</v>
      </c>
      <c r="AM714" s="117">
        <f>if(BOM!$C712=AL$2,if(BOM!$M712="Y",BOM!$L712,0),0)</f>
        <v>0</v>
      </c>
    </row>
    <row r="715" hidden="1" outlineLevel="1">
      <c r="A715" s="117">
        <f>if(OR(BOM!$M713="N",BOM!$M713=""),BOM!$L713,0)</f>
        <v>0</v>
      </c>
      <c r="B715" s="117">
        <f>if(BOM!$M713="Y",BOM!$L713,0)</f>
        <v>0</v>
      </c>
      <c r="E715" s="117">
        <f>if(BOM!$B713=E$2,if(OR(BOM!$M713="N",BOM!$M713=""),BOM!$L713,0),0)</f>
        <v>0</v>
      </c>
      <c r="F715" s="117">
        <f>if(BOM!$B713=E$2,if(BOM!$M713="Y",BOM!$L713,0),0)</f>
        <v>0</v>
      </c>
      <c r="G715" s="117">
        <f>if(BOM!$B713=G$2,if(OR(BOM!$M713="N",BOM!$M713=""),BOM!$L713,0),0)</f>
        <v>0</v>
      </c>
      <c r="H715" s="117">
        <f>if(BOM!$B713=G$2,if(BOM!$M713="Y",BOM!$L713,0),0)</f>
        <v>0</v>
      </c>
      <c r="I715" s="117">
        <f>if(BOM!$B713=I$2,if(OR(BOM!$M713="N",BOM!$M713=""),BOM!$L713,0),0)</f>
        <v>0</v>
      </c>
      <c r="J715" s="117">
        <f>if(BOM!$B713=I$2,if(BOM!$M713="Y",BOM!$L713,0),0)</f>
        <v>0</v>
      </c>
      <c r="K715" s="117">
        <f>if(BOM!$B713=K$2,if(OR(BOM!$M713="N",BOM!$M713=""),BOM!$L713,0),0)</f>
        <v>0</v>
      </c>
      <c r="L715" s="117">
        <f>if(BOM!$B713=K$2,if(BOM!$M713="Y",BOM!$L713,0),0)</f>
        <v>0</v>
      </c>
      <c r="M715" s="117">
        <f>if(BOM!$B713=M$2,if(OR(BOM!$M713="N",BOM!$M713=""),BOM!$L713,0),0)</f>
        <v>0</v>
      </c>
      <c r="N715" s="117">
        <f>if(BOM!$B713=M$2,if(BOM!$M713="Y",BOM!$L713,0),0)</f>
        <v>0</v>
      </c>
      <c r="P715" s="117">
        <f>if(BOM!$C713=P$2,if(OR(BOM!$M713="N",BOM!$M713=""),BOM!$L713,0),0)</f>
        <v>0</v>
      </c>
      <c r="Q715" s="117">
        <f>if(BOM!$C713=P$2,if(BOM!$M713="Y",BOM!$L713,0),0)</f>
        <v>0</v>
      </c>
      <c r="R715" s="117">
        <f>if(BOM!$C713=R$2,if(OR(BOM!$M713="N",BOM!$M713=""),BOM!$L713,0),0)</f>
        <v>0</v>
      </c>
      <c r="S715" s="117">
        <f>if(BOM!$C713=R$2,if(BOM!$M713="Y",BOM!$L713,0),0)</f>
        <v>0</v>
      </c>
      <c r="T715" s="117">
        <f>if(BOM!$C713=T$2,if(OR(BOM!$M713="N",BOM!$M713=""),BOM!$L713,0),0)</f>
        <v>0</v>
      </c>
      <c r="U715" s="117">
        <f>if(BOM!$C713=T$2,if(BOM!$M713="Y",BOM!$L713,0),0)</f>
        <v>0</v>
      </c>
      <c r="V715" s="117">
        <f>if(BOM!$C713=V$2,if(OR(BOM!$M713="N",BOM!$M713=""),BOM!$L713,0),0)</f>
        <v>0</v>
      </c>
      <c r="W715" s="117">
        <f>if(BOM!$C713=V$2,if(BOM!$M713="Y",BOM!$L713,0),0)</f>
        <v>0</v>
      </c>
      <c r="X715" s="117">
        <f>if(BOM!$C713=X$2,if(OR(BOM!$M713="N",BOM!$M713=""),BOM!$L713,0),0)</f>
        <v>0</v>
      </c>
      <c r="Y715" s="117">
        <f>if(BOM!$C713=X$2,if(BOM!$M713="Y",BOM!$L713,0),0)</f>
        <v>0</v>
      </c>
      <c r="Z715" s="117">
        <f>if(BOM!$C713=Z$2,if(OR(BOM!$M713="N",BOM!$M713=""),BOM!$L713,0),0)</f>
        <v>0</v>
      </c>
      <c r="AA715" s="117">
        <f>if(BOM!$C713=Z$2,if(BOM!$M713="Y",BOM!$L713,0),0)</f>
        <v>0</v>
      </c>
      <c r="AB715" s="117">
        <f>if(BOM!$C713=AB$2,if(OR(BOM!$M713="N",BOM!$M713=""),BOM!$L713,0),0)</f>
        <v>0</v>
      </c>
      <c r="AC715" s="117">
        <f>if(BOM!$C713=AB$2,if(BOM!$M713="Y",BOM!$L713,0),0)</f>
        <v>0</v>
      </c>
      <c r="AD715" s="117">
        <f>if(BOM!$C713=AD$2,if(OR(BOM!$M713="N",BOM!$M713=""),BOM!$L713,0),0)</f>
        <v>0</v>
      </c>
      <c r="AE715" s="117">
        <f>if(BOM!$C713=AD$2,if(BOM!$M713="Y",BOM!$L713,0),0)</f>
        <v>0</v>
      </c>
      <c r="AF715" s="117">
        <f>if(BOM!$C713=AF$2,if(OR(BOM!$M713="N",BOM!$M713=""),BOM!$L713,0),0)</f>
        <v>0</v>
      </c>
      <c r="AG715" s="117">
        <f>if(BOM!$C713=AF$2,if(BOM!$M713="Y",BOM!$L713,0),0)</f>
        <v>0</v>
      </c>
      <c r="AH715" s="117">
        <f>if(BOM!$C713=AH$2,if(OR(BOM!$M713="N",BOM!$M713=""),BOM!$L713,0),0)</f>
        <v>0</v>
      </c>
      <c r="AI715" s="117">
        <f>if(BOM!$C713=AH$2,if(BOM!$M713="Y",BOM!$L713,0),0)</f>
        <v>0</v>
      </c>
      <c r="AJ715" s="117">
        <f>if(BOM!$C713=AJ$2,if(OR(BOM!$M713="N",BOM!$M713=""),BOM!$L713,0),0)</f>
        <v>0</v>
      </c>
      <c r="AK715" s="117">
        <f>if(BOM!$C713=AJ$2,if(BOM!$M713="Y",BOM!$L713,0),0)</f>
        <v>0</v>
      </c>
      <c r="AL715" s="117">
        <f>if(BOM!$C713=AL$2,if(OR(BOM!$M713="N",BOM!$M713=""),BOM!$L713,0),0)</f>
        <v>0</v>
      </c>
      <c r="AM715" s="117">
        <f>if(BOM!$C713=AL$2,if(BOM!$M713="Y",BOM!$L713,0),0)</f>
        <v>0</v>
      </c>
    </row>
    <row r="716" hidden="1" outlineLevel="1">
      <c r="A716" s="117">
        <f>if(OR(BOM!$M714="N",BOM!$M714=""),BOM!$L714,0)</f>
        <v>0</v>
      </c>
      <c r="B716" s="117">
        <f>if(BOM!$M714="Y",BOM!$L714,0)</f>
        <v>0</v>
      </c>
      <c r="E716" s="117">
        <f>if(BOM!$B714=E$2,if(OR(BOM!$M714="N",BOM!$M714=""),BOM!$L714,0),0)</f>
        <v>0</v>
      </c>
      <c r="F716" s="117">
        <f>if(BOM!$B714=E$2,if(BOM!$M714="Y",BOM!$L714,0),0)</f>
        <v>0</v>
      </c>
      <c r="G716" s="117">
        <f>if(BOM!$B714=G$2,if(OR(BOM!$M714="N",BOM!$M714=""),BOM!$L714,0),0)</f>
        <v>0</v>
      </c>
      <c r="H716" s="117">
        <f>if(BOM!$B714=G$2,if(BOM!$M714="Y",BOM!$L714,0),0)</f>
        <v>0</v>
      </c>
      <c r="I716" s="117">
        <f>if(BOM!$B714=I$2,if(OR(BOM!$M714="N",BOM!$M714=""),BOM!$L714,0),0)</f>
        <v>0</v>
      </c>
      <c r="J716" s="117">
        <f>if(BOM!$B714=I$2,if(BOM!$M714="Y",BOM!$L714,0),0)</f>
        <v>0</v>
      </c>
      <c r="K716" s="117">
        <f>if(BOM!$B714=K$2,if(OR(BOM!$M714="N",BOM!$M714=""),BOM!$L714,0),0)</f>
        <v>0</v>
      </c>
      <c r="L716" s="117">
        <f>if(BOM!$B714=K$2,if(BOM!$M714="Y",BOM!$L714,0),0)</f>
        <v>0</v>
      </c>
      <c r="M716" s="117">
        <f>if(BOM!$B714=M$2,if(OR(BOM!$M714="N",BOM!$M714=""),BOM!$L714,0),0)</f>
        <v>0</v>
      </c>
      <c r="N716" s="117">
        <f>if(BOM!$B714=M$2,if(BOM!$M714="Y",BOM!$L714,0),0)</f>
        <v>0</v>
      </c>
      <c r="P716" s="117">
        <f>if(BOM!$C714=P$2,if(OR(BOM!$M714="N",BOM!$M714=""),BOM!$L714,0),0)</f>
        <v>0</v>
      </c>
      <c r="Q716" s="117">
        <f>if(BOM!$C714=P$2,if(BOM!$M714="Y",BOM!$L714,0),0)</f>
        <v>0</v>
      </c>
      <c r="R716" s="117">
        <f>if(BOM!$C714=R$2,if(OR(BOM!$M714="N",BOM!$M714=""),BOM!$L714,0),0)</f>
        <v>0</v>
      </c>
      <c r="S716" s="117">
        <f>if(BOM!$C714=R$2,if(BOM!$M714="Y",BOM!$L714,0),0)</f>
        <v>0</v>
      </c>
      <c r="T716" s="117">
        <f>if(BOM!$C714=T$2,if(OR(BOM!$M714="N",BOM!$M714=""),BOM!$L714,0),0)</f>
        <v>0</v>
      </c>
      <c r="U716" s="117">
        <f>if(BOM!$C714=T$2,if(BOM!$M714="Y",BOM!$L714,0),0)</f>
        <v>0</v>
      </c>
      <c r="V716" s="117">
        <f>if(BOM!$C714=V$2,if(OR(BOM!$M714="N",BOM!$M714=""),BOM!$L714,0),0)</f>
        <v>0</v>
      </c>
      <c r="W716" s="117">
        <f>if(BOM!$C714=V$2,if(BOM!$M714="Y",BOM!$L714,0),0)</f>
        <v>0</v>
      </c>
      <c r="X716" s="117">
        <f>if(BOM!$C714=X$2,if(OR(BOM!$M714="N",BOM!$M714=""),BOM!$L714,0),0)</f>
        <v>0</v>
      </c>
      <c r="Y716" s="117">
        <f>if(BOM!$C714=X$2,if(BOM!$M714="Y",BOM!$L714,0),0)</f>
        <v>0</v>
      </c>
      <c r="Z716" s="117">
        <f>if(BOM!$C714=Z$2,if(OR(BOM!$M714="N",BOM!$M714=""),BOM!$L714,0),0)</f>
        <v>0</v>
      </c>
      <c r="AA716" s="117">
        <f>if(BOM!$C714=Z$2,if(BOM!$M714="Y",BOM!$L714,0),0)</f>
        <v>0</v>
      </c>
      <c r="AB716" s="117">
        <f>if(BOM!$C714=AB$2,if(OR(BOM!$M714="N",BOM!$M714=""),BOM!$L714,0),0)</f>
        <v>0</v>
      </c>
      <c r="AC716" s="117">
        <f>if(BOM!$C714=AB$2,if(BOM!$M714="Y",BOM!$L714,0),0)</f>
        <v>0</v>
      </c>
      <c r="AD716" s="117">
        <f>if(BOM!$C714=AD$2,if(OR(BOM!$M714="N",BOM!$M714=""),BOM!$L714,0),0)</f>
        <v>0</v>
      </c>
      <c r="AE716" s="117">
        <f>if(BOM!$C714=AD$2,if(BOM!$M714="Y",BOM!$L714,0),0)</f>
        <v>0</v>
      </c>
      <c r="AF716" s="117">
        <f>if(BOM!$C714=AF$2,if(OR(BOM!$M714="N",BOM!$M714=""),BOM!$L714,0),0)</f>
        <v>0</v>
      </c>
      <c r="AG716" s="117">
        <f>if(BOM!$C714=AF$2,if(BOM!$M714="Y",BOM!$L714,0),0)</f>
        <v>0</v>
      </c>
      <c r="AH716" s="117">
        <f>if(BOM!$C714=AH$2,if(OR(BOM!$M714="N",BOM!$M714=""),BOM!$L714,0),0)</f>
        <v>0</v>
      </c>
      <c r="AI716" s="117">
        <f>if(BOM!$C714=AH$2,if(BOM!$M714="Y",BOM!$L714,0),0)</f>
        <v>0</v>
      </c>
      <c r="AJ716" s="117">
        <f>if(BOM!$C714=AJ$2,if(OR(BOM!$M714="N",BOM!$M714=""),BOM!$L714,0),0)</f>
        <v>0</v>
      </c>
      <c r="AK716" s="117">
        <f>if(BOM!$C714=AJ$2,if(BOM!$M714="Y",BOM!$L714,0),0)</f>
        <v>0</v>
      </c>
      <c r="AL716" s="117">
        <f>if(BOM!$C714=AL$2,if(OR(BOM!$M714="N",BOM!$M714=""),BOM!$L714,0),0)</f>
        <v>0</v>
      </c>
      <c r="AM716" s="117">
        <f>if(BOM!$C714=AL$2,if(BOM!$M714="Y",BOM!$L714,0),0)</f>
        <v>0</v>
      </c>
    </row>
    <row r="717" hidden="1" outlineLevel="1">
      <c r="A717" s="117">
        <f>if(OR(BOM!$M715="N",BOM!$M715=""),BOM!$L715,0)</f>
        <v>0</v>
      </c>
      <c r="B717" s="117">
        <f>if(BOM!$M715="Y",BOM!$L715,0)</f>
        <v>0</v>
      </c>
      <c r="E717" s="117">
        <f>if(BOM!$B715=E$2,if(OR(BOM!$M715="N",BOM!$M715=""),BOM!$L715,0),0)</f>
        <v>0</v>
      </c>
      <c r="F717" s="117">
        <f>if(BOM!$B715=E$2,if(BOM!$M715="Y",BOM!$L715,0),0)</f>
        <v>0</v>
      </c>
      <c r="G717" s="117">
        <f>if(BOM!$B715=G$2,if(OR(BOM!$M715="N",BOM!$M715=""),BOM!$L715,0),0)</f>
        <v>0</v>
      </c>
      <c r="H717" s="117">
        <f>if(BOM!$B715=G$2,if(BOM!$M715="Y",BOM!$L715,0),0)</f>
        <v>0</v>
      </c>
      <c r="I717" s="117">
        <f>if(BOM!$B715=I$2,if(OR(BOM!$M715="N",BOM!$M715=""),BOM!$L715,0),0)</f>
        <v>0</v>
      </c>
      <c r="J717" s="117">
        <f>if(BOM!$B715=I$2,if(BOM!$M715="Y",BOM!$L715,0),0)</f>
        <v>0</v>
      </c>
      <c r="K717" s="117">
        <f>if(BOM!$B715=K$2,if(OR(BOM!$M715="N",BOM!$M715=""),BOM!$L715,0),0)</f>
        <v>0</v>
      </c>
      <c r="L717" s="117">
        <f>if(BOM!$B715=K$2,if(BOM!$M715="Y",BOM!$L715,0),0)</f>
        <v>0</v>
      </c>
      <c r="M717" s="117">
        <f>if(BOM!$B715=M$2,if(OR(BOM!$M715="N",BOM!$M715=""),BOM!$L715,0),0)</f>
        <v>0</v>
      </c>
      <c r="N717" s="117">
        <f>if(BOM!$B715=M$2,if(BOM!$M715="Y",BOM!$L715,0),0)</f>
        <v>0</v>
      </c>
      <c r="P717" s="117">
        <f>if(BOM!$C715=P$2,if(OR(BOM!$M715="N",BOM!$M715=""),BOM!$L715,0),0)</f>
        <v>0</v>
      </c>
      <c r="Q717" s="117">
        <f>if(BOM!$C715=P$2,if(BOM!$M715="Y",BOM!$L715,0),0)</f>
        <v>0</v>
      </c>
      <c r="R717" s="117">
        <f>if(BOM!$C715=R$2,if(OR(BOM!$M715="N",BOM!$M715=""),BOM!$L715,0),0)</f>
        <v>0</v>
      </c>
      <c r="S717" s="117">
        <f>if(BOM!$C715=R$2,if(BOM!$M715="Y",BOM!$L715,0),0)</f>
        <v>0</v>
      </c>
      <c r="T717" s="117">
        <f>if(BOM!$C715=T$2,if(OR(BOM!$M715="N",BOM!$M715=""),BOM!$L715,0),0)</f>
        <v>0</v>
      </c>
      <c r="U717" s="117">
        <f>if(BOM!$C715=T$2,if(BOM!$M715="Y",BOM!$L715,0),0)</f>
        <v>0</v>
      </c>
      <c r="V717" s="117">
        <f>if(BOM!$C715=V$2,if(OR(BOM!$M715="N",BOM!$M715=""),BOM!$L715,0),0)</f>
        <v>0</v>
      </c>
      <c r="W717" s="117">
        <f>if(BOM!$C715=V$2,if(BOM!$M715="Y",BOM!$L715,0),0)</f>
        <v>0</v>
      </c>
      <c r="X717" s="117">
        <f>if(BOM!$C715=X$2,if(OR(BOM!$M715="N",BOM!$M715=""),BOM!$L715,0),0)</f>
        <v>0</v>
      </c>
      <c r="Y717" s="117">
        <f>if(BOM!$C715=X$2,if(BOM!$M715="Y",BOM!$L715,0),0)</f>
        <v>0</v>
      </c>
      <c r="Z717" s="117">
        <f>if(BOM!$C715=Z$2,if(OR(BOM!$M715="N",BOM!$M715=""),BOM!$L715,0),0)</f>
        <v>0</v>
      </c>
      <c r="AA717" s="117">
        <f>if(BOM!$C715=Z$2,if(BOM!$M715="Y",BOM!$L715,0),0)</f>
        <v>0</v>
      </c>
      <c r="AB717" s="117">
        <f>if(BOM!$C715=AB$2,if(OR(BOM!$M715="N",BOM!$M715=""),BOM!$L715,0),0)</f>
        <v>0</v>
      </c>
      <c r="AC717" s="117">
        <f>if(BOM!$C715=AB$2,if(BOM!$M715="Y",BOM!$L715,0),0)</f>
        <v>0</v>
      </c>
      <c r="AD717" s="117">
        <f>if(BOM!$C715=AD$2,if(OR(BOM!$M715="N",BOM!$M715=""),BOM!$L715,0),0)</f>
        <v>0</v>
      </c>
      <c r="AE717" s="117">
        <f>if(BOM!$C715=AD$2,if(BOM!$M715="Y",BOM!$L715,0),0)</f>
        <v>0</v>
      </c>
      <c r="AF717" s="117">
        <f>if(BOM!$C715=AF$2,if(OR(BOM!$M715="N",BOM!$M715=""),BOM!$L715,0),0)</f>
        <v>0</v>
      </c>
      <c r="AG717" s="117">
        <f>if(BOM!$C715=AF$2,if(BOM!$M715="Y",BOM!$L715,0),0)</f>
        <v>0</v>
      </c>
      <c r="AH717" s="117">
        <f>if(BOM!$C715=AH$2,if(OR(BOM!$M715="N",BOM!$M715=""),BOM!$L715,0),0)</f>
        <v>0</v>
      </c>
      <c r="AI717" s="117">
        <f>if(BOM!$C715=AH$2,if(BOM!$M715="Y",BOM!$L715,0),0)</f>
        <v>0</v>
      </c>
      <c r="AJ717" s="117">
        <f>if(BOM!$C715=AJ$2,if(OR(BOM!$M715="N",BOM!$M715=""),BOM!$L715,0),0)</f>
        <v>0</v>
      </c>
      <c r="AK717" s="117">
        <f>if(BOM!$C715=AJ$2,if(BOM!$M715="Y",BOM!$L715,0),0)</f>
        <v>0</v>
      </c>
      <c r="AL717" s="117">
        <f>if(BOM!$C715=AL$2,if(OR(BOM!$M715="N",BOM!$M715=""),BOM!$L715,0),0)</f>
        <v>0</v>
      </c>
      <c r="AM717" s="117">
        <f>if(BOM!$C715=AL$2,if(BOM!$M715="Y",BOM!$L715,0),0)</f>
        <v>0</v>
      </c>
    </row>
    <row r="718" hidden="1" outlineLevel="1">
      <c r="A718" s="117">
        <f>if(OR(BOM!$M716="N",BOM!$M716=""),BOM!$L716,0)</f>
        <v>0</v>
      </c>
      <c r="B718" s="117">
        <f>if(BOM!$M716="Y",BOM!$L716,0)</f>
        <v>0</v>
      </c>
      <c r="E718" s="117">
        <f>if(BOM!$B716=E$2,if(OR(BOM!$M716="N",BOM!$M716=""),BOM!$L716,0),0)</f>
        <v>0</v>
      </c>
      <c r="F718" s="117">
        <f>if(BOM!$B716=E$2,if(BOM!$M716="Y",BOM!$L716,0),0)</f>
        <v>0</v>
      </c>
      <c r="G718" s="117">
        <f>if(BOM!$B716=G$2,if(OR(BOM!$M716="N",BOM!$M716=""),BOM!$L716,0),0)</f>
        <v>0</v>
      </c>
      <c r="H718" s="117">
        <f>if(BOM!$B716=G$2,if(BOM!$M716="Y",BOM!$L716,0),0)</f>
        <v>0</v>
      </c>
      <c r="I718" s="117">
        <f>if(BOM!$B716=I$2,if(OR(BOM!$M716="N",BOM!$M716=""),BOM!$L716,0),0)</f>
        <v>0</v>
      </c>
      <c r="J718" s="117">
        <f>if(BOM!$B716=I$2,if(BOM!$M716="Y",BOM!$L716,0),0)</f>
        <v>0</v>
      </c>
      <c r="K718" s="117">
        <f>if(BOM!$B716=K$2,if(OR(BOM!$M716="N",BOM!$M716=""),BOM!$L716,0),0)</f>
        <v>0</v>
      </c>
      <c r="L718" s="117">
        <f>if(BOM!$B716=K$2,if(BOM!$M716="Y",BOM!$L716,0),0)</f>
        <v>0</v>
      </c>
      <c r="M718" s="117">
        <f>if(BOM!$B716=M$2,if(OR(BOM!$M716="N",BOM!$M716=""),BOM!$L716,0),0)</f>
        <v>0</v>
      </c>
      <c r="N718" s="117">
        <f>if(BOM!$B716=M$2,if(BOM!$M716="Y",BOM!$L716,0),0)</f>
        <v>0</v>
      </c>
      <c r="P718" s="117">
        <f>if(BOM!$C716=P$2,if(OR(BOM!$M716="N",BOM!$M716=""),BOM!$L716,0),0)</f>
        <v>0</v>
      </c>
      <c r="Q718" s="117">
        <f>if(BOM!$C716=P$2,if(BOM!$M716="Y",BOM!$L716,0),0)</f>
        <v>0</v>
      </c>
      <c r="R718" s="117">
        <f>if(BOM!$C716=R$2,if(OR(BOM!$M716="N",BOM!$M716=""),BOM!$L716,0),0)</f>
        <v>0</v>
      </c>
      <c r="S718" s="117">
        <f>if(BOM!$C716=R$2,if(BOM!$M716="Y",BOM!$L716,0),0)</f>
        <v>0</v>
      </c>
      <c r="T718" s="117">
        <f>if(BOM!$C716=T$2,if(OR(BOM!$M716="N",BOM!$M716=""),BOM!$L716,0),0)</f>
        <v>0</v>
      </c>
      <c r="U718" s="117">
        <f>if(BOM!$C716=T$2,if(BOM!$M716="Y",BOM!$L716,0),0)</f>
        <v>0</v>
      </c>
      <c r="V718" s="117">
        <f>if(BOM!$C716=V$2,if(OR(BOM!$M716="N",BOM!$M716=""),BOM!$L716,0),0)</f>
        <v>0</v>
      </c>
      <c r="W718" s="117">
        <f>if(BOM!$C716=V$2,if(BOM!$M716="Y",BOM!$L716,0),0)</f>
        <v>0</v>
      </c>
      <c r="X718" s="117">
        <f>if(BOM!$C716=X$2,if(OR(BOM!$M716="N",BOM!$M716=""),BOM!$L716,0),0)</f>
        <v>0</v>
      </c>
      <c r="Y718" s="117">
        <f>if(BOM!$C716=X$2,if(BOM!$M716="Y",BOM!$L716,0),0)</f>
        <v>0</v>
      </c>
      <c r="Z718" s="117">
        <f>if(BOM!$C716=Z$2,if(OR(BOM!$M716="N",BOM!$M716=""),BOM!$L716,0),0)</f>
        <v>0</v>
      </c>
      <c r="AA718" s="117">
        <f>if(BOM!$C716=Z$2,if(BOM!$M716="Y",BOM!$L716,0),0)</f>
        <v>0</v>
      </c>
      <c r="AB718" s="117">
        <f>if(BOM!$C716=AB$2,if(OR(BOM!$M716="N",BOM!$M716=""),BOM!$L716,0),0)</f>
        <v>0</v>
      </c>
      <c r="AC718" s="117">
        <f>if(BOM!$C716=AB$2,if(BOM!$M716="Y",BOM!$L716,0),0)</f>
        <v>0</v>
      </c>
      <c r="AD718" s="117">
        <f>if(BOM!$C716=AD$2,if(OR(BOM!$M716="N",BOM!$M716=""),BOM!$L716,0),0)</f>
        <v>0</v>
      </c>
      <c r="AE718" s="117">
        <f>if(BOM!$C716=AD$2,if(BOM!$M716="Y",BOM!$L716,0),0)</f>
        <v>0</v>
      </c>
      <c r="AF718" s="117">
        <f>if(BOM!$C716=AF$2,if(OR(BOM!$M716="N",BOM!$M716=""),BOM!$L716,0),0)</f>
        <v>0</v>
      </c>
      <c r="AG718" s="117">
        <f>if(BOM!$C716=AF$2,if(BOM!$M716="Y",BOM!$L716,0),0)</f>
        <v>0</v>
      </c>
      <c r="AH718" s="117">
        <f>if(BOM!$C716=AH$2,if(OR(BOM!$M716="N",BOM!$M716=""),BOM!$L716,0),0)</f>
        <v>0</v>
      </c>
      <c r="AI718" s="117">
        <f>if(BOM!$C716=AH$2,if(BOM!$M716="Y",BOM!$L716,0),0)</f>
        <v>0</v>
      </c>
      <c r="AJ718" s="117">
        <f>if(BOM!$C716=AJ$2,if(OR(BOM!$M716="N",BOM!$M716=""),BOM!$L716,0),0)</f>
        <v>0</v>
      </c>
      <c r="AK718" s="117">
        <f>if(BOM!$C716=AJ$2,if(BOM!$M716="Y",BOM!$L716,0),0)</f>
        <v>0</v>
      </c>
      <c r="AL718" s="117">
        <f>if(BOM!$C716=AL$2,if(OR(BOM!$M716="N",BOM!$M716=""),BOM!$L716,0),0)</f>
        <v>0</v>
      </c>
      <c r="AM718" s="117">
        <f>if(BOM!$C716=AL$2,if(BOM!$M716="Y",BOM!$L716,0),0)</f>
        <v>0</v>
      </c>
    </row>
    <row r="719" hidden="1" outlineLevel="1">
      <c r="A719" s="117">
        <f>if(OR(BOM!$M717="N",BOM!$M717=""),BOM!$L717,0)</f>
        <v>0</v>
      </c>
      <c r="B719" s="117">
        <f>if(BOM!$M717="Y",BOM!$L717,0)</f>
        <v>0</v>
      </c>
      <c r="E719" s="117">
        <f>if(BOM!$B717=E$2,if(OR(BOM!$M717="N",BOM!$M717=""),BOM!$L717,0),0)</f>
        <v>0</v>
      </c>
      <c r="F719" s="117">
        <f>if(BOM!$B717=E$2,if(BOM!$M717="Y",BOM!$L717,0),0)</f>
        <v>0</v>
      </c>
      <c r="G719" s="117">
        <f>if(BOM!$B717=G$2,if(OR(BOM!$M717="N",BOM!$M717=""),BOM!$L717,0),0)</f>
        <v>0</v>
      </c>
      <c r="H719" s="117">
        <f>if(BOM!$B717=G$2,if(BOM!$M717="Y",BOM!$L717,0),0)</f>
        <v>0</v>
      </c>
      <c r="I719" s="117">
        <f>if(BOM!$B717=I$2,if(OR(BOM!$M717="N",BOM!$M717=""),BOM!$L717,0),0)</f>
        <v>0</v>
      </c>
      <c r="J719" s="117">
        <f>if(BOM!$B717=I$2,if(BOM!$M717="Y",BOM!$L717,0),0)</f>
        <v>0</v>
      </c>
      <c r="K719" s="117">
        <f>if(BOM!$B717=K$2,if(OR(BOM!$M717="N",BOM!$M717=""),BOM!$L717,0),0)</f>
        <v>0</v>
      </c>
      <c r="L719" s="117">
        <f>if(BOM!$B717=K$2,if(BOM!$M717="Y",BOM!$L717,0),0)</f>
        <v>0</v>
      </c>
      <c r="M719" s="117">
        <f>if(BOM!$B717=M$2,if(OR(BOM!$M717="N",BOM!$M717=""),BOM!$L717,0),0)</f>
        <v>0</v>
      </c>
      <c r="N719" s="117">
        <f>if(BOM!$B717=M$2,if(BOM!$M717="Y",BOM!$L717,0),0)</f>
        <v>0</v>
      </c>
      <c r="P719" s="117">
        <f>if(BOM!$C717=P$2,if(OR(BOM!$M717="N",BOM!$M717=""),BOM!$L717,0),0)</f>
        <v>0</v>
      </c>
      <c r="Q719" s="117">
        <f>if(BOM!$C717=P$2,if(BOM!$M717="Y",BOM!$L717,0),0)</f>
        <v>0</v>
      </c>
      <c r="R719" s="117">
        <f>if(BOM!$C717=R$2,if(OR(BOM!$M717="N",BOM!$M717=""),BOM!$L717,0),0)</f>
        <v>0</v>
      </c>
      <c r="S719" s="117">
        <f>if(BOM!$C717=R$2,if(BOM!$M717="Y",BOM!$L717,0),0)</f>
        <v>0</v>
      </c>
      <c r="T719" s="117">
        <f>if(BOM!$C717=T$2,if(OR(BOM!$M717="N",BOM!$M717=""),BOM!$L717,0),0)</f>
        <v>0</v>
      </c>
      <c r="U719" s="117">
        <f>if(BOM!$C717=T$2,if(BOM!$M717="Y",BOM!$L717,0),0)</f>
        <v>0</v>
      </c>
      <c r="V719" s="117">
        <f>if(BOM!$C717=V$2,if(OR(BOM!$M717="N",BOM!$M717=""),BOM!$L717,0),0)</f>
        <v>0</v>
      </c>
      <c r="W719" s="117">
        <f>if(BOM!$C717=V$2,if(BOM!$M717="Y",BOM!$L717,0),0)</f>
        <v>0</v>
      </c>
      <c r="X719" s="117">
        <f>if(BOM!$C717=X$2,if(OR(BOM!$M717="N",BOM!$M717=""),BOM!$L717,0),0)</f>
        <v>0</v>
      </c>
      <c r="Y719" s="117">
        <f>if(BOM!$C717=X$2,if(BOM!$M717="Y",BOM!$L717,0),0)</f>
        <v>0</v>
      </c>
      <c r="Z719" s="117">
        <f>if(BOM!$C717=Z$2,if(OR(BOM!$M717="N",BOM!$M717=""),BOM!$L717,0),0)</f>
        <v>0</v>
      </c>
      <c r="AA719" s="117">
        <f>if(BOM!$C717=Z$2,if(BOM!$M717="Y",BOM!$L717,0),0)</f>
        <v>0</v>
      </c>
      <c r="AB719" s="117">
        <f>if(BOM!$C717=AB$2,if(OR(BOM!$M717="N",BOM!$M717=""),BOM!$L717,0),0)</f>
        <v>0</v>
      </c>
      <c r="AC719" s="117">
        <f>if(BOM!$C717=AB$2,if(BOM!$M717="Y",BOM!$L717,0),0)</f>
        <v>0</v>
      </c>
      <c r="AD719" s="117">
        <f>if(BOM!$C717=AD$2,if(OR(BOM!$M717="N",BOM!$M717=""),BOM!$L717,0),0)</f>
        <v>0</v>
      </c>
      <c r="AE719" s="117">
        <f>if(BOM!$C717=AD$2,if(BOM!$M717="Y",BOM!$L717,0),0)</f>
        <v>0</v>
      </c>
      <c r="AF719" s="117">
        <f>if(BOM!$C717=AF$2,if(OR(BOM!$M717="N",BOM!$M717=""),BOM!$L717,0),0)</f>
        <v>0</v>
      </c>
      <c r="AG719" s="117">
        <f>if(BOM!$C717=AF$2,if(BOM!$M717="Y",BOM!$L717,0),0)</f>
        <v>0</v>
      </c>
      <c r="AH719" s="117">
        <f>if(BOM!$C717=AH$2,if(OR(BOM!$M717="N",BOM!$M717=""),BOM!$L717,0),0)</f>
        <v>0</v>
      </c>
      <c r="AI719" s="117">
        <f>if(BOM!$C717=AH$2,if(BOM!$M717="Y",BOM!$L717,0),0)</f>
        <v>0</v>
      </c>
      <c r="AJ719" s="117">
        <f>if(BOM!$C717=AJ$2,if(OR(BOM!$M717="N",BOM!$M717=""),BOM!$L717,0),0)</f>
        <v>0</v>
      </c>
      <c r="AK719" s="117">
        <f>if(BOM!$C717=AJ$2,if(BOM!$M717="Y",BOM!$L717,0),0)</f>
        <v>0</v>
      </c>
      <c r="AL719" s="117">
        <f>if(BOM!$C717=AL$2,if(OR(BOM!$M717="N",BOM!$M717=""),BOM!$L717,0),0)</f>
        <v>0</v>
      </c>
      <c r="AM719" s="117">
        <f>if(BOM!$C717=AL$2,if(BOM!$M717="Y",BOM!$L717,0),0)</f>
        <v>0</v>
      </c>
    </row>
    <row r="720" hidden="1" outlineLevel="1">
      <c r="A720" s="117">
        <f>if(OR(BOM!$M718="N",BOM!$M718=""),BOM!$L718,0)</f>
        <v>0</v>
      </c>
      <c r="B720" s="117">
        <f>if(BOM!$M718="Y",BOM!$L718,0)</f>
        <v>0</v>
      </c>
      <c r="E720" s="117">
        <f>if(BOM!$B718=E$2,if(OR(BOM!$M718="N",BOM!$M718=""),BOM!$L718,0),0)</f>
        <v>0</v>
      </c>
      <c r="F720" s="117">
        <f>if(BOM!$B718=E$2,if(BOM!$M718="Y",BOM!$L718,0),0)</f>
        <v>0</v>
      </c>
      <c r="G720" s="117">
        <f>if(BOM!$B718=G$2,if(OR(BOM!$M718="N",BOM!$M718=""),BOM!$L718,0),0)</f>
        <v>0</v>
      </c>
      <c r="H720" s="117">
        <f>if(BOM!$B718=G$2,if(BOM!$M718="Y",BOM!$L718,0),0)</f>
        <v>0</v>
      </c>
      <c r="I720" s="117">
        <f>if(BOM!$B718=I$2,if(OR(BOM!$M718="N",BOM!$M718=""),BOM!$L718,0),0)</f>
        <v>0</v>
      </c>
      <c r="J720" s="117">
        <f>if(BOM!$B718=I$2,if(BOM!$M718="Y",BOM!$L718,0),0)</f>
        <v>0</v>
      </c>
      <c r="K720" s="117">
        <f>if(BOM!$B718=K$2,if(OR(BOM!$M718="N",BOM!$M718=""),BOM!$L718,0),0)</f>
        <v>0</v>
      </c>
      <c r="L720" s="117">
        <f>if(BOM!$B718=K$2,if(BOM!$M718="Y",BOM!$L718,0),0)</f>
        <v>0</v>
      </c>
      <c r="M720" s="117">
        <f>if(BOM!$B718=M$2,if(OR(BOM!$M718="N",BOM!$M718=""),BOM!$L718,0),0)</f>
        <v>0</v>
      </c>
      <c r="N720" s="117">
        <f>if(BOM!$B718=M$2,if(BOM!$M718="Y",BOM!$L718,0),0)</f>
        <v>0</v>
      </c>
      <c r="P720" s="117">
        <f>if(BOM!$C718=P$2,if(OR(BOM!$M718="N",BOM!$M718=""),BOM!$L718,0),0)</f>
        <v>0</v>
      </c>
      <c r="Q720" s="117">
        <f>if(BOM!$C718=P$2,if(BOM!$M718="Y",BOM!$L718,0),0)</f>
        <v>0</v>
      </c>
      <c r="R720" s="117">
        <f>if(BOM!$C718=R$2,if(OR(BOM!$M718="N",BOM!$M718=""),BOM!$L718,0),0)</f>
        <v>0</v>
      </c>
      <c r="S720" s="117">
        <f>if(BOM!$C718=R$2,if(BOM!$M718="Y",BOM!$L718,0),0)</f>
        <v>0</v>
      </c>
      <c r="T720" s="117">
        <f>if(BOM!$C718=T$2,if(OR(BOM!$M718="N",BOM!$M718=""),BOM!$L718,0),0)</f>
        <v>0</v>
      </c>
      <c r="U720" s="117">
        <f>if(BOM!$C718=T$2,if(BOM!$M718="Y",BOM!$L718,0),0)</f>
        <v>0</v>
      </c>
      <c r="V720" s="117">
        <f>if(BOM!$C718=V$2,if(OR(BOM!$M718="N",BOM!$M718=""),BOM!$L718,0),0)</f>
        <v>0</v>
      </c>
      <c r="W720" s="117">
        <f>if(BOM!$C718=V$2,if(BOM!$M718="Y",BOM!$L718,0),0)</f>
        <v>0</v>
      </c>
      <c r="X720" s="117">
        <f>if(BOM!$C718=X$2,if(OR(BOM!$M718="N",BOM!$M718=""),BOM!$L718,0),0)</f>
        <v>0</v>
      </c>
      <c r="Y720" s="117">
        <f>if(BOM!$C718=X$2,if(BOM!$M718="Y",BOM!$L718,0),0)</f>
        <v>0</v>
      </c>
      <c r="Z720" s="117">
        <f>if(BOM!$C718=Z$2,if(OR(BOM!$M718="N",BOM!$M718=""),BOM!$L718,0),0)</f>
        <v>0</v>
      </c>
      <c r="AA720" s="117">
        <f>if(BOM!$C718=Z$2,if(BOM!$M718="Y",BOM!$L718,0),0)</f>
        <v>0</v>
      </c>
      <c r="AB720" s="117">
        <f>if(BOM!$C718=AB$2,if(OR(BOM!$M718="N",BOM!$M718=""),BOM!$L718,0),0)</f>
        <v>0</v>
      </c>
      <c r="AC720" s="117">
        <f>if(BOM!$C718=AB$2,if(BOM!$M718="Y",BOM!$L718,0),0)</f>
        <v>0</v>
      </c>
      <c r="AD720" s="117">
        <f>if(BOM!$C718=AD$2,if(OR(BOM!$M718="N",BOM!$M718=""),BOM!$L718,0),0)</f>
        <v>0</v>
      </c>
      <c r="AE720" s="117">
        <f>if(BOM!$C718=AD$2,if(BOM!$M718="Y",BOM!$L718,0),0)</f>
        <v>0</v>
      </c>
      <c r="AF720" s="117">
        <f>if(BOM!$C718=AF$2,if(OR(BOM!$M718="N",BOM!$M718=""),BOM!$L718,0),0)</f>
        <v>0</v>
      </c>
      <c r="AG720" s="117">
        <f>if(BOM!$C718=AF$2,if(BOM!$M718="Y",BOM!$L718,0),0)</f>
        <v>0</v>
      </c>
      <c r="AH720" s="117">
        <f>if(BOM!$C718=AH$2,if(OR(BOM!$M718="N",BOM!$M718=""),BOM!$L718,0),0)</f>
        <v>0</v>
      </c>
      <c r="AI720" s="117">
        <f>if(BOM!$C718=AH$2,if(BOM!$M718="Y",BOM!$L718,0),0)</f>
        <v>0</v>
      </c>
      <c r="AJ720" s="117">
        <f>if(BOM!$C718=AJ$2,if(OR(BOM!$M718="N",BOM!$M718=""),BOM!$L718,0),0)</f>
        <v>0</v>
      </c>
      <c r="AK720" s="117">
        <f>if(BOM!$C718=AJ$2,if(BOM!$M718="Y",BOM!$L718,0),0)</f>
        <v>0</v>
      </c>
      <c r="AL720" s="117">
        <f>if(BOM!$C718=AL$2,if(OR(BOM!$M718="N",BOM!$M718=""),BOM!$L718,0),0)</f>
        <v>0</v>
      </c>
      <c r="AM720" s="117">
        <f>if(BOM!$C718=AL$2,if(BOM!$M718="Y",BOM!$L718,0),0)</f>
        <v>0</v>
      </c>
    </row>
    <row r="721" hidden="1" outlineLevel="1">
      <c r="A721" s="117">
        <f>if(OR(BOM!$M719="N",BOM!$M719=""),BOM!$L719,0)</f>
        <v>0</v>
      </c>
      <c r="B721" s="117">
        <f>if(BOM!$M719="Y",BOM!$L719,0)</f>
        <v>0</v>
      </c>
      <c r="E721" s="117">
        <f>if(BOM!$B719=E$2,if(OR(BOM!$M719="N",BOM!$M719=""),BOM!$L719,0),0)</f>
        <v>0</v>
      </c>
      <c r="F721" s="117">
        <f>if(BOM!$B719=E$2,if(BOM!$M719="Y",BOM!$L719,0),0)</f>
        <v>0</v>
      </c>
      <c r="G721" s="117">
        <f>if(BOM!$B719=G$2,if(OR(BOM!$M719="N",BOM!$M719=""),BOM!$L719,0),0)</f>
        <v>0</v>
      </c>
      <c r="H721" s="117">
        <f>if(BOM!$B719=G$2,if(BOM!$M719="Y",BOM!$L719,0),0)</f>
        <v>0</v>
      </c>
      <c r="I721" s="117">
        <f>if(BOM!$B719=I$2,if(OR(BOM!$M719="N",BOM!$M719=""),BOM!$L719,0),0)</f>
        <v>0</v>
      </c>
      <c r="J721" s="117">
        <f>if(BOM!$B719=I$2,if(BOM!$M719="Y",BOM!$L719,0),0)</f>
        <v>0</v>
      </c>
      <c r="K721" s="117">
        <f>if(BOM!$B719=K$2,if(OR(BOM!$M719="N",BOM!$M719=""),BOM!$L719,0),0)</f>
        <v>0</v>
      </c>
      <c r="L721" s="117">
        <f>if(BOM!$B719=K$2,if(BOM!$M719="Y",BOM!$L719,0),0)</f>
        <v>0</v>
      </c>
      <c r="M721" s="117">
        <f>if(BOM!$B719=M$2,if(OR(BOM!$M719="N",BOM!$M719=""),BOM!$L719,0),0)</f>
        <v>0</v>
      </c>
      <c r="N721" s="117">
        <f>if(BOM!$B719=M$2,if(BOM!$M719="Y",BOM!$L719,0),0)</f>
        <v>0</v>
      </c>
      <c r="P721" s="117">
        <f>if(BOM!$C719=P$2,if(OR(BOM!$M719="N",BOM!$M719=""),BOM!$L719,0),0)</f>
        <v>0</v>
      </c>
      <c r="Q721" s="117">
        <f>if(BOM!$C719=P$2,if(BOM!$M719="Y",BOM!$L719,0),0)</f>
        <v>0</v>
      </c>
      <c r="R721" s="117">
        <f>if(BOM!$C719=R$2,if(OR(BOM!$M719="N",BOM!$M719=""),BOM!$L719,0),0)</f>
        <v>0</v>
      </c>
      <c r="S721" s="117">
        <f>if(BOM!$C719=R$2,if(BOM!$M719="Y",BOM!$L719,0),0)</f>
        <v>0</v>
      </c>
      <c r="T721" s="117">
        <f>if(BOM!$C719=T$2,if(OR(BOM!$M719="N",BOM!$M719=""),BOM!$L719,0),0)</f>
        <v>0</v>
      </c>
      <c r="U721" s="117">
        <f>if(BOM!$C719=T$2,if(BOM!$M719="Y",BOM!$L719,0),0)</f>
        <v>0</v>
      </c>
      <c r="V721" s="117">
        <f>if(BOM!$C719=V$2,if(OR(BOM!$M719="N",BOM!$M719=""),BOM!$L719,0),0)</f>
        <v>0</v>
      </c>
      <c r="W721" s="117">
        <f>if(BOM!$C719=V$2,if(BOM!$M719="Y",BOM!$L719,0),0)</f>
        <v>0</v>
      </c>
      <c r="X721" s="117">
        <f>if(BOM!$C719=X$2,if(OR(BOM!$M719="N",BOM!$M719=""),BOM!$L719,0),0)</f>
        <v>0</v>
      </c>
      <c r="Y721" s="117">
        <f>if(BOM!$C719=X$2,if(BOM!$M719="Y",BOM!$L719,0),0)</f>
        <v>0</v>
      </c>
      <c r="Z721" s="117">
        <f>if(BOM!$C719=Z$2,if(OR(BOM!$M719="N",BOM!$M719=""),BOM!$L719,0),0)</f>
        <v>0</v>
      </c>
      <c r="AA721" s="117">
        <f>if(BOM!$C719=Z$2,if(BOM!$M719="Y",BOM!$L719,0),0)</f>
        <v>0</v>
      </c>
      <c r="AB721" s="117">
        <f>if(BOM!$C719=AB$2,if(OR(BOM!$M719="N",BOM!$M719=""),BOM!$L719,0),0)</f>
        <v>0</v>
      </c>
      <c r="AC721" s="117">
        <f>if(BOM!$C719=AB$2,if(BOM!$M719="Y",BOM!$L719,0),0)</f>
        <v>0</v>
      </c>
      <c r="AD721" s="117">
        <f>if(BOM!$C719=AD$2,if(OR(BOM!$M719="N",BOM!$M719=""),BOM!$L719,0),0)</f>
        <v>0</v>
      </c>
      <c r="AE721" s="117">
        <f>if(BOM!$C719=AD$2,if(BOM!$M719="Y",BOM!$L719,0),0)</f>
        <v>0</v>
      </c>
      <c r="AF721" s="117">
        <f>if(BOM!$C719=AF$2,if(OR(BOM!$M719="N",BOM!$M719=""),BOM!$L719,0),0)</f>
        <v>0</v>
      </c>
      <c r="AG721" s="117">
        <f>if(BOM!$C719=AF$2,if(BOM!$M719="Y",BOM!$L719,0),0)</f>
        <v>0</v>
      </c>
      <c r="AH721" s="117">
        <f>if(BOM!$C719=AH$2,if(OR(BOM!$M719="N",BOM!$M719=""),BOM!$L719,0),0)</f>
        <v>0</v>
      </c>
      <c r="AI721" s="117">
        <f>if(BOM!$C719=AH$2,if(BOM!$M719="Y",BOM!$L719,0),0)</f>
        <v>0</v>
      </c>
      <c r="AJ721" s="117">
        <f>if(BOM!$C719=AJ$2,if(OR(BOM!$M719="N",BOM!$M719=""),BOM!$L719,0),0)</f>
        <v>0</v>
      </c>
      <c r="AK721" s="117">
        <f>if(BOM!$C719=AJ$2,if(BOM!$M719="Y",BOM!$L719,0),0)</f>
        <v>0</v>
      </c>
      <c r="AL721" s="117">
        <f>if(BOM!$C719=AL$2,if(OR(BOM!$M719="N",BOM!$M719=""),BOM!$L719,0),0)</f>
        <v>0</v>
      </c>
      <c r="AM721" s="117">
        <f>if(BOM!$C719=AL$2,if(BOM!$M719="Y",BOM!$L719,0),0)</f>
        <v>0</v>
      </c>
    </row>
    <row r="722" hidden="1" outlineLevel="1">
      <c r="A722" s="117">
        <f>if(OR(BOM!$M720="N",BOM!$M720=""),BOM!$L720,0)</f>
        <v>0</v>
      </c>
      <c r="B722" s="117">
        <f>if(BOM!$M720="Y",BOM!$L720,0)</f>
        <v>0</v>
      </c>
      <c r="E722" s="117">
        <f>if(BOM!$B720=E$2,if(OR(BOM!$M720="N",BOM!$M720=""),BOM!$L720,0),0)</f>
        <v>0</v>
      </c>
      <c r="F722" s="117">
        <f>if(BOM!$B720=E$2,if(BOM!$M720="Y",BOM!$L720,0),0)</f>
        <v>0</v>
      </c>
      <c r="G722" s="117">
        <f>if(BOM!$B720=G$2,if(OR(BOM!$M720="N",BOM!$M720=""),BOM!$L720,0),0)</f>
        <v>0</v>
      </c>
      <c r="H722" s="117">
        <f>if(BOM!$B720=G$2,if(BOM!$M720="Y",BOM!$L720,0),0)</f>
        <v>0</v>
      </c>
      <c r="I722" s="117">
        <f>if(BOM!$B720=I$2,if(OR(BOM!$M720="N",BOM!$M720=""),BOM!$L720,0),0)</f>
        <v>0</v>
      </c>
      <c r="J722" s="117">
        <f>if(BOM!$B720=I$2,if(BOM!$M720="Y",BOM!$L720,0),0)</f>
        <v>0</v>
      </c>
      <c r="K722" s="117">
        <f>if(BOM!$B720=K$2,if(OR(BOM!$M720="N",BOM!$M720=""),BOM!$L720,0),0)</f>
        <v>0</v>
      </c>
      <c r="L722" s="117">
        <f>if(BOM!$B720=K$2,if(BOM!$M720="Y",BOM!$L720,0),0)</f>
        <v>0</v>
      </c>
      <c r="M722" s="117">
        <f>if(BOM!$B720=M$2,if(OR(BOM!$M720="N",BOM!$M720=""),BOM!$L720,0),0)</f>
        <v>0</v>
      </c>
      <c r="N722" s="117">
        <f>if(BOM!$B720=M$2,if(BOM!$M720="Y",BOM!$L720,0),0)</f>
        <v>0</v>
      </c>
      <c r="P722" s="117">
        <f>if(BOM!$C720=P$2,if(OR(BOM!$M720="N",BOM!$M720=""),BOM!$L720,0),0)</f>
        <v>0</v>
      </c>
      <c r="Q722" s="117">
        <f>if(BOM!$C720=P$2,if(BOM!$M720="Y",BOM!$L720,0),0)</f>
        <v>0</v>
      </c>
      <c r="R722" s="117">
        <f>if(BOM!$C720=R$2,if(OR(BOM!$M720="N",BOM!$M720=""),BOM!$L720,0),0)</f>
        <v>0</v>
      </c>
      <c r="S722" s="117">
        <f>if(BOM!$C720=R$2,if(BOM!$M720="Y",BOM!$L720,0),0)</f>
        <v>0</v>
      </c>
      <c r="T722" s="117">
        <f>if(BOM!$C720=T$2,if(OR(BOM!$M720="N",BOM!$M720=""),BOM!$L720,0),0)</f>
        <v>0</v>
      </c>
      <c r="U722" s="117">
        <f>if(BOM!$C720=T$2,if(BOM!$M720="Y",BOM!$L720,0),0)</f>
        <v>0</v>
      </c>
      <c r="V722" s="117">
        <f>if(BOM!$C720=V$2,if(OR(BOM!$M720="N",BOM!$M720=""),BOM!$L720,0),0)</f>
        <v>0</v>
      </c>
      <c r="W722" s="117">
        <f>if(BOM!$C720=V$2,if(BOM!$M720="Y",BOM!$L720,0),0)</f>
        <v>0</v>
      </c>
      <c r="X722" s="117">
        <f>if(BOM!$C720=X$2,if(OR(BOM!$M720="N",BOM!$M720=""),BOM!$L720,0),0)</f>
        <v>0</v>
      </c>
      <c r="Y722" s="117">
        <f>if(BOM!$C720=X$2,if(BOM!$M720="Y",BOM!$L720,0),0)</f>
        <v>0</v>
      </c>
      <c r="Z722" s="117">
        <f>if(BOM!$C720=Z$2,if(OR(BOM!$M720="N",BOM!$M720=""),BOM!$L720,0),0)</f>
        <v>0</v>
      </c>
      <c r="AA722" s="117">
        <f>if(BOM!$C720=Z$2,if(BOM!$M720="Y",BOM!$L720,0),0)</f>
        <v>0</v>
      </c>
      <c r="AB722" s="117">
        <f>if(BOM!$C720=AB$2,if(OR(BOM!$M720="N",BOM!$M720=""),BOM!$L720,0),0)</f>
        <v>0</v>
      </c>
      <c r="AC722" s="117">
        <f>if(BOM!$C720=AB$2,if(BOM!$M720="Y",BOM!$L720,0),0)</f>
        <v>0</v>
      </c>
      <c r="AD722" s="117">
        <f>if(BOM!$C720=AD$2,if(OR(BOM!$M720="N",BOM!$M720=""),BOM!$L720,0),0)</f>
        <v>0</v>
      </c>
      <c r="AE722" s="117">
        <f>if(BOM!$C720=AD$2,if(BOM!$M720="Y",BOM!$L720,0),0)</f>
        <v>0</v>
      </c>
      <c r="AF722" s="117">
        <f>if(BOM!$C720=AF$2,if(OR(BOM!$M720="N",BOM!$M720=""),BOM!$L720,0),0)</f>
        <v>0</v>
      </c>
      <c r="AG722" s="117">
        <f>if(BOM!$C720=AF$2,if(BOM!$M720="Y",BOM!$L720,0),0)</f>
        <v>0</v>
      </c>
      <c r="AH722" s="117">
        <f>if(BOM!$C720=AH$2,if(OR(BOM!$M720="N",BOM!$M720=""),BOM!$L720,0),0)</f>
        <v>0</v>
      </c>
      <c r="AI722" s="117">
        <f>if(BOM!$C720=AH$2,if(BOM!$M720="Y",BOM!$L720,0),0)</f>
        <v>0</v>
      </c>
      <c r="AJ722" s="117">
        <f>if(BOM!$C720=AJ$2,if(OR(BOM!$M720="N",BOM!$M720=""),BOM!$L720,0),0)</f>
        <v>0</v>
      </c>
      <c r="AK722" s="117">
        <f>if(BOM!$C720=AJ$2,if(BOM!$M720="Y",BOM!$L720,0),0)</f>
        <v>0</v>
      </c>
      <c r="AL722" s="117">
        <f>if(BOM!$C720=AL$2,if(OR(BOM!$M720="N",BOM!$M720=""),BOM!$L720,0),0)</f>
        <v>0</v>
      </c>
      <c r="AM722" s="117">
        <f>if(BOM!$C720=AL$2,if(BOM!$M720="Y",BOM!$L720,0),0)</f>
        <v>0</v>
      </c>
    </row>
    <row r="723" hidden="1" outlineLevel="1">
      <c r="A723" s="117">
        <f>if(OR(BOM!$M721="N",BOM!$M721=""),BOM!$L721,0)</f>
        <v>0</v>
      </c>
      <c r="B723" s="117">
        <f>if(BOM!$M721="Y",BOM!$L721,0)</f>
        <v>0</v>
      </c>
      <c r="E723" s="117">
        <f>if(BOM!$B721=E$2,if(OR(BOM!$M721="N",BOM!$M721=""),BOM!$L721,0),0)</f>
        <v>0</v>
      </c>
      <c r="F723" s="117">
        <f>if(BOM!$B721=E$2,if(BOM!$M721="Y",BOM!$L721,0),0)</f>
        <v>0</v>
      </c>
      <c r="G723" s="117">
        <f>if(BOM!$B721=G$2,if(OR(BOM!$M721="N",BOM!$M721=""),BOM!$L721,0),0)</f>
        <v>0</v>
      </c>
      <c r="H723" s="117">
        <f>if(BOM!$B721=G$2,if(BOM!$M721="Y",BOM!$L721,0),0)</f>
        <v>0</v>
      </c>
      <c r="I723" s="117">
        <f>if(BOM!$B721=I$2,if(OR(BOM!$M721="N",BOM!$M721=""),BOM!$L721,0),0)</f>
        <v>0</v>
      </c>
      <c r="J723" s="117">
        <f>if(BOM!$B721=I$2,if(BOM!$M721="Y",BOM!$L721,0),0)</f>
        <v>0</v>
      </c>
      <c r="K723" s="117">
        <f>if(BOM!$B721=K$2,if(OR(BOM!$M721="N",BOM!$M721=""),BOM!$L721,0),0)</f>
        <v>0</v>
      </c>
      <c r="L723" s="117">
        <f>if(BOM!$B721=K$2,if(BOM!$M721="Y",BOM!$L721,0),0)</f>
        <v>0</v>
      </c>
      <c r="M723" s="117">
        <f>if(BOM!$B721=M$2,if(OR(BOM!$M721="N",BOM!$M721=""),BOM!$L721,0),0)</f>
        <v>0</v>
      </c>
      <c r="N723" s="117">
        <f>if(BOM!$B721=M$2,if(BOM!$M721="Y",BOM!$L721,0),0)</f>
        <v>0</v>
      </c>
      <c r="P723" s="117">
        <f>if(BOM!$C721=P$2,if(OR(BOM!$M721="N",BOM!$M721=""),BOM!$L721,0),0)</f>
        <v>0</v>
      </c>
      <c r="Q723" s="117">
        <f>if(BOM!$C721=P$2,if(BOM!$M721="Y",BOM!$L721,0),0)</f>
        <v>0</v>
      </c>
      <c r="R723" s="117">
        <f>if(BOM!$C721=R$2,if(OR(BOM!$M721="N",BOM!$M721=""),BOM!$L721,0),0)</f>
        <v>0</v>
      </c>
      <c r="S723" s="117">
        <f>if(BOM!$C721=R$2,if(BOM!$M721="Y",BOM!$L721,0),0)</f>
        <v>0</v>
      </c>
      <c r="T723" s="117">
        <f>if(BOM!$C721=T$2,if(OR(BOM!$M721="N",BOM!$M721=""),BOM!$L721,0),0)</f>
        <v>0</v>
      </c>
      <c r="U723" s="117">
        <f>if(BOM!$C721=T$2,if(BOM!$M721="Y",BOM!$L721,0),0)</f>
        <v>0</v>
      </c>
      <c r="V723" s="117">
        <f>if(BOM!$C721=V$2,if(OR(BOM!$M721="N",BOM!$M721=""),BOM!$L721,0),0)</f>
        <v>0</v>
      </c>
      <c r="W723" s="117">
        <f>if(BOM!$C721=V$2,if(BOM!$M721="Y",BOM!$L721,0),0)</f>
        <v>0</v>
      </c>
      <c r="X723" s="117">
        <f>if(BOM!$C721=X$2,if(OR(BOM!$M721="N",BOM!$M721=""),BOM!$L721,0),0)</f>
        <v>0</v>
      </c>
      <c r="Y723" s="117">
        <f>if(BOM!$C721=X$2,if(BOM!$M721="Y",BOM!$L721,0),0)</f>
        <v>0</v>
      </c>
      <c r="Z723" s="117">
        <f>if(BOM!$C721=Z$2,if(OR(BOM!$M721="N",BOM!$M721=""),BOM!$L721,0),0)</f>
        <v>0</v>
      </c>
      <c r="AA723" s="117">
        <f>if(BOM!$C721=Z$2,if(BOM!$M721="Y",BOM!$L721,0),0)</f>
        <v>0</v>
      </c>
      <c r="AB723" s="117">
        <f>if(BOM!$C721=AB$2,if(OR(BOM!$M721="N",BOM!$M721=""),BOM!$L721,0),0)</f>
        <v>0</v>
      </c>
      <c r="AC723" s="117">
        <f>if(BOM!$C721=AB$2,if(BOM!$M721="Y",BOM!$L721,0),0)</f>
        <v>0</v>
      </c>
      <c r="AD723" s="117">
        <f>if(BOM!$C721=AD$2,if(OR(BOM!$M721="N",BOM!$M721=""),BOM!$L721,0),0)</f>
        <v>0</v>
      </c>
      <c r="AE723" s="117">
        <f>if(BOM!$C721=AD$2,if(BOM!$M721="Y",BOM!$L721,0),0)</f>
        <v>0</v>
      </c>
      <c r="AF723" s="117">
        <f>if(BOM!$C721=AF$2,if(OR(BOM!$M721="N",BOM!$M721=""),BOM!$L721,0),0)</f>
        <v>0</v>
      </c>
      <c r="AG723" s="117">
        <f>if(BOM!$C721=AF$2,if(BOM!$M721="Y",BOM!$L721,0),0)</f>
        <v>0</v>
      </c>
      <c r="AH723" s="117">
        <f>if(BOM!$C721=AH$2,if(OR(BOM!$M721="N",BOM!$M721=""),BOM!$L721,0),0)</f>
        <v>0</v>
      </c>
      <c r="AI723" s="117">
        <f>if(BOM!$C721=AH$2,if(BOM!$M721="Y",BOM!$L721,0),0)</f>
        <v>0</v>
      </c>
      <c r="AJ723" s="117">
        <f>if(BOM!$C721=AJ$2,if(OR(BOM!$M721="N",BOM!$M721=""),BOM!$L721,0),0)</f>
        <v>0</v>
      </c>
      <c r="AK723" s="117">
        <f>if(BOM!$C721=AJ$2,if(BOM!$M721="Y",BOM!$L721,0),0)</f>
        <v>0</v>
      </c>
      <c r="AL723" s="117">
        <f>if(BOM!$C721=AL$2,if(OR(BOM!$M721="N",BOM!$M721=""),BOM!$L721,0),0)</f>
        <v>0</v>
      </c>
      <c r="AM723" s="117">
        <f>if(BOM!$C721=AL$2,if(BOM!$M721="Y",BOM!$L721,0),0)</f>
        <v>0</v>
      </c>
    </row>
    <row r="724" hidden="1" outlineLevel="1">
      <c r="A724" s="117">
        <f>if(OR(BOM!$M722="N",BOM!$M722=""),BOM!$L722,0)</f>
        <v>0</v>
      </c>
      <c r="B724" s="117">
        <f>if(BOM!$M722="Y",BOM!$L722,0)</f>
        <v>0</v>
      </c>
      <c r="E724" s="117">
        <f>if(BOM!$B722=E$2,if(OR(BOM!$M722="N",BOM!$M722=""),BOM!$L722,0),0)</f>
        <v>0</v>
      </c>
      <c r="F724" s="117">
        <f>if(BOM!$B722=E$2,if(BOM!$M722="Y",BOM!$L722,0),0)</f>
        <v>0</v>
      </c>
      <c r="G724" s="117">
        <f>if(BOM!$B722=G$2,if(OR(BOM!$M722="N",BOM!$M722=""),BOM!$L722,0),0)</f>
        <v>0</v>
      </c>
      <c r="H724" s="117">
        <f>if(BOM!$B722=G$2,if(BOM!$M722="Y",BOM!$L722,0),0)</f>
        <v>0</v>
      </c>
      <c r="I724" s="117">
        <f>if(BOM!$B722=I$2,if(OR(BOM!$M722="N",BOM!$M722=""),BOM!$L722,0),0)</f>
        <v>0</v>
      </c>
      <c r="J724" s="117">
        <f>if(BOM!$B722=I$2,if(BOM!$M722="Y",BOM!$L722,0),0)</f>
        <v>0</v>
      </c>
      <c r="K724" s="117">
        <f>if(BOM!$B722=K$2,if(OR(BOM!$M722="N",BOM!$M722=""),BOM!$L722,0),0)</f>
        <v>0</v>
      </c>
      <c r="L724" s="117">
        <f>if(BOM!$B722=K$2,if(BOM!$M722="Y",BOM!$L722,0),0)</f>
        <v>0</v>
      </c>
      <c r="M724" s="117">
        <f>if(BOM!$B722=M$2,if(OR(BOM!$M722="N",BOM!$M722=""),BOM!$L722,0),0)</f>
        <v>0</v>
      </c>
      <c r="N724" s="117">
        <f>if(BOM!$B722=M$2,if(BOM!$M722="Y",BOM!$L722,0),0)</f>
        <v>0</v>
      </c>
      <c r="P724" s="117">
        <f>if(BOM!$C722=P$2,if(OR(BOM!$M722="N",BOM!$M722=""),BOM!$L722,0),0)</f>
        <v>0</v>
      </c>
      <c r="Q724" s="117">
        <f>if(BOM!$C722=P$2,if(BOM!$M722="Y",BOM!$L722,0),0)</f>
        <v>0</v>
      </c>
      <c r="R724" s="117">
        <f>if(BOM!$C722=R$2,if(OR(BOM!$M722="N",BOM!$M722=""),BOM!$L722,0),0)</f>
        <v>0</v>
      </c>
      <c r="S724" s="117">
        <f>if(BOM!$C722=R$2,if(BOM!$M722="Y",BOM!$L722,0),0)</f>
        <v>0</v>
      </c>
      <c r="T724" s="117">
        <f>if(BOM!$C722=T$2,if(OR(BOM!$M722="N",BOM!$M722=""),BOM!$L722,0),0)</f>
        <v>0</v>
      </c>
      <c r="U724" s="117">
        <f>if(BOM!$C722=T$2,if(BOM!$M722="Y",BOM!$L722,0),0)</f>
        <v>0</v>
      </c>
      <c r="V724" s="117">
        <f>if(BOM!$C722=V$2,if(OR(BOM!$M722="N",BOM!$M722=""),BOM!$L722,0),0)</f>
        <v>0</v>
      </c>
      <c r="W724" s="117">
        <f>if(BOM!$C722=V$2,if(BOM!$M722="Y",BOM!$L722,0),0)</f>
        <v>0</v>
      </c>
      <c r="X724" s="117">
        <f>if(BOM!$C722=X$2,if(OR(BOM!$M722="N",BOM!$M722=""),BOM!$L722,0),0)</f>
        <v>0</v>
      </c>
      <c r="Y724" s="117">
        <f>if(BOM!$C722=X$2,if(BOM!$M722="Y",BOM!$L722,0),0)</f>
        <v>0</v>
      </c>
      <c r="Z724" s="117">
        <f>if(BOM!$C722=Z$2,if(OR(BOM!$M722="N",BOM!$M722=""),BOM!$L722,0),0)</f>
        <v>0</v>
      </c>
      <c r="AA724" s="117">
        <f>if(BOM!$C722=Z$2,if(BOM!$M722="Y",BOM!$L722,0),0)</f>
        <v>0</v>
      </c>
      <c r="AB724" s="117">
        <f>if(BOM!$C722=AB$2,if(OR(BOM!$M722="N",BOM!$M722=""),BOM!$L722,0),0)</f>
        <v>0</v>
      </c>
      <c r="AC724" s="117">
        <f>if(BOM!$C722=AB$2,if(BOM!$M722="Y",BOM!$L722,0),0)</f>
        <v>0</v>
      </c>
      <c r="AD724" s="117">
        <f>if(BOM!$C722=AD$2,if(OR(BOM!$M722="N",BOM!$M722=""),BOM!$L722,0),0)</f>
        <v>0</v>
      </c>
      <c r="AE724" s="117">
        <f>if(BOM!$C722=AD$2,if(BOM!$M722="Y",BOM!$L722,0),0)</f>
        <v>0</v>
      </c>
      <c r="AF724" s="117">
        <f>if(BOM!$C722=AF$2,if(OR(BOM!$M722="N",BOM!$M722=""),BOM!$L722,0),0)</f>
        <v>0</v>
      </c>
      <c r="AG724" s="117">
        <f>if(BOM!$C722=AF$2,if(BOM!$M722="Y",BOM!$L722,0),0)</f>
        <v>0</v>
      </c>
      <c r="AH724" s="117">
        <f>if(BOM!$C722=AH$2,if(OR(BOM!$M722="N",BOM!$M722=""),BOM!$L722,0),0)</f>
        <v>0</v>
      </c>
      <c r="AI724" s="117">
        <f>if(BOM!$C722=AH$2,if(BOM!$M722="Y",BOM!$L722,0),0)</f>
        <v>0</v>
      </c>
      <c r="AJ724" s="117">
        <f>if(BOM!$C722=AJ$2,if(OR(BOM!$M722="N",BOM!$M722=""),BOM!$L722,0),0)</f>
        <v>0</v>
      </c>
      <c r="AK724" s="117">
        <f>if(BOM!$C722=AJ$2,if(BOM!$M722="Y",BOM!$L722,0),0)</f>
        <v>0</v>
      </c>
      <c r="AL724" s="117">
        <f>if(BOM!$C722=AL$2,if(OR(BOM!$M722="N",BOM!$M722=""),BOM!$L722,0),0)</f>
        <v>0</v>
      </c>
      <c r="AM724" s="117">
        <f>if(BOM!$C722=AL$2,if(BOM!$M722="Y",BOM!$L722,0),0)</f>
        <v>0</v>
      </c>
    </row>
    <row r="725" hidden="1" outlineLevel="1">
      <c r="A725" s="117">
        <f>if(OR(BOM!$M723="N",BOM!$M723=""),BOM!$L723,0)</f>
        <v>0</v>
      </c>
      <c r="B725" s="117">
        <f>if(BOM!$M723="Y",BOM!$L723,0)</f>
        <v>0</v>
      </c>
      <c r="E725" s="117">
        <f>if(BOM!$B723=E$2,if(OR(BOM!$M723="N",BOM!$M723=""),BOM!$L723,0),0)</f>
        <v>0</v>
      </c>
      <c r="F725" s="117">
        <f>if(BOM!$B723=E$2,if(BOM!$M723="Y",BOM!$L723,0),0)</f>
        <v>0</v>
      </c>
      <c r="G725" s="117">
        <f>if(BOM!$B723=G$2,if(OR(BOM!$M723="N",BOM!$M723=""),BOM!$L723,0),0)</f>
        <v>0</v>
      </c>
      <c r="H725" s="117">
        <f>if(BOM!$B723=G$2,if(BOM!$M723="Y",BOM!$L723,0),0)</f>
        <v>0</v>
      </c>
      <c r="I725" s="117">
        <f>if(BOM!$B723=I$2,if(OR(BOM!$M723="N",BOM!$M723=""),BOM!$L723,0),0)</f>
        <v>0</v>
      </c>
      <c r="J725" s="117">
        <f>if(BOM!$B723=I$2,if(BOM!$M723="Y",BOM!$L723,0),0)</f>
        <v>0</v>
      </c>
      <c r="K725" s="117">
        <f>if(BOM!$B723=K$2,if(OR(BOM!$M723="N",BOM!$M723=""),BOM!$L723,0),0)</f>
        <v>0</v>
      </c>
      <c r="L725" s="117">
        <f>if(BOM!$B723=K$2,if(BOM!$M723="Y",BOM!$L723,0),0)</f>
        <v>0</v>
      </c>
      <c r="M725" s="117">
        <f>if(BOM!$B723=M$2,if(OR(BOM!$M723="N",BOM!$M723=""),BOM!$L723,0),0)</f>
        <v>0</v>
      </c>
      <c r="N725" s="117">
        <f>if(BOM!$B723=M$2,if(BOM!$M723="Y",BOM!$L723,0),0)</f>
        <v>0</v>
      </c>
      <c r="P725" s="117">
        <f>if(BOM!$C723=P$2,if(OR(BOM!$M723="N",BOM!$M723=""),BOM!$L723,0),0)</f>
        <v>0</v>
      </c>
      <c r="Q725" s="117">
        <f>if(BOM!$C723=P$2,if(BOM!$M723="Y",BOM!$L723,0),0)</f>
        <v>0</v>
      </c>
      <c r="R725" s="117">
        <f>if(BOM!$C723=R$2,if(OR(BOM!$M723="N",BOM!$M723=""),BOM!$L723,0),0)</f>
        <v>0</v>
      </c>
      <c r="S725" s="117">
        <f>if(BOM!$C723=R$2,if(BOM!$M723="Y",BOM!$L723,0),0)</f>
        <v>0</v>
      </c>
      <c r="T725" s="117">
        <f>if(BOM!$C723=T$2,if(OR(BOM!$M723="N",BOM!$M723=""),BOM!$L723,0),0)</f>
        <v>0</v>
      </c>
      <c r="U725" s="117">
        <f>if(BOM!$C723=T$2,if(BOM!$M723="Y",BOM!$L723,0),0)</f>
        <v>0</v>
      </c>
      <c r="V725" s="117">
        <f>if(BOM!$C723=V$2,if(OR(BOM!$M723="N",BOM!$M723=""),BOM!$L723,0),0)</f>
        <v>0</v>
      </c>
      <c r="W725" s="117">
        <f>if(BOM!$C723=V$2,if(BOM!$M723="Y",BOM!$L723,0),0)</f>
        <v>0</v>
      </c>
      <c r="X725" s="117">
        <f>if(BOM!$C723=X$2,if(OR(BOM!$M723="N",BOM!$M723=""),BOM!$L723,0),0)</f>
        <v>0</v>
      </c>
      <c r="Y725" s="117">
        <f>if(BOM!$C723=X$2,if(BOM!$M723="Y",BOM!$L723,0),0)</f>
        <v>0</v>
      </c>
      <c r="Z725" s="117">
        <f>if(BOM!$C723=Z$2,if(OR(BOM!$M723="N",BOM!$M723=""),BOM!$L723,0),0)</f>
        <v>0</v>
      </c>
      <c r="AA725" s="117">
        <f>if(BOM!$C723=Z$2,if(BOM!$M723="Y",BOM!$L723,0),0)</f>
        <v>0</v>
      </c>
      <c r="AB725" s="117">
        <f>if(BOM!$C723=AB$2,if(OR(BOM!$M723="N",BOM!$M723=""),BOM!$L723,0),0)</f>
        <v>0</v>
      </c>
      <c r="AC725" s="117">
        <f>if(BOM!$C723=AB$2,if(BOM!$M723="Y",BOM!$L723,0),0)</f>
        <v>0</v>
      </c>
      <c r="AD725" s="117">
        <f>if(BOM!$C723=AD$2,if(OR(BOM!$M723="N",BOM!$M723=""),BOM!$L723,0),0)</f>
        <v>0</v>
      </c>
      <c r="AE725" s="117">
        <f>if(BOM!$C723=AD$2,if(BOM!$M723="Y",BOM!$L723,0),0)</f>
        <v>0</v>
      </c>
      <c r="AF725" s="117">
        <f>if(BOM!$C723=AF$2,if(OR(BOM!$M723="N",BOM!$M723=""),BOM!$L723,0),0)</f>
        <v>0</v>
      </c>
      <c r="AG725" s="117">
        <f>if(BOM!$C723=AF$2,if(BOM!$M723="Y",BOM!$L723,0),0)</f>
        <v>0</v>
      </c>
      <c r="AH725" s="117">
        <f>if(BOM!$C723=AH$2,if(OR(BOM!$M723="N",BOM!$M723=""),BOM!$L723,0),0)</f>
        <v>0</v>
      </c>
      <c r="AI725" s="117">
        <f>if(BOM!$C723=AH$2,if(BOM!$M723="Y",BOM!$L723,0),0)</f>
        <v>0</v>
      </c>
      <c r="AJ725" s="117">
        <f>if(BOM!$C723=AJ$2,if(OR(BOM!$M723="N",BOM!$M723=""),BOM!$L723,0),0)</f>
        <v>0</v>
      </c>
      <c r="AK725" s="117">
        <f>if(BOM!$C723=AJ$2,if(BOM!$M723="Y",BOM!$L723,0),0)</f>
        <v>0</v>
      </c>
      <c r="AL725" s="117">
        <f>if(BOM!$C723=AL$2,if(OR(BOM!$M723="N",BOM!$M723=""),BOM!$L723,0),0)</f>
        <v>0</v>
      </c>
      <c r="AM725" s="117">
        <f>if(BOM!$C723=AL$2,if(BOM!$M723="Y",BOM!$L723,0),0)</f>
        <v>0</v>
      </c>
    </row>
    <row r="726" hidden="1" outlineLevel="1">
      <c r="A726" s="117">
        <f>if(OR(BOM!$M724="N",BOM!$M724=""),BOM!$L724,0)</f>
        <v>0</v>
      </c>
      <c r="B726" s="117">
        <f>if(BOM!$M724="Y",BOM!$L724,0)</f>
        <v>0</v>
      </c>
      <c r="E726" s="117">
        <f>if(BOM!$B724=E$2,if(OR(BOM!$M724="N",BOM!$M724=""),BOM!$L724,0),0)</f>
        <v>0</v>
      </c>
      <c r="F726" s="117">
        <f>if(BOM!$B724=E$2,if(BOM!$M724="Y",BOM!$L724,0),0)</f>
        <v>0</v>
      </c>
      <c r="G726" s="117">
        <f>if(BOM!$B724=G$2,if(OR(BOM!$M724="N",BOM!$M724=""),BOM!$L724,0),0)</f>
        <v>0</v>
      </c>
      <c r="H726" s="117">
        <f>if(BOM!$B724=G$2,if(BOM!$M724="Y",BOM!$L724,0),0)</f>
        <v>0</v>
      </c>
      <c r="I726" s="117">
        <f>if(BOM!$B724=I$2,if(OR(BOM!$M724="N",BOM!$M724=""),BOM!$L724,0),0)</f>
        <v>0</v>
      </c>
      <c r="J726" s="117">
        <f>if(BOM!$B724=I$2,if(BOM!$M724="Y",BOM!$L724,0),0)</f>
        <v>0</v>
      </c>
      <c r="K726" s="117">
        <f>if(BOM!$B724=K$2,if(OR(BOM!$M724="N",BOM!$M724=""),BOM!$L724,0),0)</f>
        <v>0</v>
      </c>
      <c r="L726" s="117">
        <f>if(BOM!$B724=K$2,if(BOM!$M724="Y",BOM!$L724,0),0)</f>
        <v>0</v>
      </c>
      <c r="M726" s="117">
        <f>if(BOM!$B724=M$2,if(OR(BOM!$M724="N",BOM!$M724=""),BOM!$L724,0),0)</f>
        <v>0</v>
      </c>
      <c r="N726" s="117">
        <f>if(BOM!$B724=M$2,if(BOM!$M724="Y",BOM!$L724,0),0)</f>
        <v>0</v>
      </c>
      <c r="P726" s="117">
        <f>if(BOM!$C724=P$2,if(OR(BOM!$M724="N",BOM!$M724=""),BOM!$L724,0),0)</f>
        <v>0</v>
      </c>
      <c r="Q726" s="117">
        <f>if(BOM!$C724=P$2,if(BOM!$M724="Y",BOM!$L724,0),0)</f>
        <v>0</v>
      </c>
      <c r="R726" s="117">
        <f>if(BOM!$C724=R$2,if(OR(BOM!$M724="N",BOM!$M724=""),BOM!$L724,0),0)</f>
        <v>0</v>
      </c>
      <c r="S726" s="117">
        <f>if(BOM!$C724=R$2,if(BOM!$M724="Y",BOM!$L724,0),0)</f>
        <v>0</v>
      </c>
      <c r="T726" s="117">
        <f>if(BOM!$C724=T$2,if(OR(BOM!$M724="N",BOM!$M724=""),BOM!$L724,0),0)</f>
        <v>0</v>
      </c>
      <c r="U726" s="117">
        <f>if(BOM!$C724=T$2,if(BOM!$M724="Y",BOM!$L724,0),0)</f>
        <v>0</v>
      </c>
      <c r="V726" s="117">
        <f>if(BOM!$C724=V$2,if(OR(BOM!$M724="N",BOM!$M724=""),BOM!$L724,0),0)</f>
        <v>0</v>
      </c>
      <c r="W726" s="117">
        <f>if(BOM!$C724=V$2,if(BOM!$M724="Y",BOM!$L724,0),0)</f>
        <v>0</v>
      </c>
      <c r="X726" s="117">
        <f>if(BOM!$C724=X$2,if(OR(BOM!$M724="N",BOM!$M724=""),BOM!$L724,0),0)</f>
        <v>0</v>
      </c>
      <c r="Y726" s="117">
        <f>if(BOM!$C724=X$2,if(BOM!$M724="Y",BOM!$L724,0),0)</f>
        <v>0</v>
      </c>
      <c r="Z726" s="117">
        <f>if(BOM!$C724=Z$2,if(OR(BOM!$M724="N",BOM!$M724=""),BOM!$L724,0),0)</f>
        <v>0</v>
      </c>
      <c r="AA726" s="117">
        <f>if(BOM!$C724=Z$2,if(BOM!$M724="Y",BOM!$L724,0),0)</f>
        <v>0</v>
      </c>
      <c r="AB726" s="117">
        <f>if(BOM!$C724=AB$2,if(OR(BOM!$M724="N",BOM!$M724=""),BOM!$L724,0),0)</f>
        <v>0</v>
      </c>
      <c r="AC726" s="117">
        <f>if(BOM!$C724=AB$2,if(BOM!$M724="Y",BOM!$L724,0),0)</f>
        <v>0</v>
      </c>
      <c r="AD726" s="117">
        <f>if(BOM!$C724=AD$2,if(OR(BOM!$M724="N",BOM!$M724=""),BOM!$L724,0),0)</f>
        <v>0</v>
      </c>
      <c r="AE726" s="117">
        <f>if(BOM!$C724=AD$2,if(BOM!$M724="Y",BOM!$L724,0),0)</f>
        <v>0</v>
      </c>
      <c r="AF726" s="117">
        <f>if(BOM!$C724=AF$2,if(OR(BOM!$M724="N",BOM!$M724=""),BOM!$L724,0),0)</f>
        <v>0</v>
      </c>
      <c r="AG726" s="117">
        <f>if(BOM!$C724=AF$2,if(BOM!$M724="Y",BOM!$L724,0),0)</f>
        <v>0</v>
      </c>
      <c r="AH726" s="117">
        <f>if(BOM!$C724=AH$2,if(OR(BOM!$M724="N",BOM!$M724=""),BOM!$L724,0),0)</f>
        <v>0</v>
      </c>
      <c r="AI726" s="117">
        <f>if(BOM!$C724=AH$2,if(BOM!$M724="Y",BOM!$L724,0),0)</f>
        <v>0</v>
      </c>
      <c r="AJ726" s="117">
        <f>if(BOM!$C724=AJ$2,if(OR(BOM!$M724="N",BOM!$M724=""),BOM!$L724,0),0)</f>
        <v>0</v>
      </c>
      <c r="AK726" s="117">
        <f>if(BOM!$C724=AJ$2,if(BOM!$M724="Y",BOM!$L724,0),0)</f>
        <v>0</v>
      </c>
      <c r="AL726" s="117">
        <f>if(BOM!$C724=AL$2,if(OR(BOM!$M724="N",BOM!$M724=""),BOM!$L724,0),0)</f>
        <v>0</v>
      </c>
      <c r="AM726" s="117">
        <f>if(BOM!$C724=AL$2,if(BOM!$M724="Y",BOM!$L724,0),0)</f>
        <v>0</v>
      </c>
    </row>
    <row r="727" hidden="1" outlineLevel="1">
      <c r="A727" s="117">
        <f>if(OR(BOM!$M725="N",BOM!$M725=""),BOM!$L725,0)</f>
        <v>0</v>
      </c>
      <c r="B727" s="117">
        <f>if(BOM!$M725="Y",BOM!$L725,0)</f>
        <v>0</v>
      </c>
      <c r="E727" s="117">
        <f>if(BOM!$B725=E$2,if(OR(BOM!$M725="N",BOM!$M725=""),BOM!$L725,0),0)</f>
        <v>0</v>
      </c>
      <c r="F727" s="117">
        <f>if(BOM!$B725=E$2,if(BOM!$M725="Y",BOM!$L725,0),0)</f>
        <v>0</v>
      </c>
      <c r="G727" s="117">
        <f>if(BOM!$B725=G$2,if(OR(BOM!$M725="N",BOM!$M725=""),BOM!$L725,0),0)</f>
        <v>0</v>
      </c>
      <c r="H727" s="117">
        <f>if(BOM!$B725=G$2,if(BOM!$M725="Y",BOM!$L725,0),0)</f>
        <v>0</v>
      </c>
      <c r="I727" s="117">
        <f>if(BOM!$B725=I$2,if(OR(BOM!$M725="N",BOM!$M725=""),BOM!$L725,0),0)</f>
        <v>0</v>
      </c>
      <c r="J727" s="117">
        <f>if(BOM!$B725=I$2,if(BOM!$M725="Y",BOM!$L725,0),0)</f>
        <v>0</v>
      </c>
      <c r="K727" s="117">
        <f>if(BOM!$B725=K$2,if(OR(BOM!$M725="N",BOM!$M725=""),BOM!$L725,0),0)</f>
        <v>0</v>
      </c>
      <c r="L727" s="117">
        <f>if(BOM!$B725=K$2,if(BOM!$M725="Y",BOM!$L725,0),0)</f>
        <v>0</v>
      </c>
      <c r="M727" s="117">
        <f>if(BOM!$B725=M$2,if(OR(BOM!$M725="N",BOM!$M725=""),BOM!$L725,0),0)</f>
        <v>0</v>
      </c>
      <c r="N727" s="117">
        <f>if(BOM!$B725=M$2,if(BOM!$M725="Y",BOM!$L725,0),0)</f>
        <v>0</v>
      </c>
      <c r="P727" s="117">
        <f>if(BOM!$C725=P$2,if(OR(BOM!$M725="N",BOM!$M725=""),BOM!$L725,0),0)</f>
        <v>0</v>
      </c>
      <c r="Q727" s="117">
        <f>if(BOM!$C725=P$2,if(BOM!$M725="Y",BOM!$L725,0),0)</f>
        <v>0</v>
      </c>
      <c r="R727" s="117">
        <f>if(BOM!$C725=R$2,if(OR(BOM!$M725="N",BOM!$M725=""),BOM!$L725,0),0)</f>
        <v>0</v>
      </c>
      <c r="S727" s="117">
        <f>if(BOM!$C725=R$2,if(BOM!$M725="Y",BOM!$L725,0),0)</f>
        <v>0</v>
      </c>
      <c r="T727" s="117">
        <f>if(BOM!$C725=T$2,if(OR(BOM!$M725="N",BOM!$M725=""),BOM!$L725,0),0)</f>
        <v>0</v>
      </c>
      <c r="U727" s="117">
        <f>if(BOM!$C725=T$2,if(BOM!$M725="Y",BOM!$L725,0),0)</f>
        <v>0</v>
      </c>
      <c r="V727" s="117">
        <f>if(BOM!$C725=V$2,if(OR(BOM!$M725="N",BOM!$M725=""),BOM!$L725,0),0)</f>
        <v>0</v>
      </c>
      <c r="W727" s="117">
        <f>if(BOM!$C725=V$2,if(BOM!$M725="Y",BOM!$L725,0),0)</f>
        <v>0</v>
      </c>
      <c r="X727" s="117">
        <f>if(BOM!$C725=X$2,if(OR(BOM!$M725="N",BOM!$M725=""),BOM!$L725,0),0)</f>
        <v>0</v>
      </c>
      <c r="Y727" s="117">
        <f>if(BOM!$C725=X$2,if(BOM!$M725="Y",BOM!$L725,0),0)</f>
        <v>0</v>
      </c>
      <c r="Z727" s="117">
        <f>if(BOM!$C725=Z$2,if(OR(BOM!$M725="N",BOM!$M725=""),BOM!$L725,0),0)</f>
        <v>0</v>
      </c>
      <c r="AA727" s="117">
        <f>if(BOM!$C725=Z$2,if(BOM!$M725="Y",BOM!$L725,0),0)</f>
        <v>0</v>
      </c>
      <c r="AB727" s="117">
        <f>if(BOM!$C725=AB$2,if(OR(BOM!$M725="N",BOM!$M725=""),BOM!$L725,0),0)</f>
        <v>0</v>
      </c>
      <c r="AC727" s="117">
        <f>if(BOM!$C725=AB$2,if(BOM!$M725="Y",BOM!$L725,0),0)</f>
        <v>0</v>
      </c>
      <c r="AD727" s="117">
        <f>if(BOM!$C725=AD$2,if(OR(BOM!$M725="N",BOM!$M725=""),BOM!$L725,0),0)</f>
        <v>0</v>
      </c>
      <c r="AE727" s="117">
        <f>if(BOM!$C725=AD$2,if(BOM!$M725="Y",BOM!$L725,0),0)</f>
        <v>0</v>
      </c>
      <c r="AF727" s="117">
        <f>if(BOM!$C725=AF$2,if(OR(BOM!$M725="N",BOM!$M725=""),BOM!$L725,0),0)</f>
        <v>0</v>
      </c>
      <c r="AG727" s="117">
        <f>if(BOM!$C725=AF$2,if(BOM!$M725="Y",BOM!$L725,0),0)</f>
        <v>0</v>
      </c>
      <c r="AH727" s="117">
        <f>if(BOM!$C725=AH$2,if(OR(BOM!$M725="N",BOM!$M725=""),BOM!$L725,0),0)</f>
        <v>0</v>
      </c>
      <c r="AI727" s="117">
        <f>if(BOM!$C725=AH$2,if(BOM!$M725="Y",BOM!$L725,0),0)</f>
        <v>0</v>
      </c>
      <c r="AJ727" s="117">
        <f>if(BOM!$C725=AJ$2,if(OR(BOM!$M725="N",BOM!$M725=""),BOM!$L725,0),0)</f>
        <v>0</v>
      </c>
      <c r="AK727" s="117">
        <f>if(BOM!$C725=AJ$2,if(BOM!$M725="Y",BOM!$L725,0),0)</f>
        <v>0</v>
      </c>
      <c r="AL727" s="117">
        <f>if(BOM!$C725=AL$2,if(OR(BOM!$M725="N",BOM!$M725=""),BOM!$L725,0),0)</f>
        <v>0</v>
      </c>
      <c r="AM727" s="117">
        <f>if(BOM!$C725=AL$2,if(BOM!$M725="Y",BOM!$L725,0),0)</f>
        <v>0</v>
      </c>
    </row>
    <row r="728" hidden="1" outlineLevel="1">
      <c r="A728" s="117">
        <f>if(OR(BOM!$M726="N",BOM!$M726=""),BOM!$L726,0)</f>
        <v>0</v>
      </c>
      <c r="B728" s="117">
        <f>if(BOM!$M726="Y",BOM!$L726,0)</f>
        <v>0</v>
      </c>
      <c r="E728" s="117">
        <f>if(BOM!$B726=E$2,if(OR(BOM!$M726="N",BOM!$M726=""),BOM!$L726,0),0)</f>
        <v>0</v>
      </c>
      <c r="F728" s="117">
        <f>if(BOM!$B726=E$2,if(BOM!$M726="Y",BOM!$L726,0),0)</f>
        <v>0</v>
      </c>
      <c r="G728" s="117">
        <f>if(BOM!$B726=G$2,if(OR(BOM!$M726="N",BOM!$M726=""),BOM!$L726,0),0)</f>
        <v>0</v>
      </c>
      <c r="H728" s="117">
        <f>if(BOM!$B726=G$2,if(BOM!$M726="Y",BOM!$L726,0),0)</f>
        <v>0</v>
      </c>
      <c r="I728" s="117">
        <f>if(BOM!$B726=I$2,if(OR(BOM!$M726="N",BOM!$M726=""),BOM!$L726,0),0)</f>
        <v>0</v>
      </c>
      <c r="J728" s="117">
        <f>if(BOM!$B726=I$2,if(BOM!$M726="Y",BOM!$L726,0),0)</f>
        <v>0</v>
      </c>
      <c r="K728" s="117">
        <f>if(BOM!$B726=K$2,if(OR(BOM!$M726="N",BOM!$M726=""),BOM!$L726,0),0)</f>
        <v>0</v>
      </c>
      <c r="L728" s="117">
        <f>if(BOM!$B726=K$2,if(BOM!$M726="Y",BOM!$L726,0),0)</f>
        <v>0</v>
      </c>
      <c r="M728" s="117">
        <f>if(BOM!$B726=M$2,if(OR(BOM!$M726="N",BOM!$M726=""),BOM!$L726,0),0)</f>
        <v>0</v>
      </c>
      <c r="N728" s="117">
        <f>if(BOM!$B726=M$2,if(BOM!$M726="Y",BOM!$L726,0),0)</f>
        <v>0</v>
      </c>
      <c r="P728" s="117">
        <f>if(BOM!$C726=P$2,if(OR(BOM!$M726="N",BOM!$M726=""),BOM!$L726,0),0)</f>
        <v>0</v>
      </c>
      <c r="Q728" s="117">
        <f>if(BOM!$C726=P$2,if(BOM!$M726="Y",BOM!$L726,0),0)</f>
        <v>0</v>
      </c>
      <c r="R728" s="117">
        <f>if(BOM!$C726=R$2,if(OR(BOM!$M726="N",BOM!$M726=""),BOM!$L726,0),0)</f>
        <v>0</v>
      </c>
      <c r="S728" s="117">
        <f>if(BOM!$C726=R$2,if(BOM!$M726="Y",BOM!$L726,0),0)</f>
        <v>0</v>
      </c>
      <c r="T728" s="117">
        <f>if(BOM!$C726=T$2,if(OR(BOM!$M726="N",BOM!$M726=""),BOM!$L726,0),0)</f>
        <v>0</v>
      </c>
      <c r="U728" s="117">
        <f>if(BOM!$C726=T$2,if(BOM!$M726="Y",BOM!$L726,0),0)</f>
        <v>0</v>
      </c>
      <c r="V728" s="117">
        <f>if(BOM!$C726=V$2,if(OR(BOM!$M726="N",BOM!$M726=""),BOM!$L726,0),0)</f>
        <v>0</v>
      </c>
      <c r="W728" s="117">
        <f>if(BOM!$C726=V$2,if(BOM!$M726="Y",BOM!$L726,0),0)</f>
        <v>0</v>
      </c>
      <c r="X728" s="117">
        <f>if(BOM!$C726=X$2,if(OR(BOM!$M726="N",BOM!$M726=""),BOM!$L726,0),0)</f>
        <v>0</v>
      </c>
      <c r="Y728" s="117">
        <f>if(BOM!$C726=X$2,if(BOM!$M726="Y",BOM!$L726,0),0)</f>
        <v>0</v>
      </c>
      <c r="Z728" s="117">
        <f>if(BOM!$C726=Z$2,if(OR(BOM!$M726="N",BOM!$M726=""),BOM!$L726,0),0)</f>
        <v>0</v>
      </c>
      <c r="AA728" s="117">
        <f>if(BOM!$C726=Z$2,if(BOM!$M726="Y",BOM!$L726,0),0)</f>
        <v>0</v>
      </c>
      <c r="AB728" s="117">
        <f>if(BOM!$C726=AB$2,if(OR(BOM!$M726="N",BOM!$M726=""),BOM!$L726,0),0)</f>
        <v>0</v>
      </c>
      <c r="AC728" s="117">
        <f>if(BOM!$C726=AB$2,if(BOM!$M726="Y",BOM!$L726,0),0)</f>
        <v>0</v>
      </c>
      <c r="AD728" s="117">
        <f>if(BOM!$C726=AD$2,if(OR(BOM!$M726="N",BOM!$M726=""),BOM!$L726,0),0)</f>
        <v>0</v>
      </c>
      <c r="AE728" s="117">
        <f>if(BOM!$C726=AD$2,if(BOM!$M726="Y",BOM!$L726,0),0)</f>
        <v>0</v>
      </c>
      <c r="AF728" s="117">
        <f>if(BOM!$C726=AF$2,if(OR(BOM!$M726="N",BOM!$M726=""),BOM!$L726,0),0)</f>
        <v>0</v>
      </c>
      <c r="AG728" s="117">
        <f>if(BOM!$C726=AF$2,if(BOM!$M726="Y",BOM!$L726,0),0)</f>
        <v>0</v>
      </c>
      <c r="AH728" s="117">
        <f>if(BOM!$C726=AH$2,if(OR(BOM!$M726="N",BOM!$M726=""),BOM!$L726,0),0)</f>
        <v>0</v>
      </c>
      <c r="AI728" s="117">
        <f>if(BOM!$C726=AH$2,if(BOM!$M726="Y",BOM!$L726,0),0)</f>
        <v>0</v>
      </c>
      <c r="AJ728" s="117">
        <f>if(BOM!$C726=AJ$2,if(OR(BOM!$M726="N",BOM!$M726=""),BOM!$L726,0),0)</f>
        <v>0</v>
      </c>
      <c r="AK728" s="117">
        <f>if(BOM!$C726=AJ$2,if(BOM!$M726="Y",BOM!$L726,0),0)</f>
        <v>0</v>
      </c>
      <c r="AL728" s="117">
        <f>if(BOM!$C726=AL$2,if(OR(BOM!$M726="N",BOM!$M726=""),BOM!$L726,0),0)</f>
        <v>0</v>
      </c>
      <c r="AM728" s="117">
        <f>if(BOM!$C726=AL$2,if(BOM!$M726="Y",BOM!$L726,0),0)</f>
        <v>0</v>
      </c>
    </row>
    <row r="729" hidden="1" outlineLevel="1">
      <c r="A729" s="117">
        <f>if(OR(BOM!$M727="N",BOM!$M727=""),BOM!$L727,0)</f>
        <v>0</v>
      </c>
      <c r="B729" s="117">
        <f>if(BOM!$M727="Y",BOM!$L727,0)</f>
        <v>0</v>
      </c>
      <c r="E729" s="117">
        <f>if(BOM!$B727=E$2,if(OR(BOM!$M727="N",BOM!$M727=""),BOM!$L727,0),0)</f>
        <v>0</v>
      </c>
      <c r="F729" s="117">
        <f>if(BOM!$B727=E$2,if(BOM!$M727="Y",BOM!$L727,0),0)</f>
        <v>0</v>
      </c>
      <c r="G729" s="117">
        <f>if(BOM!$B727=G$2,if(OR(BOM!$M727="N",BOM!$M727=""),BOM!$L727,0),0)</f>
        <v>0</v>
      </c>
      <c r="H729" s="117">
        <f>if(BOM!$B727=G$2,if(BOM!$M727="Y",BOM!$L727,0),0)</f>
        <v>0</v>
      </c>
      <c r="I729" s="117">
        <f>if(BOM!$B727=I$2,if(OR(BOM!$M727="N",BOM!$M727=""),BOM!$L727,0),0)</f>
        <v>0</v>
      </c>
      <c r="J729" s="117">
        <f>if(BOM!$B727=I$2,if(BOM!$M727="Y",BOM!$L727,0),0)</f>
        <v>0</v>
      </c>
      <c r="K729" s="117">
        <f>if(BOM!$B727=K$2,if(OR(BOM!$M727="N",BOM!$M727=""),BOM!$L727,0),0)</f>
        <v>0</v>
      </c>
      <c r="L729" s="117">
        <f>if(BOM!$B727=K$2,if(BOM!$M727="Y",BOM!$L727,0),0)</f>
        <v>0</v>
      </c>
      <c r="M729" s="117">
        <f>if(BOM!$B727=M$2,if(OR(BOM!$M727="N",BOM!$M727=""),BOM!$L727,0),0)</f>
        <v>0</v>
      </c>
      <c r="N729" s="117">
        <f>if(BOM!$B727=M$2,if(BOM!$M727="Y",BOM!$L727,0),0)</f>
        <v>0</v>
      </c>
      <c r="P729" s="117">
        <f>if(BOM!$C727=P$2,if(OR(BOM!$M727="N",BOM!$M727=""),BOM!$L727,0),0)</f>
        <v>0</v>
      </c>
      <c r="Q729" s="117">
        <f>if(BOM!$C727=P$2,if(BOM!$M727="Y",BOM!$L727,0),0)</f>
        <v>0</v>
      </c>
      <c r="R729" s="117">
        <f>if(BOM!$C727=R$2,if(OR(BOM!$M727="N",BOM!$M727=""),BOM!$L727,0),0)</f>
        <v>0</v>
      </c>
      <c r="S729" s="117">
        <f>if(BOM!$C727=R$2,if(BOM!$M727="Y",BOM!$L727,0),0)</f>
        <v>0</v>
      </c>
      <c r="T729" s="117">
        <f>if(BOM!$C727=T$2,if(OR(BOM!$M727="N",BOM!$M727=""),BOM!$L727,0),0)</f>
        <v>0</v>
      </c>
      <c r="U729" s="117">
        <f>if(BOM!$C727=T$2,if(BOM!$M727="Y",BOM!$L727,0),0)</f>
        <v>0</v>
      </c>
      <c r="V729" s="117">
        <f>if(BOM!$C727=V$2,if(OR(BOM!$M727="N",BOM!$M727=""),BOM!$L727,0),0)</f>
        <v>0</v>
      </c>
      <c r="W729" s="117">
        <f>if(BOM!$C727=V$2,if(BOM!$M727="Y",BOM!$L727,0),0)</f>
        <v>0</v>
      </c>
      <c r="X729" s="117">
        <f>if(BOM!$C727=X$2,if(OR(BOM!$M727="N",BOM!$M727=""),BOM!$L727,0),0)</f>
        <v>0</v>
      </c>
      <c r="Y729" s="117">
        <f>if(BOM!$C727=X$2,if(BOM!$M727="Y",BOM!$L727,0),0)</f>
        <v>0</v>
      </c>
      <c r="Z729" s="117">
        <f>if(BOM!$C727=Z$2,if(OR(BOM!$M727="N",BOM!$M727=""),BOM!$L727,0),0)</f>
        <v>0</v>
      </c>
      <c r="AA729" s="117">
        <f>if(BOM!$C727=Z$2,if(BOM!$M727="Y",BOM!$L727,0),0)</f>
        <v>0</v>
      </c>
      <c r="AB729" s="117">
        <f>if(BOM!$C727=AB$2,if(OR(BOM!$M727="N",BOM!$M727=""),BOM!$L727,0),0)</f>
        <v>0</v>
      </c>
      <c r="AC729" s="117">
        <f>if(BOM!$C727=AB$2,if(BOM!$M727="Y",BOM!$L727,0),0)</f>
        <v>0</v>
      </c>
      <c r="AD729" s="117">
        <f>if(BOM!$C727=AD$2,if(OR(BOM!$M727="N",BOM!$M727=""),BOM!$L727,0),0)</f>
        <v>0</v>
      </c>
      <c r="AE729" s="117">
        <f>if(BOM!$C727=AD$2,if(BOM!$M727="Y",BOM!$L727,0),0)</f>
        <v>0</v>
      </c>
      <c r="AF729" s="117">
        <f>if(BOM!$C727=AF$2,if(OR(BOM!$M727="N",BOM!$M727=""),BOM!$L727,0),0)</f>
        <v>0</v>
      </c>
      <c r="AG729" s="117">
        <f>if(BOM!$C727=AF$2,if(BOM!$M727="Y",BOM!$L727,0),0)</f>
        <v>0</v>
      </c>
      <c r="AH729" s="117">
        <f>if(BOM!$C727=AH$2,if(OR(BOM!$M727="N",BOM!$M727=""),BOM!$L727,0),0)</f>
        <v>0</v>
      </c>
      <c r="AI729" s="117">
        <f>if(BOM!$C727=AH$2,if(BOM!$M727="Y",BOM!$L727,0),0)</f>
        <v>0</v>
      </c>
      <c r="AJ729" s="117">
        <f>if(BOM!$C727=AJ$2,if(OR(BOM!$M727="N",BOM!$M727=""),BOM!$L727,0),0)</f>
        <v>0</v>
      </c>
      <c r="AK729" s="117">
        <f>if(BOM!$C727=AJ$2,if(BOM!$M727="Y",BOM!$L727,0),0)</f>
        <v>0</v>
      </c>
      <c r="AL729" s="117">
        <f>if(BOM!$C727=AL$2,if(OR(BOM!$M727="N",BOM!$M727=""),BOM!$L727,0),0)</f>
        <v>0</v>
      </c>
      <c r="AM729" s="117">
        <f>if(BOM!$C727=AL$2,if(BOM!$M727="Y",BOM!$L727,0),0)</f>
        <v>0</v>
      </c>
    </row>
    <row r="730" hidden="1" outlineLevel="1">
      <c r="A730" s="117">
        <f>if(OR(BOM!$M728="N",BOM!$M728=""),BOM!$L728,0)</f>
        <v>0</v>
      </c>
      <c r="B730" s="117">
        <f>if(BOM!$M728="Y",BOM!$L728,0)</f>
        <v>0</v>
      </c>
      <c r="E730" s="117">
        <f>if(BOM!$B728=E$2,if(OR(BOM!$M728="N",BOM!$M728=""),BOM!$L728,0),0)</f>
        <v>0</v>
      </c>
      <c r="F730" s="117">
        <f>if(BOM!$B728=E$2,if(BOM!$M728="Y",BOM!$L728,0),0)</f>
        <v>0</v>
      </c>
      <c r="G730" s="117">
        <f>if(BOM!$B728=G$2,if(OR(BOM!$M728="N",BOM!$M728=""),BOM!$L728,0),0)</f>
        <v>0</v>
      </c>
      <c r="H730" s="117">
        <f>if(BOM!$B728=G$2,if(BOM!$M728="Y",BOM!$L728,0),0)</f>
        <v>0</v>
      </c>
      <c r="I730" s="117">
        <f>if(BOM!$B728=I$2,if(OR(BOM!$M728="N",BOM!$M728=""),BOM!$L728,0),0)</f>
        <v>0</v>
      </c>
      <c r="J730" s="117">
        <f>if(BOM!$B728=I$2,if(BOM!$M728="Y",BOM!$L728,0),0)</f>
        <v>0</v>
      </c>
      <c r="K730" s="117">
        <f>if(BOM!$B728=K$2,if(OR(BOM!$M728="N",BOM!$M728=""),BOM!$L728,0),0)</f>
        <v>0</v>
      </c>
      <c r="L730" s="117">
        <f>if(BOM!$B728=K$2,if(BOM!$M728="Y",BOM!$L728,0),0)</f>
        <v>0</v>
      </c>
      <c r="M730" s="117">
        <f>if(BOM!$B728=M$2,if(OR(BOM!$M728="N",BOM!$M728=""),BOM!$L728,0),0)</f>
        <v>0</v>
      </c>
      <c r="N730" s="117">
        <f>if(BOM!$B728=M$2,if(BOM!$M728="Y",BOM!$L728,0),0)</f>
        <v>0</v>
      </c>
      <c r="P730" s="117">
        <f>if(BOM!$C728=P$2,if(OR(BOM!$M728="N",BOM!$M728=""),BOM!$L728,0),0)</f>
        <v>0</v>
      </c>
      <c r="Q730" s="117">
        <f>if(BOM!$C728=P$2,if(BOM!$M728="Y",BOM!$L728,0),0)</f>
        <v>0</v>
      </c>
      <c r="R730" s="117">
        <f>if(BOM!$C728=R$2,if(OR(BOM!$M728="N",BOM!$M728=""),BOM!$L728,0),0)</f>
        <v>0</v>
      </c>
      <c r="S730" s="117">
        <f>if(BOM!$C728=R$2,if(BOM!$M728="Y",BOM!$L728,0),0)</f>
        <v>0</v>
      </c>
      <c r="T730" s="117">
        <f>if(BOM!$C728=T$2,if(OR(BOM!$M728="N",BOM!$M728=""),BOM!$L728,0),0)</f>
        <v>0</v>
      </c>
      <c r="U730" s="117">
        <f>if(BOM!$C728=T$2,if(BOM!$M728="Y",BOM!$L728,0),0)</f>
        <v>0</v>
      </c>
      <c r="V730" s="117">
        <f>if(BOM!$C728=V$2,if(OR(BOM!$M728="N",BOM!$M728=""),BOM!$L728,0),0)</f>
        <v>0</v>
      </c>
      <c r="W730" s="117">
        <f>if(BOM!$C728=V$2,if(BOM!$M728="Y",BOM!$L728,0),0)</f>
        <v>0</v>
      </c>
      <c r="X730" s="117">
        <f>if(BOM!$C728=X$2,if(OR(BOM!$M728="N",BOM!$M728=""),BOM!$L728,0),0)</f>
        <v>0</v>
      </c>
      <c r="Y730" s="117">
        <f>if(BOM!$C728=X$2,if(BOM!$M728="Y",BOM!$L728,0),0)</f>
        <v>0</v>
      </c>
      <c r="Z730" s="117">
        <f>if(BOM!$C728=Z$2,if(OR(BOM!$M728="N",BOM!$M728=""),BOM!$L728,0),0)</f>
        <v>0</v>
      </c>
      <c r="AA730" s="117">
        <f>if(BOM!$C728=Z$2,if(BOM!$M728="Y",BOM!$L728,0),0)</f>
        <v>0</v>
      </c>
      <c r="AB730" s="117">
        <f>if(BOM!$C728=AB$2,if(OR(BOM!$M728="N",BOM!$M728=""),BOM!$L728,0),0)</f>
        <v>0</v>
      </c>
      <c r="AC730" s="117">
        <f>if(BOM!$C728=AB$2,if(BOM!$M728="Y",BOM!$L728,0),0)</f>
        <v>0</v>
      </c>
      <c r="AD730" s="117">
        <f>if(BOM!$C728=AD$2,if(OR(BOM!$M728="N",BOM!$M728=""),BOM!$L728,0),0)</f>
        <v>0</v>
      </c>
      <c r="AE730" s="117">
        <f>if(BOM!$C728=AD$2,if(BOM!$M728="Y",BOM!$L728,0),0)</f>
        <v>0</v>
      </c>
      <c r="AF730" s="117">
        <f>if(BOM!$C728=AF$2,if(OR(BOM!$M728="N",BOM!$M728=""),BOM!$L728,0),0)</f>
        <v>0</v>
      </c>
      <c r="AG730" s="117">
        <f>if(BOM!$C728=AF$2,if(BOM!$M728="Y",BOM!$L728,0),0)</f>
        <v>0</v>
      </c>
      <c r="AH730" s="117">
        <f>if(BOM!$C728=AH$2,if(OR(BOM!$M728="N",BOM!$M728=""),BOM!$L728,0),0)</f>
        <v>0</v>
      </c>
      <c r="AI730" s="117">
        <f>if(BOM!$C728=AH$2,if(BOM!$M728="Y",BOM!$L728,0),0)</f>
        <v>0</v>
      </c>
      <c r="AJ730" s="117">
        <f>if(BOM!$C728=AJ$2,if(OR(BOM!$M728="N",BOM!$M728=""),BOM!$L728,0),0)</f>
        <v>0</v>
      </c>
      <c r="AK730" s="117">
        <f>if(BOM!$C728=AJ$2,if(BOM!$M728="Y",BOM!$L728,0),0)</f>
        <v>0</v>
      </c>
      <c r="AL730" s="117">
        <f>if(BOM!$C728=AL$2,if(OR(BOM!$M728="N",BOM!$M728=""),BOM!$L728,0),0)</f>
        <v>0</v>
      </c>
      <c r="AM730" s="117">
        <f>if(BOM!$C728=AL$2,if(BOM!$M728="Y",BOM!$L728,0),0)</f>
        <v>0</v>
      </c>
    </row>
    <row r="731" hidden="1" outlineLevel="1">
      <c r="A731" s="117">
        <f>if(OR(BOM!$M729="N",BOM!$M729=""),BOM!$L729,0)</f>
        <v>0</v>
      </c>
      <c r="B731" s="117">
        <f>if(BOM!$M729="Y",BOM!$L729,0)</f>
        <v>0</v>
      </c>
      <c r="E731" s="117">
        <f>if(BOM!$B729=E$2,if(OR(BOM!$M729="N",BOM!$M729=""),BOM!$L729,0),0)</f>
        <v>0</v>
      </c>
      <c r="F731" s="117">
        <f>if(BOM!$B729=E$2,if(BOM!$M729="Y",BOM!$L729,0),0)</f>
        <v>0</v>
      </c>
      <c r="G731" s="117">
        <f>if(BOM!$B729=G$2,if(OR(BOM!$M729="N",BOM!$M729=""),BOM!$L729,0),0)</f>
        <v>0</v>
      </c>
      <c r="H731" s="117">
        <f>if(BOM!$B729=G$2,if(BOM!$M729="Y",BOM!$L729,0),0)</f>
        <v>0</v>
      </c>
      <c r="I731" s="117">
        <f>if(BOM!$B729=I$2,if(OR(BOM!$M729="N",BOM!$M729=""),BOM!$L729,0),0)</f>
        <v>0</v>
      </c>
      <c r="J731" s="117">
        <f>if(BOM!$B729=I$2,if(BOM!$M729="Y",BOM!$L729,0),0)</f>
        <v>0</v>
      </c>
      <c r="K731" s="117">
        <f>if(BOM!$B729=K$2,if(OR(BOM!$M729="N",BOM!$M729=""),BOM!$L729,0),0)</f>
        <v>0</v>
      </c>
      <c r="L731" s="117">
        <f>if(BOM!$B729=K$2,if(BOM!$M729="Y",BOM!$L729,0),0)</f>
        <v>0</v>
      </c>
      <c r="M731" s="117">
        <f>if(BOM!$B729=M$2,if(OR(BOM!$M729="N",BOM!$M729=""),BOM!$L729,0),0)</f>
        <v>0</v>
      </c>
      <c r="N731" s="117">
        <f>if(BOM!$B729=M$2,if(BOM!$M729="Y",BOM!$L729,0),0)</f>
        <v>0</v>
      </c>
      <c r="P731" s="117">
        <f>if(BOM!$C729=P$2,if(OR(BOM!$M729="N",BOM!$M729=""),BOM!$L729,0),0)</f>
        <v>0</v>
      </c>
      <c r="Q731" s="117">
        <f>if(BOM!$C729=P$2,if(BOM!$M729="Y",BOM!$L729,0),0)</f>
        <v>0</v>
      </c>
      <c r="R731" s="117">
        <f>if(BOM!$C729=R$2,if(OR(BOM!$M729="N",BOM!$M729=""),BOM!$L729,0),0)</f>
        <v>0</v>
      </c>
      <c r="S731" s="117">
        <f>if(BOM!$C729=R$2,if(BOM!$M729="Y",BOM!$L729,0),0)</f>
        <v>0</v>
      </c>
      <c r="T731" s="117">
        <f>if(BOM!$C729=T$2,if(OR(BOM!$M729="N",BOM!$M729=""),BOM!$L729,0),0)</f>
        <v>0</v>
      </c>
      <c r="U731" s="117">
        <f>if(BOM!$C729=T$2,if(BOM!$M729="Y",BOM!$L729,0),0)</f>
        <v>0</v>
      </c>
      <c r="V731" s="117">
        <f>if(BOM!$C729=V$2,if(OR(BOM!$M729="N",BOM!$M729=""),BOM!$L729,0),0)</f>
        <v>0</v>
      </c>
      <c r="W731" s="117">
        <f>if(BOM!$C729=V$2,if(BOM!$M729="Y",BOM!$L729,0),0)</f>
        <v>0</v>
      </c>
      <c r="X731" s="117">
        <f>if(BOM!$C729=X$2,if(OR(BOM!$M729="N",BOM!$M729=""),BOM!$L729,0),0)</f>
        <v>0</v>
      </c>
      <c r="Y731" s="117">
        <f>if(BOM!$C729=X$2,if(BOM!$M729="Y",BOM!$L729,0),0)</f>
        <v>0</v>
      </c>
      <c r="Z731" s="117">
        <f>if(BOM!$C729=Z$2,if(OR(BOM!$M729="N",BOM!$M729=""),BOM!$L729,0),0)</f>
        <v>0</v>
      </c>
      <c r="AA731" s="117">
        <f>if(BOM!$C729=Z$2,if(BOM!$M729="Y",BOM!$L729,0),0)</f>
        <v>0</v>
      </c>
      <c r="AB731" s="117">
        <f>if(BOM!$C729=AB$2,if(OR(BOM!$M729="N",BOM!$M729=""),BOM!$L729,0),0)</f>
        <v>0</v>
      </c>
      <c r="AC731" s="117">
        <f>if(BOM!$C729=AB$2,if(BOM!$M729="Y",BOM!$L729,0),0)</f>
        <v>0</v>
      </c>
      <c r="AD731" s="117">
        <f>if(BOM!$C729=AD$2,if(OR(BOM!$M729="N",BOM!$M729=""),BOM!$L729,0),0)</f>
        <v>0</v>
      </c>
      <c r="AE731" s="117">
        <f>if(BOM!$C729=AD$2,if(BOM!$M729="Y",BOM!$L729,0),0)</f>
        <v>0</v>
      </c>
      <c r="AF731" s="117">
        <f>if(BOM!$C729=AF$2,if(OR(BOM!$M729="N",BOM!$M729=""),BOM!$L729,0),0)</f>
        <v>0</v>
      </c>
      <c r="AG731" s="117">
        <f>if(BOM!$C729=AF$2,if(BOM!$M729="Y",BOM!$L729,0),0)</f>
        <v>0</v>
      </c>
      <c r="AH731" s="117">
        <f>if(BOM!$C729=AH$2,if(OR(BOM!$M729="N",BOM!$M729=""),BOM!$L729,0),0)</f>
        <v>0</v>
      </c>
      <c r="AI731" s="117">
        <f>if(BOM!$C729=AH$2,if(BOM!$M729="Y",BOM!$L729,0),0)</f>
        <v>0</v>
      </c>
      <c r="AJ731" s="117">
        <f>if(BOM!$C729=AJ$2,if(OR(BOM!$M729="N",BOM!$M729=""),BOM!$L729,0),0)</f>
        <v>0</v>
      </c>
      <c r="AK731" s="117">
        <f>if(BOM!$C729=AJ$2,if(BOM!$M729="Y",BOM!$L729,0),0)</f>
        <v>0</v>
      </c>
      <c r="AL731" s="117">
        <f>if(BOM!$C729=AL$2,if(OR(BOM!$M729="N",BOM!$M729=""),BOM!$L729,0),0)</f>
        <v>0</v>
      </c>
      <c r="AM731" s="117">
        <f>if(BOM!$C729=AL$2,if(BOM!$M729="Y",BOM!$L729,0),0)</f>
        <v>0</v>
      </c>
    </row>
    <row r="732" hidden="1" outlineLevel="1">
      <c r="A732" s="117">
        <f>if(OR(BOM!$M730="N",BOM!$M730=""),BOM!$L730,0)</f>
        <v>0</v>
      </c>
      <c r="B732" s="117">
        <f>if(BOM!$M730="Y",BOM!$L730,0)</f>
        <v>0</v>
      </c>
      <c r="E732" s="117">
        <f>if(BOM!$B730=E$2,if(OR(BOM!$M730="N",BOM!$M730=""),BOM!$L730,0),0)</f>
        <v>0</v>
      </c>
      <c r="F732" s="117">
        <f>if(BOM!$B730=E$2,if(BOM!$M730="Y",BOM!$L730,0),0)</f>
        <v>0</v>
      </c>
      <c r="G732" s="117">
        <f>if(BOM!$B730=G$2,if(OR(BOM!$M730="N",BOM!$M730=""),BOM!$L730,0),0)</f>
        <v>0</v>
      </c>
      <c r="H732" s="117">
        <f>if(BOM!$B730=G$2,if(BOM!$M730="Y",BOM!$L730,0),0)</f>
        <v>0</v>
      </c>
      <c r="I732" s="117">
        <f>if(BOM!$B730=I$2,if(OR(BOM!$M730="N",BOM!$M730=""),BOM!$L730,0),0)</f>
        <v>0</v>
      </c>
      <c r="J732" s="117">
        <f>if(BOM!$B730=I$2,if(BOM!$M730="Y",BOM!$L730,0),0)</f>
        <v>0</v>
      </c>
      <c r="K732" s="117">
        <f>if(BOM!$B730=K$2,if(OR(BOM!$M730="N",BOM!$M730=""),BOM!$L730,0),0)</f>
        <v>0</v>
      </c>
      <c r="L732" s="117">
        <f>if(BOM!$B730=K$2,if(BOM!$M730="Y",BOM!$L730,0),0)</f>
        <v>0</v>
      </c>
      <c r="M732" s="117">
        <f>if(BOM!$B730=M$2,if(OR(BOM!$M730="N",BOM!$M730=""),BOM!$L730,0),0)</f>
        <v>0</v>
      </c>
      <c r="N732" s="117">
        <f>if(BOM!$B730=M$2,if(BOM!$M730="Y",BOM!$L730,0),0)</f>
        <v>0</v>
      </c>
      <c r="P732" s="117">
        <f>if(BOM!$C730=P$2,if(OR(BOM!$M730="N",BOM!$M730=""),BOM!$L730,0),0)</f>
        <v>0</v>
      </c>
      <c r="Q732" s="117">
        <f>if(BOM!$C730=P$2,if(BOM!$M730="Y",BOM!$L730,0),0)</f>
        <v>0</v>
      </c>
      <c r="R732" s="117">
        <f>if(BOM!$C730=R$2,if(OR(BOM!$M730="N",BOM!$M730=""),BOM!$L730,0),0)</f>
        <v>0</v>
      </c>
      <c r="S732" s="117">
        <f>if(BOM!$C730=R$2,if(BOM!$M730="Y",BOM!$L730,0),0)</f>
        <v>0</v>
      </c>
      <c r="T732" s="117">
        <f>if(BOM!$C730=T$2,if(OR(BOM!$M730="N",BOM!$M730=""),BOM!$L730,0),0)</f>
        <v>0</v>
      </c>
      <c r="U732" s="117">
        <f>if(BOM!$C730=T$2,if(BOM!$M730="Y",BOM!$L730,0),0)</f>
        <v>0</v>
      </c>
      <c r="V732" s="117">
        <f>if(BOM!$C730=V$2,if(OR(BOM!$M730="N",BOM!$M730=""),BOM!$L730,0),0)</f>
        <v>0</v>
      </c>
      <c r="W732" s="117">
        <f>if(BOM!$C730=V$2,if(BOM!$M730="Y",BOM!$L730,0),0)</f>
        <v>0</v>
      </c>
      <c r="X732" s="117">
        <f>if(BOM!$C730=X$2,if(OR(BOM!$M730="N",BOM!$M730=""),BOM!$L730,0),0)</f>
        <v>0</v>
      </c>
      <c r="Y732" s="117">
        <f>if(BOM!$C730=X$2,if(BOM!$M730="Y",BOM!$L730,0),0)</f>
        <v>0</v>
      </c>
      <c r="Z732" s="117">
        <f>if(BOM!$C730=Z$2,if(OR(BOM!$M730="N",BOM!$M730=""),BOM!$L730,0),0)</f>
        <v>0</v>
      </c>
      <c r="AA732" s="117">
        <f>if(BOM!$C730=Z$2,if(BOM!$M730="Y",BOM!$L730,0),0)</f>
        <v>0</v>
      </c>
      <c r="AB732" s="117">
        <f>if(BOM!$C730=AB$2,if(OR(BOM!$M730="N",BOM!$M730=""),BOM!$L730,0),0)</f>
        <v>0</v>
      </c>
      <c r="AC732" s="117">
        <f>if(BOM!$C730=AB$2,if(BOM!$M730="Y",BOM!$L730,0),0)</f>
        <v>0</v>
      </c>
      <c r="AD732" s="117">
        <f>if(BOM!$C730=AD$2,if(OR(BOM!$M730="N",BOM!$M730=""),BOM!$L730,0),0)</f>
        <v>0</v>
      </c>
      <c r="AE732" s="117">
        <f>if(BOM!$C730=AD$2,if(BOM!$M730="Y",BOM!$L730,0),0)</f>
        <v>0</v>
      </c>
      <c r="AF732" s="117">
        <f>if(BOM!$C730=AF$2,if(OR(BOM!$M730="N",BOM!$M730=""),BOM!$L730,0),0)</f>
        <v>0</v>
      </c>
      <c r="AG732" s="117">
        <f>if(BOM!$C730=AF$2,if(BOM!$M730="Y",BOM!$L730,0),0)</f>
        <v>0</v>
      </c>
      <c r="AH732" s="117">
        <f>if(BOM!$C730=AH$2,if(OR(BOM!$M730="N",BOM!$M730=""),BOM!$L730,0),0)</f>
        <v>0</v>
      </c>
      <c r="AI732" s="117">
        <f>if(BOM!$C730=AH$2,if(BOM!$M730="Y",BOM!$L730,0),0)</f>
        <v>0</v>
      </c>
      <c r="AJ732" s="117">
        <f>if(BOM!$C730=AJ$2,if(OR(BOM!$M730="N",BOM!$M730=""),BOM!$L730,0),0)</f>
        <v>0</v>
      </c>
      <c r="AK732" s="117">
        <f>if(BOM!$C730=AJ$2,if(BOM!$M730="Y",BOM!$L730,0),0)</f>
        <v>0</v>
      </c>
      <c r="AL732" s="117">
        <f>if(BOM!$C730=AL$2,if(OR(BOM!$M730="N",BOM!$M730=""),BOM!$L730,0),0)</f>
        <v>0</v>
      </c>
      <c r="AM732" s="117">
        <f>if(BOM!$C730=AL$2,if(BOM!$M730="Y",BOM!$L730,0),0)</f>
        <v>0</v>
      </c>
    </row>
    <row r="733" hidden="1" outlineLevel="1">
      <c r="A733" s="117">
        <f>if(OR(BOM!$M731="N",BOM!$M731=""),BOM!$L731,0)</f>
        <v>0</v>
      </c>
      <c r="B733" s="117">
        <f>if(BOM!$M731="Y",BOM!$L731,0)</f>
        <v>0</v>
      </c>
      <c r="E733" s="117">
        <f>if(BOM!$B731=E$2,if(OR(BOM!$M731="N",BOM!$M731=""),BOM!$L731,0),0)</f>
        <v>0</v>
      </c>
      <c r="F733" s="117">
        <f>if(BOM!$B731=E$2,if(BOM!$M731="Y",BOM!$L731,0),0)</f>
        <v>0</v>
      </c>
      <c r="G733" s="117">
        <f>if(BOM!$B731=G$2,if(OR(BOM!$M731="N",BOM!$M731=""),BOM!$L731,0),0)</f>
        <v>0</v>
      </c>
      <c r="H733" s="117">
        <f>if(BOM!$B731=G$2,if(BOM!$M731="Y",BOM!$L731,0),0)</f>
        <v>0</v>
      </c>
      <c r="I733" s="117">
        <f>if(BOM!$B731=I$2,if(OR(BOM!$M731="N",BOM!$M731=""),BOM!$L731,0),0)</f>
        <v>0</v>
      </c>
      <c r="J733" s="117">
        <f>if(BOM!$B731=I$2,if(BOM!$M731="Y",BOM!$L731,0),0)</f>
        <v>0</v>
      </c>
      <c r="K733" s="117">
        <f>if(BOM!$B731=K$2,if(OR(BOM!$M731="N",BOM!$M731=""),BOM!$L731,0),0)</f>
        <v>0</v>
      </c>
      <c r="L733" s="117">
        <f>if(BOM!$B731=K$2,if(BOM!$M731="Y",BOM!$L731,0),0)</f>
        <v>0</v>
      </c>
      <c r="M733" s="117">
        <f>if(BOM!$B731=M$2,if(OR(BOM!$M731="N",BOM!$M731=""),BOM!$L731,0),0)</f>
        <v>0</v>
      </c>
      <c r="N733" s="117">
        <f>if(BOM!$B731=M$2,if(BOM!$M731="Y",BOM!$L731,0),0)</f>
        <v>0</v>
      </c>
      <c r="P733" s="117">
        <f>if(BOM!$C731=P$2,if(OR(BOM!$M731="N",BOM!$M731=""),BOM!$L731,0),0)</f>
        <v>0</v>
      </c>
      <c r="Q733" s="117">
        <f>if(BOM!$C731=P$2,if(BOM!$M731="Y",BOM!$L731,0),0)</f>
        <v>0</v>
      </c>
      <c r="R733" s="117">
        <f>if(BOM!$C731=R$2,if(OR(BOM!$M731="N",BOM!$M731=""),BOM!$L731,0),0)</f>
        <v>0</v>
      </c>
      <c r="S733" s="117">
        <f>if(BOM!$C731=R$2,if(BOM!$M731="Y",BOM!$L731,0),0)</f>
        <v>0</v>
      </c>
      <c r="T733" s="117">
        <f>if(BOM!$C731=T$2,if(OR(BOM!$M731="N",BOM!$M731=""),BOM!$L731,0),0)</f>
        <v>0</v>
      </c>
      <c r="U733" s="117">
        <f>if(BOM!$C731=T$2,if(BOM!$M731="Y",BOM!$L731,0),0)</f>
        <v>0</v>
      </c>
      <c r="V733" s="117">
        <f>if(BOM!$C731=V$2,if(OR(BOM!$M731="N",BOM!$M731=""),BOM!$L731,0),0)</f>
        <v>0</v>
      </c>
      <c r="W733" s="117">
        <f>if(BOM!$C731=V$2,if(BOM!$M731="Y",BOM!$L731,0),0)</f>
        <v>0</v>
      </c>
      <c r="X733" s="117">
        <f>if(BOM!$C731=X$2,if(OR(BOM!$M731="N",BOM!$M731=""),BOM!$L731,0),0)</f>
        <v>0</v>
      </c>
      <c r="Y733" s="117">
        <f>if(BOM!$C731=X$2,if(BOM!$M731="Y",BOM!$L731,0),0)</f>
        <v>0</v>
      </c>
      <c r="Z733" s="117">
        <f>if(BOM!$C731=Z$2,if(OR(BOM!$M731="N",BOM!$M731=""),BOM!$L731,0),0)</f>
        <v>0</v>
      </c>
      <c r="AA733" s="117">
        <f>if(BOM!$C731=Z$2,if(BOM!$M731="Y",BOM!$L731,0),0)</f>
        <v>0</v>
      </c>
      <c r="AB733" s="117">
        <f>if(BOM!$C731=AB$2,if(OR(BOM!$M731="N",BOM!$M731=""),BOM!$L731,0),0)</f>
        <v>0</v>
      </c>
      <c r="AC733" s="117">
        <f>if(BOM!$C731=AB$2,if(BOM!$M731="Y",BOM!$L731,0),0)</f>
        <v>0</v>
      </c>
      <c r="AD733" s="117">
        <f>if(BOM!$C731=AD$2,if(OR(BOM!$M731="N",BOM!$M731=""),BOM!$L731,0),0)</f>
        <v>0</v>
      </c>
      <c r="AE733" s="117">
        <f>if(BOM!$C731=AD$2,if(BOM!$M731="Y",BOM!$L731,0),0)</f>
        <v>0</v>
      </c>
      <c r="AF733" s="117">
        <f>if(BOM!$C731=AF$2,if(OR(BOM!$M731="N",BOM!$M731=""),BOM!$L731,0),0)</f>
        <v>0</v>
      </c>
      <c r="AG733" s="117">
        <f>if(BOM!$C731=AF$2,if(BOM!$M731="Y",BOM!$L731,0),0)</f>
        <v>0</v>
      </c>
      <c r="AH733" s="117">
        <f>if(BOM!$C731=AH$2,if(OR(BOM!$M731="N",BOM!$M731=""),BOM!$L731,0),0)</f>
        <v>0</v>
      </c>
      <c r="AI733" s="117">
        <f>if(BOM!$C731=AH$2,if(BOM!$M731="Y",BOM!$L731,0),0)</f>
        <v>0</v>
      </c>
      <c r="AJ733" s="117">
        <f>if(BOM!$C731=AJ$2,if(OR(BOM!$M731="N",BOM!$M731=""),BOM!$L731,0),0)</f>
        <v>0</v>
      </c>
      <c r="AK733" s="117">
        <f>if(BOM!$C731=AJ$2,if(BOM!$M731="Y",BOM!$L731,0),0)</f>
        <v>0</v>
      </c>
      <c r="AL733" s="117">
        <f>if(BOM!$C731=AL$2,if(OR(BOM!$M731="N",BOM!$M731=""),BOM!$L731,0),0)</f>
        <v>0</v>
      </c>
      <c r="AM733" s="117">
        <f>if(BOM!$C731=AL$2,if(BOM!$M731="Y",BOM!$L731,0),0)</f>
        <v>0</v>
      </c>
    </row>
    <row r="734" hidden="1" outlineLevel="1">
      <c r="A734" s="117">
        <f>if(OR(BOM!$M732="N",BOM!$M732=""),BOM!$L732,0)</f>
        <v>0</v>
      </c>
      <c r="B734" s="117">
        <f>if(BOM!$M732="Y",BOM!$L732,0)</f>
        <v>0</v>
      </c>
      <c r="E734" s="117">
        <f>if(BOM!$B732=E$2,if(OR(BOM!$M732="N",BOM!$M732=""),BOM!$L732,0),0)</f>
        <v>0</v>
      </c>
      <c r="F734" s="117">
        <f>if(BOM!$B732=E$2,if(BOM!$M732="Y",BOM!$L732,0),0)</f>
        <v>0</v>
      </c>
      <c r="G734" s="117">
        <f>if(BOM!$B732=G$2,if(OR(BOM!$M732="N",BOM!$M732=""),BOM!$L732,0),0)</f>
        <v>0</v>
      </c>
      <c r="H734" s="117">
        <f>if(BOM!$B732=G$2,if(BOM!$M732="Y",BOM!$L732,0),0)</f>
        <v>0</v>
      </c>
      <c r="I734" s="117">
        <f>if(BOM!$B732=I$2,if(OR(BOM!$M732="N",BOM!$M732=""),BOM!$L732,0),0)</f>
        <v>0</v>
      </c>
      <c r="J734" s="117">
        <f>if(BOM!$B732=I$2,if(BOM!$M732="Y",BOM!$L732,0),0)</f>
        <v>0</v>
      </c>
      <c r="K734" s="117">
        <f>if(BOM!$B732=K$2,if(OR(BOM!$M732="N",BOM!$M732=""),BOM!$L732,0),0)</f>
        <v>0</v>
      </c>
      <c r="L734" s="117">
        <f>if(BOM!$B732=K$2,if(BOM!$M732="Y",BOM!$L732,0),0)</f>
        <v>0</v>
      </c>
      <c r="M734" s="117">
        <f>if(BOM!$B732=M$2,if(OR(BOM!$M732="N",BOM!$M732=""),BOM!$L732,0),0)</f>
        <v>0</v>
      </c>
      <c r="N734" s="117">
        <f>if(BOM!$B732=M$2,if(BOM!$M732="Y",BOM!$L732,0),0)</f>
        <v>0</v>
      </c>
      <c r="P734" s="117">
        <f>if(BOM!$C732=P$2,if(OR(BOM!$M732="N",BOM!$M732=""),BOM!$L732,0),0)</f>
        <v>0</v>
      </c>
      <c r="Q734" s="117">
        <f>if(BOM!$C732=P$2,if(BOM!$M732="Y",BOM!$L732,0),0)</f>
        <v>0</v>
      </c>
      <c r="R734" s="117">
        <f>if(BOM!$C732=R$2,if(OR(BOM!$M732="N",BOM!$M732=""),BOM!$L732,0),0)</f>
        <v>0</v>
      </c>
      <c r="S734" s="117">
        <f>if(BOM!$C732=R$2,if(BOM!$M732="Y",BOM!$L732,0),0)</f>
        <v>0</v>
      </c>
      <c r="T734" s="117">
        <f>if(BOM!$C732=T$2,if(OR(BOM!$M732="N",BOM!$M732=""),BOM!$L732,0),0)</f>
        <v>0</v>
      </c>
      <c r="U734" s="117">
        <f>if(BOM!$C732=T$2,if(BOM!$M732="Y",BOM!$L732,0),0)</f>
        <v>0</v>
      </c>
      <c r="V734" s="117">
        <f>if(BOM!$C732=V$2,if(OR(BOM!$M732="N",BOM!$M732=""),BOM!$L732,0),0)</f>
        <v>0</v>
      </c>
      <c r="W734" s="117">
        <f>if(BOM!$C732=V$2,if(BOM!$M732="Y",BOM!$L732,0),0)</f>
        <v>0</v>
      </c>
      <c r="X734" s="117">
        <f>if(BOM!$C732=X$2,if(OR(BOM!$M732="N",BOM!$M732=""),BOM!$L732,0),0)</f>
        <v>0</v>
      </c>
      <c r="Y734" s="117">
        <f>if(BOM!$C732=X$2,if(BOM!$M732="Y",BOM!$L732,0),0)</f>
        <v>0</v>
      </c>
      <c r="Z734" s="117">
        <f>if(BOM!$C732=Z$2,if(OR(BOM!$M732="N",BOM!$M732=""),BOM!$L732,0),0)</f>
        <v>0</v>
      </c>
      <c r="AA734" s="117">
        <f>if(BOM!$C732=Z$2,if(BOM!$M732="Y",BOM!$L732,0),0)</f>
        <v>0</v>
      </c>
      <c r="AB734" s="117">
        <f>if(BOM!$C732=AB$2,if(OR(BOM!$M732="N",BOM!$M732=""),BOM!$L732,0),0)</f>
        <v>0</v>
      </c>
      <c r="AC734" s="117">
        <f>if(BOM!$C732=AB$2,if(BOM!$M732="Y",BOM!$L732,0),0)</f>
        <v>0</v>
      </c>
      <c r="AD734" s="117">
        <f>if(BOM!$C732=AD$2,if(OR(BOM!$M732="N",BOM!$M732=""),BOM!$L732,0),0)</f>
        <v>0</v>
      </c>
      <c r="AE734" s="117">
        <f>if(BOM!$C732=AD$2,if(BOM!$M732="Y",BOM!$L732,0),0)</f>
        <v>0</v>
      </c>
      <c r="AF734" s="117">
        <f>if(BOM!$C732=AF$2,if(OR(BOM!$M732="N",BOM!$M732=""),BOM!$L732,0),0)</f>
        <v>0</v>
      </c>
      <c r="AG734" s="117">
        <f>if(BOM!$C732=AF$2,if(BOM!$M732="Y",BOM!$L732,0),0)</f>
        <v>0</v>
      </c>
      <c r="AH734" s="117">
        <f>if(BOM!$C732=AH$2,if(OR(BOM!$M732="N",BOM!$M732=""),BOM!$L732,0),0)</f>
        <v>0</v>
      </c>
      <c r="AI734" s="117">
        <f>if(BOM!$C732=AH$2,if(BOM!$M732="Y",BOM!$L732,0),0)</f>
        <v>0</v>
      </c>
      <c r="AJ734" s="117">
        <f>if(BOM!$C732=AJ$2,if(OR(BOM!$M732="N",BOM!$M732=""),BOM!$L732,0),0)</f>
        <v>0</v>
      </c>
      <c r="AK734" s="117">
        <f>if(BOM!$C732=AJ$2,if(BOM!$M732="Y",BOM!$L732,0),0)</f>
        <v>0</v>
      </c>
      <c r="AL734" s="117">
        <f>if(BOM!$C732=AL$2,if(OR(BOM!$M732="N",BOM!$M732=""),BOM!$L732,0),0)</f>
        <v>0</v>
      </c>
      <c r="AM734" s="117">
        <f>if(BOM!$C732=AL$2,if(BOM!$M732="Y",BOM!$L732,0),0)</f>
        <v>0</v>
      </c>
    </row>
    <row r="735" hidden="1" outlineLevel="1">
      <c r="A735" s="117">
        <f>if(OR(BOM!$M733="N",BOM!$M733=""),BOM!$L733,0)</f>
        <v>0</v>
      </c>
      <c r="B735" s="117">
        <f>if(BOM!$M733="Y",BOM!$L733,0)</f>
        <v>0</v>
      </c>
      <c r="E735" s="117">
        <f>if(BOM!$B733=E$2,if(OR(BOM!$M733="N",BOM!$M733=""),BOM!$L733,0),0)</f>
        <v>0</v>
      </c>
      <c r="F735" s="117">
        <f>if(BOM!$B733=E$2,if(BOM!$M733="Y",BOM!$L733,0),0)</f>
        <v>0</v>
      </c>
      <c r="G735" s="117">
        <f>if(BOM!$B733=G$2,if(OR(BOM!$M733="N",BOM!$M733=""),BOM!$L733,0),0)</f>
        <v>0</v>
      </c>
      <c r="H735" s="117">
        <f>if(BOM!$B733=G$2,if(BOM!$M733="Y",BOM!$L733,0),0)</f>
        <v>0</v>
      </c>
      <c r="I735" s="117">
        <f>if(BOM!$B733=I$2,if(OR(BOM!$M733="N",BOM!$M733=""),BOM!$L733,0),0)</f>
        <v>0</v>
      </c>
      <c r="J735" s="117">
        <f>if(BOM!$B733=I$2,if(BOM!$M733="Y",BOM!$L733,0),0)</f>
        <v>0</v>
      </c>
      <c r="K735" s="117">
        <f>if(BOM!$B733=K$2,if(OR(BOM!$M733="N",BOM!$M733=""),BOM!$L733,0),0)</f>
        <v>0</v>
      </c>
      <c r="L735" s="117">
        <f>if(BOM!$B733=K$2,if(BOM!$M733="Y",BOM!$L733,0),0)</f>
        <v>0</v>
      </c>
      <c r="M735" s="117">
        <f>if(BOM!$B733=M$2,if(OR(BOM!$M733="N",BOM!$M733=""),BOM!$L733,0),0)</f>
        <v>0</v>
      </c>
      <c r="N735" s="117">
        <f>if(BOM!$B733=M$2,if(BOM!$M733="Y",BOM!$L733,0),0)</f>
        <v>0</v>
      </c>
      <c r="P735" s="117">
        <f>if(BOM!$C733=P$2,if(OR(BOM!$M733="N",BOM!$M733=""),BOM!$L733,0),0)</f>
        <v>0</v>
      </c>
      <c r="Q735" s="117">
        <f>if(BOM!$C733=P$2,if(BOM!$M733="Y",BOM!$L733,0),0)</f>
        <v>0</v>
      </c>
      <c r="R735" s="117">
        <f>if(BOM!$C733=R$2,if(OR(BOM!$M733="N",BOM!$M733=""),BOM!$L733,0),0)</f>
        <v>0</v>
      </c>
      <c r="S735" s="117">
        <f>if(BOM!$C733=R$2,if(BOM!$M733="Y",BOM!$L733,0),0)</f>
        <v>0</v>
      </c>
      <c r="T735" s="117">
        <f>if(BOM!$C733=T$2,if(OR(BOM!$M733="N",BOM!$M733=""),BOM!$L733,0),0)</f>
        <v>0</v>
      </c>
      <c r="U735" s="117">
        <f>if(BOM!$C733=T$2,if(BOM!$M733="Y",BOM!$L733,0),0)</f>
        <v>0</v>
      </c>
      <c r="V735" s="117">
        <f>if(BOM!$C733=V$2,if(OR(BOM!$M733="N",BOM!$M733=""),BOM!$L733,0),0)</f>
        <v>0</v>
      </c>
      <c r="W735" s="117">
        <f>if(BOM!$C733=V$2,if(BOM!$M733="Y",BOM!$L733,0),0)</f>
        <v>0</v>
      </c>
      <c r="X735" s="117">
        <f>if(BOM!$C733=X$2,if(OR(BOM!$M733="N",BOM!$M733=""),BOM!$L733,0),0)</f>
        <v>0</v>
      </c>
      <c r="Y735" s="117">
        <f>if(BOM!$C733=X$2,if(BOM!$M733="Y",BOM!$L733,0),0)</f>
        <v>0</v>
      </c>
      <c r="Z735" s="117">
        <f>if(BOM!$C733=Z$2,if(OR(BOM!$M733="N",BOM!$M733=""),BOM!$L733,0),0)</f>
        <v>0</v>
      </c>
      <c r="AA735" s="117">
        <f>if(BOM!$C733=Z$2,if(BOM!$M733="Y",BOM!$L733,0),0)</f>
        <v>0</v>
      </c>
      <c r="AB735" s="117">
        <f>if(BOM!$C733=AB$2,if(OR(BOM!$M733="N",BOM!$M733=""),BOM!$L733,0),0)</f>
        <v>0</v>
      </c>
      <c r="AC735" s="117">
        <f>if(BOM!$C733=AB$2,if(BOM!$M733="Y",BOM!$L733,0),0)</f>
        <v>0</v>
      </c>
      <c r="AD735" s="117">
        <f>if(BOM!$C733=AD$2,if(OR(BOM!$M733="N",BOM!$M733=""),BOM!$L733,0),0)</f>
        <v>0</v>
      </c>
      <c r="AE735" s="117">
        <f>if(BOM!$C733=AD$2,if(BOM!$M733="Y",BOM!$L733,0),0)</f>
        <v>0</v>
      </c>
      <c r="AF735" s="117">
        <f>if(BOM!$C733=AF$2,if(OR(BOM!$M733="N",BOM!$M733=""),BOM!$L733,0),0)</f>
        <v>0</v>
      </c>
      <c r="AG735" s="117">
        <f>if(BOM!$C733=AF$2,if(BOM!$M733="Y",BOM!$L733,0),0)</f>
        <v>0</v>
      </c>
      <c r="AH735" s="117">
        <f>if(BOM!$C733=AH$2,if(OR(BOM!$M733="N",BOM!$M733=""),BOM!$L733,0),0)</f>
        <v>0</v>
      </c>
      <c r="AI735" s="117">
        <f>if(BOM!$C733=AH$2,if(BOM!$M733="Y",BOM!$L733,0),0)</f>
        <v>0</v>
      </c>
      <c r="AJ735" s="117">
        <f>if(BOM!$C733=AJ$2,if(OR(BOM!$M733="N",BOM!$M733=""),BOM!$L733,0),0)</f>
        <v>0</v>
      </c>
      <c r="AK735" s="117">
        <f>if(BOM!$C733=AJ$2,if(BOM!$M733="Y",BOM!$L733,0),0)</f>
        <v>0</v>
      </c>
      <c r="AL735" s="117">
        <f>if(BOM!$C733=AL$2,if(OR(BOM!$M733="N",BOM!$M733=""),BOM!$L733,0),0)</f>
        <v>0</v>
      </c>
      <c r="AM735" s="117">
        <f>if(BOM!$C733=AL$2,if(BOM!$M733="Y",BOM!$L733,0),0)</f>
        <v>0</v>
      </c>
    </row>
    <row r="736" hidden="1" outlineLevel="1">
      <c r="A736" s="117">
        <f>if(OR(BOM!$M734="N",BOM!$M734=""),BOM!$L734,0)</f>
        <v>0</v>
      </c>
      <c r="B736" s="117">
        <f>if(BOM!$M734="Y",BOM!$L734,0)</f>
        <v>0</v>
      </c>
      <c r="E736" s="117">
        <f>if(BOM!$B734=E$2,if(OR(BOM!$M734="N",BOM!$M734=""),BOM!$L734,0),0)</f>
        <v>0</v>
      </c>
      <c r="F736" s="117">
        <f>if(BOM!$B734=E$2,if(BOM!$M734="Y",BOM!$L734,0),0)</f>
        <v>0</v>
      </c>
      <c r="G736" s="117">
        <f>if(BOM!$B734=G$2,if(OR(BOM!$M734="N",BOM!$M734=""),BOM!$L734,0),0)</f>
        <v>0</v>
      </c>
      <c r="H736" s="117">
        <f>if(BOM!$B734=G$2,if(BOM!$M734="Y",BOM!$L734,0),0)</f>
        <v>0</v>
      </c>
      <c r="I736" s="117">
        <f>if(BOM!$B734=I$2,if(OR(BOM!$M734="N",BOM!$M734=""),BOM!$L734,0),0)</f>
        <v>0</v>
      </c>
      <c r="J736" s="117">
        <f>if(BOM!$B734=I$2,if(BOM!$M734="Y",BOM!$L734,0),0)</f>
        <v>0</v>
      </c>
      <c r="K736" s="117">
        <f>if(BOM!$B734=K$2,if(OR(BOM!$M734="N",BOM!$M734=""),BOM!$L734,0),0)</f>
        <v>0</v>
      </c>
      <c r="L736" s="117">
        <f>if(BOM!$B734=K$2,if(BOM!$M734="Y",BOM!$L734,0),0)</f>
        <v>0</v>
      </c>
      <c r="M736" s="117">
        <f>if(BOM!$B734=M$2,if(OR(BOM!$M734="N",BOM!$M734=""),BOM!$L734,0),0)</f>
        <v>0</v>
      </c>
      <c r="N736" s="117">
        <f>if(BOM!$B734=M$2,if(BOM!$M734="Y",BOM!$L734,0),0)</f>
        <v>0</v>
      </c>
      <c r="P736" s="117">
        <f>if(BOM!$C734=P$2,if(OR(BOM!$M734="N",BOM!$M734=""),BOM!$L734,0),0)</f>
        <v>0</v>
      </c>
      <c r="Q736" s="117">
        <f>if(BOM!$C734=P$2,if(BOM!$M734="Y",BOM!$L734,0),0)</f>
        <v>0</v>
      </c>
      <c r="R736" s="117">
        <f>if(BOM!$C734=R$2,if(OR(BOM!$M734="N",BOM!$M734=""),BOM!$L734,0),0)</f>
        <v>0</v>
      </c>
      <c r="S736" s="117">
        <f>if(BOM!$C734=R$2,if(BOM!$M734="Y",BOM!$L734,0),0)</f>
        <v>0</v>
      </c>
      <c r="T736" s="117">
        <f>if(BOM!$C734=T$2,if(OR(BOM!$M734="N",BOM!$M734=""),BOM!$L734,0),0)</f>
        <v>0</v>
      </c>
      <c r="U736" s="117">
        <f>if(BOM!$C734=T$2,if(BOM!$M734="Y",BOM!$L734,0),0)</f>
        <v>0</v>
      </c>
      <c r="V736" s="117">
        <f>if(BOM!$C734=V$2,if(OR(BOM!$M734="N",BOM!$M734=""),BOM!$L734,0),0)</f>
        <v>0</v>
      </c>
      <c r="W736" s="117">
        <f>if(BOM!$C734=V$2,if(BOM!$M734="Y",BOM!$L734,0),0)</f>
        <v>0</v>
      </c>
      <c r="X736" s="117">
        <f>if(BOM!$C734=X$2,if(OR(BOM!$M734="N",BOM!$M734=""),BOM!$L734,0),0)</f>
        <v>0</v>
      </c>
      <c r="Y736" s="117">
        <f>if(BOM!$C734=X$2,if(BOM!$M734="Y",BOM!$L734,0),0)</f>
        <v>0</v>
      </c>
      <c r="Z736" s="117">
        <f>if(BOM!$C734=Z$2,if(OR(BOM!$M734="N",BOM!$M734=""),BOM!$L734,0),0)</f>
        <v>0</v>
      </c>
      <c r="AA736" s="117">
        <f>if(BOM!$C734=Z$2,if(BOM!$M734="Y",BOM!$L734,0),0)</f>
        <v>0</v>
      </c>
      <c r="AB736" s="117">
        <f>if(BOM!$C734=AB$2,if(OR(BOM!$M734="N",BOM!$M734=""),BOM!$L734,0),0)</f>
        <v>0</v>
      </c>
      <c r="AC736" s="117">
        <f>if(BOM!$C734=AB$2,if(BOM!$M734="Y",BOM!$L734,0),0)</f>
        <v>0</v>
      </c>
      <c r="AD736" s="117">
        <f>if(BOM!$C734=AD$2,if(OR(BOM!$M734="N",BOM!$M734=""),BOM!$L734,0),0)</f>
        <v>0</v>
      </c>
      <c r="AE736" s="117">
        <f>if(BOM!$C734=AD$2,if(BOM!$M734="Y",BOM!$L734,0),0)</f>
        <v>0</v>
      </c>
      <c r="AF736" s="117">
        <f>if(BOM!$C734=AF$2,if(OR(BOM!$M734="N",BOM!$M734=""),BOM!$L734,0),0)</f>
        <v>0</v>
      </c>
      <c r="AG736" s="117">
        <f>if(BOM!$C734=AF$2,if(BOM!$M734="Y",BOM!$L734,0),0)</f>
        <v>0</v>
      </c>
      <c r="AH736" s="117">
        <f>if(BOM!$C734=AH$2,if(OR(BOM!$M734="N",BOM!$M734=""),BOM!$L734,0),0)</f>
        <v>0</v>
      </c>
      <c r="AI736" s="117">
        <f>if(BOM!$C734=AH$2,if(BOM!$M734="Y",BOM!$L734,0),0)</f>
        <v>0</v>
      </c>
      <c r="AJ736" s="117">
        <f>if(BOM!$C734=AJ$2,if(OR(BOM!$M734="N",BOM!$M734=""),BOM!$L734,0),0)</f>
        <v>0</v>
      </c>
      <c r="AK736" s="117">
        <f>if(BOM!$C734=AJ$2,if(BOM!$M734="Y",BOM!$L734,0),0)</f>
        <v>0</v>
      </c>
      <c r="AL736" s="117">
        <f>if(BOM!$C734=AL$2,if(OR(BOM!$M734="N",BOM!$M734=""),BOM!$L734,0),0)</f>
        <v>0</v>
      </c>
      <c r="AM736" s="117">
        <f>if(BOM!$C734=AL$2,if(BOM!$M734="Y",BOM!$L734,0),0)</f>
        <v>0</v>
      </c>
    </row>
    <row r="737" hidden="1" outlineLevel="1">
      <c r="A737" s="117">
        <f>if(OR(BOM!$M735="N",BOM!$M735=""),BOM!$L735,0)</f>
        <v>0</v>
      </c>
      <c r="B737" s="117">
        <f>if(BOM!$M735="Y",BOM!$L735,0)</f>
        <v>0</v>
      </c>
      <c r="E737" s="117">
        <f>if(BOM!$B735=E$2,if(OR(BOM!$M735="N",BOM!$M735=""),BOM!$L735,0),0)</f>
        <v>0</v>
      </c>
      <c r="F737" s="117">
        <f>if(BOM!$B735=E$2,if(BOM!$M735="Y",BOM!$L735,0),0)</f>
        <v>0</v>
      </c>
      <c r="G737" s="117">
        <f>if(BOM!$B735=G$2,if(OR(BOM!$M735="N",BOM!$M735=""),BOM!$L735,0),0)</f>
        <v>0</v>
      </c>
      <c r="H737" s="117">
        <f>if(BOM!$B735=G$2,if(BOM!$M735="Y",BOM!$L735,0),0)</f>
        <v>0</v>
      </c>
      <c r="I737" s="117">
        <f>if(BOM!$B735=I$2,if(OR(BOM!$M735="N",BOM!$M735=""),BOM!$L735,0),0)</f>
        <v>0</v>
      </c>
      <c r="J737" s="117">
        <f>if(BOM!$B735=I$2,if(BOM!$M735="Y",BOM!$L735,0),0)</f>
        <v>0</v>
      </c>
      <c r="K737" s="117">
        <f>if(BOM!$B735=K$2,if(OR(BOM!$M735="N",BOM!$M735=""),BOM!$L735,0),0)</f>
        <v>0</v>
      </c>
      <c r="L737" s="117">
        <f>if(BOM!$B735=K$2,if(BOM!$M735="Y",BOM!$L735,0),0)</f>
        <v>0</v>
      </c>
      <c r="M737" s="117">
        <f>if(BOM!$B735=M$2,if(OR(BOM!$M735="N",BOM!$M735=""),BOM!$L735,0),0)</f>
        <v>0</v>
      </c>
      <c r="N737" s="117">
        <f>if(BOM!$B735=M$2,if(BOM!$M735="Y",BOM!$L735,0),0)</f>
        <v>0</v>
      </c>
      <c r="P737" s="117">
        <f>if(BOM!$C735=P$2,if(OR(BOM!$M735="N",BOM!$M735=""),BOM!$L735,0),0)</f>
        <v>0</v>
      </c>
      <c r="Q737" s="117">
        <f>if(BOM!$C735=P$2,if(BOM!$M735="Y",BOM!$L735,0),0)</f>
        <v>0</v>
      </c>
      <c r="R737" s="117">
        <f>if(BOM!$C735=R$2,if(OR(BOM!$M735="N",BOM!$M735=""),BOM!$L735,0),0)</f>
        <v>0</v>
      </c>
      <c r="S737" s="117">
        <f>if(BOM!$C735=R$2,if(BOM!$M735="Y",BOM!$L735,0),0)</f>
        <v>0</v>
      </c>
      <c r="T737" s="117">
        <f>if(BOM!$C735=T$2,if(OR(BOM!$M735="N",BOM!$M735=""),BOM!$L735,0),0)</f>
        <v>0</v>
      </c>
      <c r="U737" s="117">
        <f>if(BOM!$C735=T$2,if(BOM!$M735="Y",BOM!$L735,0),0)</f>
        <v>0</v>
      </c>
      <c r="V737" s="117">
        <f>if(BOM!$C735=V$2,if(OR(BOM!$M735="N",BOM!$M735=""),BOM!$L735,0),0)</f>
        <v>0</v>
      </c>
      <c r="W737" s="117">
        <f>if(BOM!$C735=V$2,if(BOM!$M735="Y",BOM!$L735,0),0)</f>
        <v>0</v>
      </c>
      <c r="X737" s="117">
        <f>if(BOM!$C735=X$2,if(OR(BOM!$M735="N",BOM!$M735=""),BOM!$L735,0),0)</f>
        <v>0</v>
      </c>
      <c r="Y737" s="117">
        <f>if(BOM!$C735=X$2,if(BOM!$M735="Y",BOM!$L735,0),0)</f>
        <v>0</v>
      </c>
      <c r="Z737" s="117">
        <f>if(BOM!$C735=Z$2,if(OR(BOM!$M735="N",BOM!$M735=""),BOM!$L735,0),0)</f>
        <v>0</v>
      </c>
      <c r="AA737" s="117">
        <f>if(BOM!$C735=Z$2,if(BOM!$M735="Y",BOM!$L735,0),0)</f>
        <v>0</v>
      </c>
      <c r="AB737" s="117">
        <f>if(BOM!$C735=AB$2,if(OR(BOM!$M735="N",BOM!$M735=""),BOM!$L735,0),0)</f>
        <v>0</v>
      </c>
      <c r="AC737" s="117">
        <f>if(BOM!$C735=AB$2,if(BOM!$M735="Y",BOM!$L735,0),0)</f>
        <v>0</v>
      </c>
      <c r="AD737" s="117">
        <f>if(BOM!$C735=AD$2,if(OR(BOM!$M735="N",BOM!$M735=""),BOM!$L735,0),0)</f>
        <v>0</v>
      </c>
      <c r="AE737" s="117">
        <f>if(BOM!$C735=AD$2,if(BOM!$M735="Y",BOM!$L735,0),0)</f>
        <v>0</v>
      </c>
      <c r="AF737" s="117">
        <f>if(BOM!$C735=AF$2,if(OR(BOM!$M735="N",BOM!$M735=""),BOM!$L735,0),0)</f>
        <v>0</v>
      </c>
      <c r="AG737" s="117">
        <f>if(BOM!$C735=AF$2,if(BOM!$M735="Y",BOM!$L735,0),0)</f>
        <v>0</v>
      </c>
      <c r="AH737" s="117">
        <f>if(BOM!$C735=AH$2,if(OR(BOM!$M735="N",BOM!$M735=""),BOM!$L735,0),0)</f>
        <v>0</v>
      </c>
      <c r="AI737" s="117">
        <f>if(BOM!$C735=AH$2,if(BOM!$M735="Y",BOM!$L735,0),0)</f>
        <v>0</v>
      </c>
      <c r="AJ737" s="117">
        <f>if(BOM!$C735=AJ$2,if(OR(BOM!$M735="N",BOM!$M735=""),BOM!$L735,0),0)</f>
        <v>0</v>
      </c>
      <c r="AK737" s="117">
        <f>if(BOM!$C735=AJ$2,if(BOM!$M735="Y",BOM!$L735,0),0)</f>
        <v>0</v>
      </c>
      <c r="AL737" s="117">
        <f>if(BOM!$C735=AL$2,if(OR(BOM!$M735="N",BOM!$M735=""),BOM!$L735,0),0)</f>
        <v>0</v>
      </c>
      <c r="AM737" s="117">
        <f>if(BOM!$C735=AL$2,if(BOM!$M735="Y",BOM!$L735,0),0)</f>
        <v>0</v>
      </c>
    </row>
    <row r="738" hidden="1" outlineLevel="1">
      <c r="A738" s="117">
        <f>if(OR(BOM!$M736="N",BOM!$M736=""),BOM!$L736,0)</f>
        <v>0</v>
      </c>
      <c r="B738" s="117">
        <f>if(BOM!$M736="Y",BOM!$L736,0)</f>
        <v>0</v>
      </c>
      <c r="E738" s="117">
        <f>if(BOM!$B736=E$2,if(OR(BOM!$M736="N",BOM!$M736=""),BOM!$L736,0),0)</f>
        <v>0</v>
      </c>
      <c r="F738" s="117">
        <f>if(BOM!$B736=E$2,if(BOM!$M736="Y",BOM!$L736,0),0)</f>
        <v>0</v>
      </c>
      <c r="G738" s="117">
        <f>if(BOM!$B736=G$2,if(OR(BOM!$M736="N",BOM!$M736=""),BOM!$L736,0),0)</f>
        <v>0</v>
      </c>
      <c r="H738" s="117">
        <f>if(BOM!$B736=G$2,if(BOM!$M736="Y",BOM!$L736,0),0)</f>
        <v>0</v>
      </c>
      <c r="I738" s="117">
        <f>if(BOM!$B736=I$2,if(OR(BOM!$M736="N",BOM!$M736=""),BOM!$L736,0),0)</f>
        <v>0</v>
      </c>
      <c r="J738" s="117">
        <f>if(BOM!$B736=I$2,if(BOM!$M736="Y",BOM!$L736,0),0)</f>
        <v>0</v>
      </c>
      <c r="K738" s="117">
        <f>if(BOM!$B736=K$2,if(OR(BOM!$M736="N",BOM!$M736=""),BOM!$L736,0),0)</f>
        <v>0</v>
      </c>
      <c r="L738" s="117">
        <f>if(BOM!$B736=K$2,if(BOM!$M736="Y",BOM!$L736,0),0)</f>
        <v>0</v>
      </c>
      <c r="M738" s="117">
        <f>if(BOM!$B736=M$2,if(OR(BOM!$M736="N",BOM!$M736=""),BOM!$L736,0),0)</f>
        <v>0</v>
      </c>
      <c r="N738" s="117">
        <f>if(BOM!$B736=M$2,if(BOM!$M736="Y",BOM!$L736,0),0)</f>
        <v>0</v>
      </c>
      <c r="P738" s="117">
        <f>if(BOM!$C736=P$2,if(OR(BOM!$M736="N",BOM!$M736=""),BOM!$L736,0),0)</f>
        <v>0</v>
      </c>
      <c r="Q738" s="117">
        <f>if(BOM!$C736=P$2,if(BOM!$M736="Y",BOM!$L736,0),0)</f>
        <v>0</v>
      </c>
      <c r="R738" s="117">
        <f>if(BOM!$C736=R$2,if(OR(BOM!$M736="N",BOM!$M736=""),BOM!$L736,0),0)</f>
        <v>0</v>
      </c>
      <c r="S738" s="117">
        <f>if(BOM!$C736=R$2,if(BOM!$M736="Y",BOM!$L736,0),0)</f>
        <v>0</v>
      </c>
      <c r="T738" s="117">
        <f>if(BOM!$C736=T$2,if(OR(BOM!$M736="N",BOM!$M736=""),BOM!$L736,0),0)</f>
        <v>0</v>
      </c>
      <c r="U738" s="117">
        <f>if(BOM!$C736=T$2,if(BOM!$M736="Y",BOM!$L736,0),0)</f>
        <v>0</v>
      </c>
      <c r="V738" s="117">
        <f>if(BOM!$C736=V$2,if(OR(BOM!$M736="N",BOM!$M736=""),BOM!$L736,0),0)</f>
        <v>0</v>
      </c>
      <c r="W738" s="117">
        <f>if(BOM!$C736=V$2,if(BOM!$M736="Y",BOM!$L736,0),0)</f>
        <v>0</v>
      </c>
      <c r="X738" s="117">
        <f>if(BOM!$C736=X$2,if(OR(BOM!$M736="N",BOM!$M736=""),BOM!$L736,0),0)</f>
        <v>0</v>
      </c>
      <c r="Y738" s="117">
        <f>if(BOM!$C736=X$2,if(BOM!$M736="Y",BOM!$L736,0),0)</f>
        <v>0</v>
      </c>
      <c r="Z738" s="117">
        <f>if(BOM!$C736=Z$2,if(OR(BOM!$M736="N",BOM!$M736=""),BOM!$L736,0),0)</f>
        <v>0</v>
      </c>
      <c r="AA738" s="117">
        <f>if(BOM!$C736=Z$2,if(BOM!$M736="Y",BOM!$L736,0),0)</f>
        <v>0</v>
      </c>
      <c r="AB738" s="117">
        <f>if(BOM!$C736=AB$2,if(OR(BOM!$M736="N",BOM!$M736=""),BOM!$L736,0),0)</f>
        <v>0</v>
      </c>
      <c r="AC738" s="117">
        <f>if(BOM!$C736=AB$2,if(BOM!$M736="Y",BOM!$L736,0),0)</f>
        <v>0</v>
      </c>
      <c r="AD738" s="117">
        <f>if(BOM!$C736=AD$2,if(OR(BOM!$M736="N",BOM!$M736=""),BOM!$L736,0),0)</f>
        <v>0</v>
      </c>
      <c r="AE738" s="117">
        <f>if(BOM!$C736=AD$2,if(BOM!$M736="Y",BOM!$L736,0),0)</f>
        <v>0</v>
      </c>
      <c r="AF738" s="117">
        <f>if(BOM!$C736=AF$2,if(OR(BOM!$M736="N",BOM!$M736=""),BOM!$L736,0),0)</f>
        <v>0</v>
      </c>
      <c r="AG738" s="117">
        <f>if(BOM!$C736=AF$2,if(BOM!$M736="Y",BOM!$L736,0),0)</f>
        <v>0</v>
      </c>
      <c r="AH738" s="117">
        <f>if(BOM!$C736=AH$2,if(OR(BOM!$M736="N",BOM!$M736=""),BOM!$L736,0),0)</f>
        <v>0</v>
      </c>
      <c r="AI738" s="117">
        <f>if(BOM!$C736=AH$2,if(BOM!$M736="Y",BOM!$L736,0),0)</f>
        <v>0</v>
      </c>
      <c r="AJ738" s="117">
        <f>if(BOM!$C736=AJ$2,if(OR(BOM!$M736="N",BOM!$M736=""),BOM!$L736,0),0)</f>
        <v>0</v>
      </c>
      <c r="AK738" s="117">
        <f>if(BOM!$C736=AJ$2,if(BOM!$M736="Y",BOM!$L736,0),0)</f>
        <v>0</v>
      </c>
      <c r="AL738" s="117">
        <f>if(BOM!$C736=AL$2,if(OR(BOM!$M736="N",BOM!$M736=""),BOM!$L736,0),0)</f>
        <v>0</v>
      </c>
      <c r="AM738" s="117">
        <f>if(BOM!$C736=AL$2,if(BOM!$M736="Y",BOM!$L736,0),0)</f>
        <v>0</v>
      </c>
    </row>
    <row r="739" hidden="1" outlineLevel="1">
      <c r="A739" s="117">
        <f>if(OR(BOM!$M737="N",BOM!$M737=""),BOM!$L737,0)</f>
        <v>0</v>
      </c>
      <c r="B739" s="117">
        <f>if(BOM!$M737="Y",BOM!$L737,0)</f>
        <v>0</v>
      </c>
      <c r="E739" s="117">
        <f>if(BOM!$B737=E$2,if(OR(BOM!$M737="N",BOM!$M737=""),BOM!$L737,0),0)</f>
        <v>0</v>
      </c>
      <c r="F739" s="117">
        <f>if(BOM!$B737=E$2,if(BOM!$M737="Y",BOM!$L737,0),0)</f>
        <v>0</v>
      </c>
      <c r="G739" s="117">
        <f>if(BOM!$B737=G$2,if(OR(BOM!$M737="N",BOM!$M737=""),BOM!$L737,0),0)</f>
        <v>0</v>
      </c>
      <c r="H739" s="117">
        <f>if(BOM!$B737=G$2,if(BOM!$M737="Y",BOM!$L737,0),0)</f>
        <v>0</v>
      </c>
      <c r="I739" s="117">
        <f>if(BOM!$B737=I$2,if(OR(BOM!$M737="N",BOM!$M737=""),BOM!$L737,0),0)</f>
        <v>0</v>
      </c>
      <c r="J739" s="117">
        <f>if(BOM!$B737=I$2,if(BOM!$M737="Y",BOM!$L737,0),0)</f>
        <v>0</v>
      </c>
      <c r="K739" s="117">
        <f>if(BOM!$B737=K$2,if(OR(BOM!$M737="N",BOM!$M737=""),BOM!$L737,0),0)</f>
        <v>0</v>
      </c>
      <c r="L739" s="117">
        <f>if(BOM!$B737=K$2,if(BOM!$M737="Y",BOM!$L737,0),0)</f>
        <v>0</v>
      </c>
      <c r="M739" s="117">
        <f>if(BOM!$B737=M$2,if(OR(BOM!$M737="N",BOM!$M737=""),BOM!$L737,0),0)</f>
        <v>0</v>
      </c>
      <c r="N739" s="117">
        <f>if(BOM!$B737=M$2,if(BOM!$M737="Y",BOM!$L737,0),0)</f>
        <v>0</v>
      </c>
      <c r="P739" s="117">
        <f>if(BOM!$C737=P$2,if(OR(BOM!$M737="N",BOM!$M737=""),BOM!$L737,0),0)</f>
        <v>0</v>
      </c>
      <c r="Q739" s="117">
        <f>if(BOM!$C737=P$2,if(BOM!$M737="Y",BOM!$L737,0),0)</f>
        <v>0</v>
      </c>
      <c r="R739" s="117">
        <f>if(BOM!$C737=R$2,if(OR(BOM!$M737="N",BOM!$M737=""),BOM!$L737,0),0)</f>
        <v>0</v>
      </c>
      <c r="S739" s="117">
        <f>if(BOM!$C737=R$2,if(BOM!$M737="Y",BOM!$L737,0),0)</f>
        <v>0</v>
      </c>
      <c r="T739" s="117">
        <f>if(BOM!$C737=T$2,if(OR(BOM!$M737="N",BOM!$M737=""),BOM!$L737,0),0)</f>
        <v>0</v>
      </c>
      <c r="U739" s="117">
        <f>if(BOM!$C737=T$2,if(BOM!$M737="Y",BOM!$L737,0),0)</f>
        <v>0</v>
      </c>
      <c r="V739" s="117">
        <f>if(BOM!$C737=V$2,if(OR(BOM!$M737="N",BOM!$M737=""),BOM!$L737,0),0)</f>
        <v>0</v>
      </c>
      <c r="W739" s="117">
        <f>if(BOM!$C737=V$2,if(BOM!$M737="Y",BOM!$L737,0),0)</f>
        <v>0</v>
      </c>
      <c r="X739" s="117">
        <f>if(BOM!$C737=X$2,if(OR(BOM!$M737="N",BOM!$M737=""),BOM!$L737,0),0)</f>
        <v>0</v>
      </c>
      <c r="Y739" s="117">
        <f>if(BOM!$C737=X$2,if(BOM!$M737="Y",BOM!$L737,0),0)</f>
        <v>0</v>
      </c>
      <c r="Z739" s="117">
        <f>if(BOM!$C737=Z$2,if(OR(BOM!$M737="N",BOM!$M737=""),BOM!$L737,0),0)</f>
        <v>0</v>
      </c>
      <c r="AA739" s="117">
        <f>if(BOM!$C737=Z$2,if(BOM!$M737="Y",BOM!$L737,0),0)</f>
        <v>0</v>
      </c>
      <c r="AB739" s="117">
        <f>if(BOM!$C737=AB$2,if(OR(BOM!$M737="N",BOM!$M737=""),BOM!$L737,0),0)</f>
        <v>0</v>
      </c>
      <c r="AC739" s="117">
        <f>if(BOM!$C737=AB$2,if(BOM!$M737="Y",BOM!$L737,0),0)</f>
        <v>0</v>
      </c>
      <c r="AD739" s="117">
        <f>if(BOM!$C737=AD$2,if(OR(BOM!$M737="N",BOM!$M737=""),BOM!$L737,0),0)</f>
        <v>0</v>
      </c>
      <c r="AE739" s="117">
        <f>if(BOM!$C737=AD$2,if(BOM!$M737="Y",BOM!$L737,0),0)</f>
        <v>0</v>
      </c>
      <c r="AF739" s="117">
        <f>if(BOM!$C737=AF$2,if(OR(BOM!$M737="N",BOM!$M737=""),BOM!$L737,0),0)</f>
        <v>0</v>
      </c>
      <c r="AG739" s="117">
        <f>if(BOM!$C737=AF$2,if(BOM!$M737="Y",BOM!$L737,0),0)</f>
        <v>0</v>
      </c>
      <c r="AH739" s="117">
        <f>if(BOM!$C737=AH$2,if(OR(BOM!$M737="N",BOM!$M737=""),BOM!$L737,0),0)</f>
        <v>0</v>
      </c>
      <c r="AI739" s="117">
        <f>if(BOM!$C737=AH$2,if(BOM!$M737="Y",BOM!$L737,0),0)</f>
        <v>0</v>
      </c>
      <c r="AJ739" s="117">
        <f>if(BOM!$C737=AJ$2,if(OR(BOM!$M737="N",BOM!$M737=""),BOM!$L737,0),0)</f>
        <v>0</v>
      </c>
      <c r="AK739" s="117">
        <f>if(BOM!$C737=AJ$2,if(BOM!$M737="Y",BOM!$L737,0),0)</f>
        <v>0</v>
      </c>
      <c r="AL739" s="117">
        <f>if(BOM!$C737=AL$2,if(OR(BOM!$M737="N",BOM!$M737=""),BOM!$L737,0),0)</f>
        <v>0</v>
      </c>
      <c r="AM739" s="117">
        <f>if(BOM!$C737=AL$2,if(BOM!$M737="Y",BOM!$L737,0),0)</f>
        <v>0</v>
      </c>
    </row>
    <row r="740" hidden="1" outlineLevel="1">
      <c r="A740" s="117">
        <f>if(OR(BOM!$M738="N",BOM!$M738=""),BOM!$L738,0)</f>
        <v>0</v>
      </c>
      <c r="B740" s="117">
        <f>if(BOM!$M738="Y",BOM!$L738,0)</f>
        <v>0</v>
      </c>
      <c r="E740" s="117">
        <f>if(BOM!$B738=E$2,if(OR(BOM!$M738="N",BOM!$M738=""),BOM!$L738,0),0)</f>
        <v>0</v>
      </c>
      <c r="F740" s="117">
        <f>if(BOM!$B738=E$2,if(BOM!$M738="Y",BOM!$L738,0),0)</f>
        <v>0</v>
      </c>
      <c r="G740" s="117">
        <f>if(BOM!$B738=G$2,if(OR(BOM!$M738="N",BOM!$M738=""),BOM!$L738,0),0)</f>
        <v>0</v>
      </c>
      <c r="H740" s="117">
        <f>if(BOM!$B738=G$2,if(BOM!$M738="Y",BOM!$L738,0),0)</f>
        <v>0</v>
      </c>
      <c r="I740" s="117">
        <f>if(BOM!$B738=I$2,if(OR(BOM!$M738="N",BOM!$M738=""),BOM!$L738,0),0)</f>
        <v>0</v>
      </c>
      <c r="J740" s="117">
        <f>if(BOM!$B738=I$2,if(BOM!$M738="Y",BOM!$L738,0),0)</f>
        <v>0</v>
      </c>
      <c r="K740" s="117">
        <f>if(BOM!$B738=K$2,if(OR(BOM!$M738="N",BOM!$M738=""),BOM!$L738,0),0)</f>
        <v>0</v>
      </c>
      <c r="L740" s="117">
        <f>if(BOM!$B738=K$2,if(BOM!$M738="Y",BOM!$L738,0),0)</f>
        <v>0</v>
      </c>
      <c r="M740" s="117">
        <f>if(BOM!$B738=M$2,if(OR(BOM!$M738="N",BOM!$M738=""),BOM!$L738,0),0)</f>
        <v>0</v>
      </c>
      <c r="N740" s="117">
        <f>if(BOM!$B738=M$2,if(BOM!$M738="Y",BOM!$L738,0),0)</f>
        <v>0</v>
      </c>
      <c r="P740" s="117">
        <f>if(BOM!$C738=P$2,if(OR(BOM!$M738="N",BOM!$M738=""),BOM!$L738,0),0)</f>
        <v>0</v>
      </c>
      <c r="Q740" s="117">
        <f>if(BOM!$C738=P$2,if(BOM!$M738="Y",BOM!$L738,0),0)</f>
        <v>0</v>
      </c>
      <c r="R740" s="117">
        <f>if(BOM!$C738=R$2,if(OR(BOM!$M738="N",BOM!$M738=""),BOM!$L738,0),0)</f>
        <v>0</v>
      </c>
      <c r="S740" s="117">
        <f>if(BOM!$C738=R$2,if(BOM!$M738="Y",BOM!$L738,0),0)</f>
        <v>0</v>
      </c>
      <c r="T740" s="117">
        <f>if(BOM!$C738=T$2,if(OR(BOM!$M738="N",BOM!$M738=""),BOM!$L738,0),0)</f>
        <v>0</v>
      </c>
      <c r="U740" s="117">
        <f>if(BOM!$C738=T$2,if(BOM!$M738="Y",BOM!$L738,0),0)</f>
        <v>0</v>
      </c>
      <c r="V740" s="117">
        <f>if(BOM!$C738=V$2,if(OR(BOM!$M738="N",BOM!$M738=""),BOM!$L738,0),0)</f>
        <v>0</v>
      </c>
      <c r="W740" s="117">
        <f>if(BOM!$C738=V$2,if(BOM!$M738="Y",BOM!$L738,0),0)</f>
        <v>0</v>
      </c>
      <c r="X740" s="117">
        <f>if(BOM!$C738=X$2,if(OR(BOM!$M738="N",BOM!$M738=""),BOM!$L738,0),0)</f>
        <v>0</v>
      </c>
      <c r="Y740" s="117">
        <f>if(BOM!$C738=X$2,if(BOM!$M738="Y",BOM!$L738,0),0)</f>
        <v>0</v>
      </c>
      <c r="Z740" s="117">
        <f>if(BOM!$C738=Z$2,if(OR(BOM!$M738="N",BOM!$M738=""),BOM!$L738,0),0)</f>
        <v>0</v>
      </c>
      <c r="AA740" s="117">
        <f>if(BOM!$C738=Z$2,if(BOM!$M738="Y",BOM!$L738,0),0)</f>
        <v>0</v>
      </c>
      <c r="AB740" s="117">
        <f>if(BOM!$C738=AB$2,if(OR(BOM!$M738="N",BOM!$M738=""),BOM!$L738,0),0)</f>
        <v>0</v>
      </c>
      <c r="AC740" s="117">
        <f>if(BOM!$C738=AB$2,if(BOM!$M738="Y",BOM!$L738,0),0)</f>
        <v>0</v>
      </c>
      <c r="AD740" s="117">
        <f>if(BOM!$C738=AD$2,if(OR(BOM!$M738="N",BOM!$M738=""),BOM!$L738,0),0)</f>
        <v>0</v>
      </c>
      <c r="AE740" s="117">
        <f>if(BOM!$C738=AD$2,if(BOM!$M738="Y",BOM!$L738,0),0)</f>
        <v>0</v>
      </c>
      <c r="AF740" s="117">
        <f>if(BOM!$C738=AF$2,if(OR(BOM!$M738="N",BOM!$M738=""),BOM!$L738,0),0)</f>
        <v>0</v>
      </c>
      <c r="AG740" s="117">
        <f>if(BOM!$C738=AF$2,if(BOM!$M738="Y",BOM!$L738,0),0)</f>
        <v>0</v>
      </c>
      <c r="AH740" s="117">
        <f>if(BOM!$C738=AH$2,if(OR(BOM!$M738="N",BOM!$M738=""),BOM!$L738,0),0)</f>
        <v>0</v>
      </c>
      <c r="AI740" s="117">
        <f>if(BOM!$C738=AH$2,if(BOM!$M738="Y",BOM!$L738,0),0)</f>
        <v>0</v>
      </c>
      <c r="AJ740" s="117">
        <f>if(BOM!$C738=AJ$2,if(OR(BOM!$M738="N",BOM!$M738=""),BOM!$L738,0),0)</f>
        <v>0</v>
      </c>
      <c r="AK740" s="117">
        <f>if(BOM!$C738=AJ$2,if(BOM!$M738="Y",BOM!$L738,0),0)</f>
        <v>0</v>
      </c>
      <c r="AL740" s="117">
        <f>if(BOM!$C738=AL$2,if(OR(BOM!$M738="N",BOM!$M738=""),BOM!$L738,0),0)</f>
        <v>0</v>
      </c>
      <c r="AM740" s="117">
        <f>if(BOM!$C738=AL$2,if(BOM!$M738="Y",BOM!$L738,0),0)</f>
        <v>0</v>
      </c>
    </row>
    <row r="741" hidden="1" outlineLevel="1">
      <c r="A741" s="117">
        <f>if(OR(BOM!$M739="N",BOM!$M739=""),BOM!$L739,0)</f>
        <v>0</v>
      </c>
      <c r="B741" s="117">
        <f>if(BOM!$M739="Y",BOM!$L739,0)</f>
        <v>0</v>
      </c>
      <c r="E741" s="117">
        <f>if(BOM!$B739=E$2,if(OR(BOM!$M739="N",BOM!$M739=""),BOM!$L739,0),0)</f>
        <v>0</v>
      </c>
      <c r="F741" s="117">
        <f>if(BOM!$B739=E$2,if(BOM!$M739="Y",BOM!$L739,0),0)</f>
        <v>0</v>
      </c>
      <c r="G741" s="117">
        <f>if(BOM!$B739=G$2,if(OR(BOM!$M739="N",BOM!$M739=""),BOM!$L739,0),0)</f>
        <v>0</v>
      </c>
      <c r="H741" s="117">
        <f>if(BOM!$B739=G$2,if(BOM!$M739="Y",BOM!$L739,0),0)</f>
        <v>0</v>
      </c>
      <c r="I741" s="117">
        <f>if(BOM!$B739=I$2,if(OR(BOM!$M739="N",BOM!$M739=""),BOM!$L739,0),0)</f>
        <v>0</v>
      </c>
      <c r="J741" s="117">
        <f>if(BOM!$B739=I$2,if(BOM!$M739="Y",BOM!$L739,0),0)</f>
        <v>0</v>
      </c>
      <c r="K741" s="117">
        <f>if(BOM!$B739=K$2,if(OR(BOM!$M739="N",BOM!$M739=""),BOM!$L739,0),0)</f>
        <v>0</v>
      </c>
      <c r="L741" s="117">
        <f>if(BOM!$B739=K$2,if(BOM!$M739="Y",BOM!$L739,0),0)</f>
        <v>0</v>
      </c>
      <c r="M741" s="117">
        <f>if(BOM!$B739=M$2,if(OR(BOM!$M739="N",BOM!$M739=""),BOM!$L739,0),0)</f>
        <v>0</v>
      </c>
      <c r="N741" s="117">
        <f>if(BOM!$B739=M$2,if(BOM!$M739="Y",BOM!$L739,0),0)</f>
        <v>0</v>
      </c>
      <c r="P741" s="117">
        <f>if(BOM!$C739=P$2,if(OR(BOM!$M739="N",BOM!$M739=""),BOM!$L739,0),0)</f>
        <v>0</v>
      </c>
      <c r="Q741" s="117">
        <f>if(BOM!$C739=P$2,if(BOM!$M739="Y",BOM!$L739,0),0)</f>
        <v>0</v>
      </c>
      <c r="R741" s="117">
        <f>if(BOM!$C739=R$2,if(OR(BOM!$M739="N",BOM!$M739=""),BOM!$L739,0),0)</f>
        <v>0</v>
      </c>
      <c r="S741" s="117">
        <f>if(BOM!$C739=R$2,if(BOM!$M739="Y",BOM!$L739,0),0)</f>
        <v>0</v>
      </c>
      <c r="T741" s="117">
        <f>if(BOM!$C739=T$2,if(OR(BOM!$M739="N",BOM!$M739=""),BOM!$L739,0),0)</f>
        <v>0</v>
      </c>
      <c r="U741" s="117">
        <f>if(BOM!$C739=T$2,if(BOM!$M739="Y",BOM!$L739,0),0)</f>
        <v>0</v>
      </c>
      <c r="V741" s="117">
        <f>if(BOM!$C739=V$2,if(OR(BOM!$M739="N",BOM!$M739=""),BOM!$L739,0),0)</f>
        <v>0</v>
      </c>
      <c r="W741" s="117">
        <f>if(BOM!$C739=V$2,if(BOM!$M739="Y",BOM!$L739,0),0)</f>
        <v>0</v>
      </c>
      <c r="X741" s="117">
        <f>if(BOM!$C739=X$2,if(OR(BOM!$M739="N",BOM!$M739=""),BOM!$L739,0),0)</f>
        <v>0</v>
      </c>
      <c r="Y741" s="117">
        <f>if(BOM!$C739=X$2,if(BOM!$M739="Y",BOM!$L739,0),0)</f>
        <v>0</v>
      </c>
      <c r="Z741" s="117">
        <f>if(BOM!$C739=Z$2,if(OR(BOM!$M739="N",BOM!$M739=""),BOM!$L739,0),0)</f>
        <v>0</v>
      </c>
      <c r="AA741" s="117">
        <f>if(BOM!$C739=Z$2,if(BOM!$M739="Y",BOM!$L739,0),0)</f>
        <v>0</v>
      </c>
      <c r="AB741" s="117">
        <f>if(BOM!$C739=AB$2,if(OR(BOM!$M739="N",BOM!$M739=""),BOM!$L739,0),0)</f>
        <v>0</v>
      </c>
      <c r="AC741" s="117">
        <f>if(BOM!$C739=AB$2,if(BOM!$M739="Y",BOM!$L739,0),0)</f>
        <v>0</v>
      </c>
      <c r="AD741" s="117">
        <f>if(BOM!$C739=AD$2,if(OR(BOM!$M739="N",BOM!$M739=""),BOM!$L739,0),0)</f>
        <v>0</v>
      </c>
      <c r="AE741" s="117">
        <f>if(BOM!$C739=AD$2,if(BOM!$M739="Y",BOM!$L739,0),0)</f>
        <v>0</v>
      </c>
      <c r="AF741" s="117">
        <f>if(BOM!$C739=AF$2,if(OR(BOM!$M739="N",BOM!$M739=""),BOM!$L739,0),0)</f>
        <v>0</v>
      </c>
      <c r="AG741" s="117">
        <f>if(BOM!$C739=AF$2,if(BOM!$M739="Y",BOM!$L739,0),0)</f>
        <v>0</v>
      </c>
      <c r="AH741" s="117">
        <f>if(BOM!$C739=AH$2,if(OR(BOM!$M739="N",BOM!$M739=""),BOM!$L739,0),0)</f>
        <v>0</v>
      </c>
      <c r="AI741" s="117">
        <f>if(BOM!$C739=AH$2,if(BOM!$M739="Y",BOM!$L739,0),0)</f>
        <v>0</v>
      </c>
      <c r="AJ741" s="117">
        <f>if(BOM!$C739=AJ$2,if(OR(BOM!$M739="N",BOM!$M739=""),BOM!$L739,0),0)</f>
        <v>0</v>
      </c>
      <c r="AK741" s="117">
        <f>if(BOM!$C739=AJ$2,if(BOM!$M739="Y",BOM!$L739,0),0)</f>
        <v>0</v>
      </c>
      <c r="AL741" s="117">
        <f>if(BOM!$C739=AL$2,if(OR(BOM!$M739="N",BOM!$M739=""),BOM!$L739,0),0)</f>
        <v>0</v>
      </c>
      <c r="AM741" s="117">
        <f>if(BOM!$C739=AL$2,if(BOM!$M739="Y",BOM!$L739,0),0)</f>
        <v>0</v>
      </c>
    </row>
    <row r="742" hidden="1" outlineLevel="1">
      <c r="A742" s="117">
        <f>if(OR(BOM!$M740="N",BOM!$M740=""),BOM!$L740,0)</f>
        <v>0</v>
      </c>
      <c r="B742" s="117">
        <f>if(BOM!$M740="Y",BOM!$L740,0)</f>
        <v>0</v>
      </c>
      <c r="E742" s="117">
        <f>if(BOM!$B740=E$2,if(OR(BOM!$M740="N",BOM!$M740=""),BOM!$L740,0),0)</f>
        <v>0</v>
      </c>
      <c r="F742" s="117">
        <f>if(BOM!$B740=E$2,if(BOM!$M740="Y",BOM!$L740,0),0)</f>
        <v>0</v>
      </c>
      <c r="G742" s="117">
        <f>if(BOM!$B740=G$2,if(OR(BOM!$M740="N",BOM!$M740=""),BOM!$L740,0),0)</f>
        <v>0</v>
      </c>
      <c r="H742" s="117">
        <f>if(BOM!$B740=G$2,if(BOM!$M740="Y",BOM!$L740,0),0)</f>
        <v>0</v>
      </c>
      <c r="I742" s="117">
        <f>if(BOM!$B740=I$2,if(OR(BOM!$M740="N",BOM!$M740=""),BOM!$L740,0),0)</f>
        <v>0</v>
      </c>
      <c r="J742" s="117">
        <f>if(BOM!$B740=I$2,if(BOM!$M740="Y",BOM!$L740,0),0)</f>
        <v>0</v>
      </c>
      <c r="K742" s="117">
        <f>if(BOM!$B740=K$2,if(OR(BOM!$M740="N",BOM!$M740=""),BOM!$L740,0),0)</f>
        <v>0</v>
      </c>
      <c r="L742" s="117">
        <f>if(BOM!$B740=K$2,if(BOM!$M740="Y",BOM!$L740,0),0)</f>
        <v>0</v>
      </c>
      <c r="M742" s="117">
        <f>if(BOM!$B740=M$2,if(OR(BOM!$M740="N",BOM!$M740=""),BOM!$L740,0),0)</f>
        <v>0</v>
      </c>
      <c r="N742" s="117">
        <f>if(BOM!$B740=M$2,if(BOM!$M740="Y",BOM!$L740,0),0)</f>
        <v>0</v>
      </c>
      <c r="P742" s="117">
        <f>if(BOM!$C740=P$2,if(OR(BOM!$M740="N",BOM!$M740=""),BOM!$L740,0),0)</f>
        <v>0</v>
      </c>
      <c r="Q742" s="117">
        <f>if(BOM!$C740=P$2,if(BOM!$M740="Y",BOM!$L740,0),0)</f>
        <v>0</v>
      </c>
      <c r="R742" s="117">
        <f>if(BOM!$C740=R$2,if(OR(BOM!$M740="N",BOM!$M740=""),BOM!$L740,0),0)</f>
        <v>0</v>
      </c>
      <c r="S742" s="117">
        <f>if(BOM!$C740=R$2,if(BOM!$M740="Y",BOM!$L740,0),0)</f>
        <v>0</v>
      </c>
      <c r="T742" s="117">
        <f>if(BOM!$C740=T$2,if(OR(BOM!$M740="N",BOM!$M740=""),BOM!$L740,0),0)</f>
        <v>0</v>
      </c>
      <c r="U742" s="117">
        <f>if(BOM!$C740=T$2,if(BOM!$M740="Y",BOM!$L740,0),0)</f>
        <v>0</v>
      </c>
      <c r="V742" s="117">
        <f>if(BOM!$C740=V$2,if(OR(BOM!$M740="N",BOM!$M740=""),BOM!$L740,0),0)</f>
        <v>0</v>
      </c>
      <c r="W742" s="117">
        <f>if(BOM!$C740=V$2,if(BOM!$M740="Y",BOM!$L740,0),0)</f>
        <v>0</v>
      </c>
      <c r="X742" s="117">
        <f>if(BOM!$C740=X$2,if(OR(BOM!$M740="N",BOM!$M740=""),BOM!$L740,0),0)</f>
        <v>0</v>
      </c>
      <c r="Y742" s="117">
        <f>if(BOM!$C740=X$2,if(BOM!$M740="Y",BOM!$L740,0),0)</f>
        <v>0</v>
      </c>
      <c r="Z742" s="117">
        <f>if(BOM!$C740=Z$2,if(OR(BOM!$M740="N",BOM!$M740=""),BOM!$L740,0),0)</f>
        <v>0</v>
      </c>
      <c r="AA742" s="117">
        <f>if(BOM!$C740=Z$2,if(BOM!$M740="Y",BOM!$L740,0),0)</f>
        <v>0</v>
      </c>
      <c r="AB742" s="117">
        <f>if(BOM!$C740=AB$2,if(OR(BOM!$M740="N",BOM!$M740=""),BOM!$L740,0),0)</f>
        <v>0</v>
      </c>
      <c r="AC742" s="117">
        <f>if(BOM!$C740=AB$2,if(BOM!$M740="Y",BOM!$L740,0),0)</f>
        <v>0</v>
      </c>
      <c r="AD742" s="117">
        <f>if(BOM!$C740=AD$2,if(OR(BOM!$M740="N",BOM!$M740=""),BOM!$L740,0),0)</f>
        <v>0</v>
      </c>
      <c r="AE742" s="117">
        <f>if(BOM!$C740=AD$2,if(BOM!$M740="Y",BOM!$L740,0),0)</f>
        <v>0</v>
      </c>
      <c r="AF742" s="117">
        <f>if(BOM!$C740=AF$2,if(OR(BOM!$M740="N",BOM!$M740=""),BOM!$L740,0),0)</f>
        <v>0</v>
      </c>
      <c r="AG742" s="117">
        <f>if(BOM!$C740=AF$2,if(BOM!$M740="Y",BOM!$L740,0),0)</f>
        <v>0</v>
      </c>
      <c r="AH742" s="117">
        <f>if(BOM!$C740=AH$2,if(OR(BOM!$M740="N",BOM!$M740=""),BOM!$L740,0),0)</f>
        <v>0</v>
      </c>
      <c r="AI742" s="117">
        <f>if(BOM!$C740=AH$2,if(BOM!$M740="Y",BOM!$L740,0),0)</f>
        <v>0</v>
      </c>
      <c r="AJ742" s="117">
        <f>if(BOM!$C740=AJ$2,if(OR(BOM!$M740="N",BOM!$M740=""),BOM!$L740,0),0)</f>
        <v>0</v>
      </c>
      <c r="AK742" s="117">
        <f>if(BOM!$C740=AJ$2,if(BOM!$M740="Y",BOM!$L740,0),0)</f>
        <v>0</v>
      </c>
      <c r="AL742" s="117">
        <f>if(BOM!$C740=AL$2,if(OR(BOM!$M740="N",BOM!$M740=""),BOM!$L740,0),0)</f>
        <v>0</v>
      </c>
      <c r="AM742" s="117">
        <f>if(BOM!$C740=AL$2,if(BOM!$M740="Y",BOM!$L740,0),0)</f>
        <v>0</v>
      </c>
    </row>
    <row r="743" hidden="1" outlineLevel="1">
      <c r="A743" s="117">
        <f>if(OR(BOM!$M741="N",BOM!$M741=""),BOM!$L741,0)</f>
        <v>0</v>
      </c>
      <c r="B743" s="117">
        <f>if(BOM!$M741="Y",BOM!$L741,0)</f>
        <v>0</v>
      </c>
      <c r="E743" s="117">
        <f>if(BOM!$B741=E$2,if(OR(BOM!$M741="N",BOM!$M741=""),BOM!$L741,0),0)</f>
        <v>0</v>
      </c>
      <c r="F743" s="117">
        <f>if(BOM!$B741=E$2,if(BOM!$M741="Y",BOM!$L741,0),0)</f>
        <v>0</v>
      </c>
      <c r="G743" s="117">
        <f>if(BOM!$B741=G$2,if(OR(BOM!$M741="N",BOM!$M741=""),BOM!$L741,0),0)</f>
        <v>0</v>
      </c>
      <c r="H743" s="117">
        <f>if(BOM!$B741=G$2,if(BOM!$M741="Y",BOM!$L741,0),0)</f>
        <v>0</v>
      </c>
      <c r="I743" s="117">
        <f>if(BOM!$B741=I$2,if(OR(BOM!$M741="N",BOM!$M741=""),BOM!$L741,0),0)</f>
        <v>0</v>
      </c>
      <c r="J743" s="117">
        <f>if(BOM!$B741=I$2,if(BOM!$M741="Y",BOM!$L741,0),0)</f>
        <v>0</v>
      </c>
      <c r="K743" s="117">
        <f>if(BOM!$B741=K$2,if(OR(BOM!$M741="N",BOM!$M741=""),BOM!$L741,0),0)</f>
        <v>0</v>
      </c>
      <c r="L743" s="117">
        <f>if(BOM!$B741=K$2,if(BOM!$M741="Y",BOM!$L741,0),0)</f>
        <v>0</v>
      </c>
      <c r="M743" s="117">
        <f>if(BOM!$B741=M$2,if(OR(BOM!$M741="N",BOM!$M741=""),BOM!$L741,0),0)</f>
        <v>0</v>
      </c>
      <c r="N743" s="117">
        <f>if(BOM!$B741=M$2,if(BOM!$M741="Y",BOM!$L741,0),0)</f>
        <v>0</v>
      </c>
      <c r="P743" s="117">
        <f>if(BOM!$C741=P$2,if(OR(BOM!$M741="N",BOM!$M741=""),BOM!$L741,0),0)</f>
        <v>0</v>
      </c>
      <c r="Q743" s="117">
        <f>if(BOM!$C741=P$2,if(BOM!$M741="Y",BOM!$L741,0),0)</f>
        <v>0</v>
      </c>
      <c r="R743" s="117">
        <f>if(BOM!$C741=R$2,if(OR(BOM!$M741="N",BOM!$M741=""),BOM!$L741,0),0)</f>
        <v>0</v>
      </c>
      <c r="S743" s="117">
        <f>if(BOM!$C741=R$2,if(BOM!$M741="Y",BOM!$L741,0),0)</f>
        <v>0</v>
      </c>
      <c r="T743" s="117">
        <f>if(BOM!$C741=T$2,if(OR(BOM!$M741="N",BOM!$M741=""),BOM!$L741,0),0)</f>
        <v>0</v>
      </c>
      <c r="U743" s="117">
        <f>if(BOM!$C741=T$2,if(BOM!$M741="Y",BOM!$L741,0),0)</f>
        <v>0</v>
      </c>
      <c r="V743" s="117">
        <f>if(BOM!$C741=V$2,if(OR(BOM!$M741="N",BOM!$M741=""),BOM!$L741,0),0)</f>
        <v>0</v>
      </c>
      <c r="W743" s="117">
        <f>if(BOM!$C741=V$2,if(BOM!$M741="Y",BOM!$L741,0),0)</f>
        <v>0</v>
      </c>
      <c r="X743" s="117">
        <f>if(BOM!$C741=X$2,if(OR(BOM!$M741="N",BOM!$M741=""),BOM!$L741,0),0)</f>
        <v>0</v>
      </c>
      <c r="Y743" s="117">
        <f>if(BOM!$C741=X$2,if(BOM!$M741="Y",BOM!$L741,0),0)</f>
        <v>0</v>
      </c>
      <c r="Z743" s="117">
        <f>if(BOM!$C741=Z$2,if(OR(BOM!$M741="N",BOM!$M741=""),BOM!$L741,0),0)</f>
        <v>0</v>
      </c>
      <c r="AA743" s="117">
        <f>if(BOM!$C741=Z$2,if(BOM!$M741="Y",BOM!$L741,0),0)</f>
        <v>0</v>
      </c>
      <c r="AB743" s="117">
        <f>if(BOM!$C741=AB$2,if(OR(BOM!$M741="N",BOM!$M741=""),BOM!$L741,0),0)</f>
        <v>0</v>
      </c>
      <c r="AC743" s="117">
        <f>if(BOM!$C741=AB$2,if(BOM!$M741="Y",BOM!$L741,0),0)</f>
        <v>0</v>
      </c>
      <c r="AD743" s="117">
        <f>if(BOM!$C741=AD$2,if(OR(BOM!$M741="N",BOM!$M741=""),BOM!$L741,0),0)</f>
        <v>0</v>
      </c>
      <c r="AE743" s="117">
        <f>if(BOM!$C741=AD$2,if(BOM!$M741="Y",BOM!$L741,0),0)</f>
        <v>0</v>
      </c>
      <c r="AF743" s="117">
        <f>if(BOM!$C741=AF$2,if(OR(BOM!$M741="N",BOM!$M741=""),BOM!$L741,0),0)</f>
        <v>0</v>
      </c>
      <c r="AG743" s="117">
        <f>if(BOM!$C741=AF$2,if(BOM!$M741="Y",BOM!$L741,0),0)</f>
        <v>0</v>
      </c>
      <c r="AH743" s="117">
        <f>if(BOM!$C741=AH$2,if(OR(BOM!$M741="N",BOM!$M741=""),BOM!$L741,0),0)</f>
        <v>0</v>
      </c>
      <c r="AI743" s="117">
        <f>if(BOM!$C741=AH$2,if(BOM!$M741="Y",BOM!$L741,0),0)</f>
        <v>0</v>
      </c>
      <c r="AJ743" s="117">
        <f>if(BOM!$C741=AJ$2,if(OR(BOM!$M741="N",BOM!$M741=""),BOM!$L741,0),0)</f>
        <v>0</v>
      </c>
      <c r="AK743" s="117">
        <f>if(BOM!$C741=AJ$2,if(BOM!$M741="Y",BOM!$L741,0),0)</f>
        <v>0</v>
      </c>
      <c r="AL743" s="117">
        <f>if(BOM!$C741=AL$2,if(OR(BOM!$M741="N",BOM!$M741=""),BOM!$L741,0),0)</f>
        <v>0</v>
      </c>
      <c r="AM743" s="117">
        <f>if(BOM!$C741=AL$2,if(BOM!$M741="Y",BOM!$L741,0),0)</f>
        <v>0</v>
      </c>
    </row>
    <row r="744" hidden="1" outlineLevel="1">
      <c r="A744" s="117">
        <f>if(OR(BOM!$M742="N",BOM!$M742=""),BOM!$L742,0)</f>
        <v>0</v>
      </c>
      <c r="B744" s="117">
        <f>if(BOM!$M742="Y",BOM!$L742,0)</f>
        <v>0</v>
      </c>
      <c r="E744" s="117">
        <f>if(BOM!$B742=E$2,if(OR(BOM!$M742="N",BOM!$M742=""),BOM!$L742,0),0)</f>
        <v>0</v>
      </c>
      <c r="F744" s="117">
        <f>if(BOM!$B742=E$2,if(BOM!$M742="Y",BOM!$L742,0),0)</f>
        <v>0</v>
      </c>
      <c r="G744" s="117">
        <f>if(BOM!$B742=G$2,if(OR(BOM!$M742="N",BOM!$M742=""),BOM!$L742,0),0)</f>
        <v>0</v>
      </c>
      <c r="H744" s="117">
        <f>if(BOM!$B742=G$2,if(BOM!$M742="Y",BOM!$L742,0),0)</f>
        <v>0</v>
      </c>
      <c r="I744" s="117">
        <f>if(BOM!$B742=I$2,if(OR(BOM!$M742="N",BOM!$M742=""),BOM!$L742,0),0)</f>
        <v>0</v>
      </c>
      <c r="J744" s="117">
        <f>if(BOM!$B742=I$2,if(BOM!$M742="Y",BOM!$L742,0),0)</f>
        <v>0</v>
      </c>
      <c r="K744" s="117">
        <f>if(BOM!$B742=K$2,if(OR(BOM!$M742="N",BOM!$M742=""),BOM!$L742,0),0)</f>
        <v>0</v>
      </c>
      <c r="L744" s="117">
        <f>if(BOM!$B742=K$2,if(BOM!$M742="Y",BOM!$L742,0),0)</f>
        <v>0</v>
      </c>
      <c r="M744" s="117">
        <f>if(BOM!$B742=M$2,if(OR(BOM!$M742="N",BOM!$M742=""),BOM!$L742,0),0)</f>
        <v>0</v>
      </c>
      <c r="N744" s="117">
        <f>if(BOM!$B742=M$2,if(BOM!$M742="Y",BOM!$L742,0),0)</f>
        <v>0</v>
      </c>
      <c r="P744" s="117">
        <f>if(BOM!$C742=P$2,if(OR(BOM!$M742="N",BOM!$M742=""),BOM!$L742,0),0)</f>
        <v>0</v>
      </c>
      <c r="Q744" s="117">
        <f>if(BOM!$C742=P$2,if(BOM!$M742="Y",BOM!$L742,0),0)</f>
        <v>0</v>
      </c>
      <c r="R744" s="117">
        <f>if(BOM!$C742=R$2,if(OR(BOM!$M742="N",BOM!$M742=""),BOM!$L742,0),0)</f>
        <v>0</v>
      </c>
      <c r="S744" s="117">
        <f>if(BOM!$C742=R$2,if(BOM!$M742="Y",BOM!$L742,0),0)</f>
        <v>0</v>
      </c>
      <c r="T744" s="117">
        <f>if(BOM!$C742=T$2,if(OR(BOM!$M742="N",BOM!$M742=""),BOM!$L742,0),0)</f>
        <v>0</v>
      </c>
      <c r="U744" s="117">
        <f>if(BOM!$C742=T$2,if(BOM!$M742="Y",BOM!$L742,0),0)</f>
        <v>0</v>
      </c>
      <c r="V744" s="117">
        <f>if(BOM!$C742=V$2,if(OR(BOM!$M742="N",BOM!$M742=""),BOM!$L742,0),0)</f>
        <v>0</v>
      </c>
      <c r="W744" s="117">
        <f>if(BOM!$C742=V$2,if(BOM!$M742="Y",BOM!$L742,0),0)</f>
        <v>0</v>
      </c>
      <c r="X744" s="117">
        <f>if(BOM!$C742=X$2,if(OR(BOM!$M742="N",BOM!$M742=""),BOM!$L742,0),0)</f>
        <v>0</v>
      </c>
      <c r="Y744" s="117">
        <f>if(BOM!$C742=X$2,if(BOM!$M742="Y",BOM!$L742,0),0)</f>
        <v>0</v>
      </c>
      <c r="Z744" s="117">
        <f>if(BOM!$C742=Z$2,if(OR(BOM!$M742="N",BOM!$M742=""),BOM!$L742,0),0)</f>
        <v>0</v>
      </c>
      <c r="AA744" s="117">
        <f>if(BOM!$C742=Z$2,if(BOM!$M742="Y",BOM!$L742,0),0)</f>
        <v>0</v>
      </c>
      <c r="AB744" s="117">
        <f>if(BOM!$C742=AB$2,if(OR(BOM!$M742="N",BOM!$M742=""),BOM!$L742,0),0)</f>
        <v>0</v>
      </c>
      <c r="AC744" s="117">
        <f>if(BOM!$C742=AB$2,if(BOM!$M742="Y",BOM!$L742,0),0)</f>
        <v>0</v>
      </c>
      <c r="AD744" s="117">
        <f>if(BOM!$C742=AD$2,if(OR(BOM!$M742="N",BOM!$M742=""),BOM!$L742,0),0)</f>
        <v>0</v>
      </c>
      <c r="AE744" s="117">
        <f>if(BOM!$C742=AD$2,if(BOM!$M742="Y",BOM!$L742,0),0)</f>
        <v>0</v>
      </c>
      <c r="AF744" s="117">
        <f>if(BOM!$C742=AF$2,if(OR(BOM!$M742="N",BOM!$M742=""),BOM!$L742,0),0)</f>
        <v>0</v>
      </c>
      <c r="AG744" s="117">
        <f>if(BOM!$C742=AF$2,if(BOM!$M742="Y",BOM!$L742,0),0)</f>
        <v>0</v>
      </c>
      <c r="AH744" s="117">
        <f>if(BOM!$C742=AH$2,if(OR(BOM!$M742="N",BOM!$M742=""),BOM!$L742,0),0)</f>
        <v>0</v>
      </c>
      <c r="AI744" s="117">
        <f>if(BOM!$C742=AH$2,if(BOM!$M742="Y",BOM!$L742,0),0)</f>
        <v>0</v>
      </c>
      <c r="AJ744" s="117">
        <f>if(BOM!$C742=AJ$2,if(OR(BOM!$M742="N",BOM!$M742=""),BOM!$L742,0),0)</f>
        <v>0</v>
      </c>
      <c r="AK744" s="117">
        <f>if(BOM!$C742=AJ$2,if(BOM!$M742="Y",BOM!$L742,0),0)</f>
        <v>0</v>
      </c>
      <c r="AL744" s="117">
        <f>if(BOM!$C742=AL$2,if(OR(BOM!$M742="N",BOM!$M742=""),BOM!$L742,0),0)</f>
        <v>0</v>
      </c>
      <c r="AM744" s="117">
        <f>if(BOM!$C742=AL$2,if(BOM!$M742="Y",BOM!$L742,0),0)</f>
        <v>0</v>
      </c>
    </row>
    <row r="745" hidden="1" outlineLevel="1">
      <c r="A745" s="117">
        <f>if(OR(BOM!$M743="N",BOM!$M743=""),BOM!$L743,0)</f>
        <v>0</v>
      </c>
      <c r="B745" s="117">
        <f>if(BOM!$M743="Y",BOM!$L743,0)</f>
        <v>0</v>
      </c>
      <c r="E745" s="117">
        <f>if(BOM!$B743=E$2,if(OR(BOM!$M743="N",BOM!$M743=""),BOM!$L743,0),0)</f>
        <v>0</v>
      </c>
      <c r="F745" s="117">
        <f>if(BOM!$B743=E$2,if(BOM!$M743="Y",BOM!$L743,0),0)</f>
        <v>0</v>
      </c>
      <c r="G745" s="117">
        <f>if(BOM!$B743=G$2,if(OR(BOM!$M743="N",BOM!$M743=""),BOM!$L743,0),0)</f>
        <v>0</v>
      </c>
      <c r="H745" s="117">
        <f>if(BOM!$B743=G$2,if(BOM!$M743="Y",BOM!$L743,0),0)</f>
        <v>0</v>
      </c>
      <c r="I745" s="117">
        <f>if(BOM!$B743=I$2,if(OR(BOM!$M743="N",BOM!$M743=""),BOM!$L743,0),0)</f>
        <v>0</v>
      </c>
      <c r="J745" s="117">
        <f>if(BOM!$B743=I$2,if(BOM!$M743="Y",BOM!$L743,0),0)</f>
        <v>0</v>
      </c>
      <c r="K745" s="117">
        <f>if(BOM!$B743=K$2,if(OR(BOM!$M743="N",BOM!$M743=""),BOM!$L743,0),0)</f>
        <v>0</v>
      </c>
      <c r="L745" s="117">
        <f>if(BOM!$B743=K$2,if(BOM!$M743="Y",BOM!$L743,0),0)</f>
        <v>0</v>
      </c>
      <c r="M745" s="117">
        <f>if(BOM!$B743=M$2,if(OR(BOM!$M743="N",BOM!$M743=""),BOM!$L743,0),0)</f>
        <v>0</v>
      </c>
      <c r="N745" s="117">
        <f>if(BOM!$B743=M$2,if(BOM!$M743="Y",BOM!$L743,0),0)</f>
        <v>0</v>
      </c>
      <c r="P745" s="117">
        <f>if(BOM!$C743=P$2,if(OR(BOM!$M743="N",BOM!$M743=""),BOM!$L743,0),0)</f>
        <v>0</v>
      </c>
      <c r="Q745" s="117">
        <f>if(BOM!$C743=P$2,if(BOM!$M743="Y",BOM!$L743,0),0)</f>
        <v>0</v>
      </c>
      <c r="R745" s="117">
        <f>if(BOM!$C743=R$2,if(OR(BOM!$M743="N",BOM!$M743=""),BOM!$L743,0),0)</f>
        <v>0</v>
      </c>
      <c r="S745" s="117">
        <f>if(BOM!$C743=R$2,if(BOM!$M743="Y",BOM!$L743,0),0)</f>
        <v>0</v>
      </c>
      <c r="T745" s="117">
        <f>if(BOM!$C743=T$2,if(OR(BOM!$M743="N",BOM!$M743=""),BOM!$L743,0),0)</f>
        <v>0</v>
      </c>
      <c r="U745" s="117">
        <f>if(BOM!$C743=T$2,if(BOM!$M743="Y",BOM!$L743,0),0)</f>
        <v>0</v>
      </c>
      <c r="V745" s="117">
        <f>if(BOM!$C743=V$2,if(OR(BOM!$M743="N",BOM!$M743=""),BOM!$L743,0),0)</f>
        <v>0</v>
      </c>
      <c r="W745" s="117">
        <f>if(BOM!$C743=V$2,if(BOM!$M743="Y",BOM!$L743,0),0)</f>
        <v>0</v>
      </c>
      <c r="X745" s="117">
        <f>if(BOM!$C743=X$2,if(OR(BOM!$M743="N",BOM!$M743=""),BOM!$L743,0),0)</f>
        <v>0</v>
      </c>
      <c r="Y745" s="117">
        <f>if(BOM!$C743=X$2,if(BOM!$M743="Y",BOM!$L743,0),0)</f>
        <v>0</v>
      </c>
      <c r="Z745" s="117">
        <f>if(BOM!$C743=Z$2,if(OR(BOM!$M743="N",BOM!$M743=""),BOM!$L743,0),0)</f>
        <v>0</v>
      </c>
      <c r="AA745" s="117">
        <f>if(BOM!$C743=Z$2,if(BOM!$M743="Y",BOM!$L743,0),0)</f>
        <v>0</v>
      </c>
      <c r="AB745" s="117">
        <f>if(BOM!$C743=AB$2,if(OR(BOM!$M743="N",BOM!$M743=""),BOM!$L743,0),0)</f>
        <v>0</v>
      </c>
      <c r="AC745" s="117">
        <f>if(BOM!$C743=AB$2,if(BOM!$M743="Y",BOM!$L743,0),0)</f>
        <v>0</v>
      </c>
      <c r="AD745" s="117">
        <f>if(BOM!$C743=AD$2,if(OR(BOM!$M743="N",BOM!$M743=""),BOM!$L743,0),0)</f>
        <v>0</v>
      </c>
      <c r="AE745" s="117">
        <f>if(BOM!$C743=AD$2,if(BOM!$M743="Y",BOM!$L743,0),0)</f>
        <v>0</v>
      </c>
      <c r="AF745" s="117">
        <f>if(BOM!$C743=AF$2,if(OR(BOM!$M743="N",BOM!$M743=""),BOM!$L743,0),0)</f>
        <v>0</v>
      </c>
      <c r="AG745" s="117">
        <f>if(BOM!$C743=AF$2,if(BOM!$M743="Y",BOM!$L743,0),0)</f>
        <v>0</v>
      </c>
      <c r="AH745" s="117">
        <f>if(BOM!$C743=AH$2,if(OR(BOM!$M743="N",BOM!$M743=""),BOM!$L743,0),0)</f>
        <v>0</v>
      </c>
      <c r="AI745" s="117">
        <f>if(BOM!$C743=AH$2,if(BOM!$M743="Y",BOM!$L743,0),0)</f>
        <v>0</v>
      </c>
      <c r="AJ745" s="117">
        <f>if(BOM!$C743=AJ$2,if(OR(BOM!$M743="N",BOM!$M743=""),BOM!$L743,0),0)</f>
        <v>0</v>
      </c>
      <c r="AK745" s="117">
        <f>if(BOM!$C743=AJ$2,if(BOM!$M743="Y",BOM!$L743,0),0)</f>
        <v>0</v>
      </c>
      <c r="AL745" s="117">
        <f>if(BOM!$C743=AL$2,if(OR(BOM!$M743="N",BOM!$M743=""),BOM!$L743,0),0)</f>
        <v>0</v>
      </c>
      <c r="AM745" s="117">
        <f>if(BOM!$C743=AL$2,if(BOM!$M743="Y",BOM!$L743,0),0)</f>
        <v>0</v>
      </c>
    </row>
    <row r="746" hidden="1" outlineLevel="1">
      <c r="A746" s="117">
        <f>if(OR(BOM!$M744="N",BOM!$M744=""),BOM!$L744,0)</f>
        <v>0</v>
      </c>
      <c r="B746" s="117">
        <f>if(BOM!$M744="Y",BOM!$L744,0)</f>
        <v>0</v>
      </c>
      <c r="E746" s="117">
        <f>if(BOM!$B744=E$2,if(OR(BOM!$M744="N",BOM!$M744=""),BOM!$L744,0),0)</f>
        <v>0</v>
      </c>
      <c r="F746" s="117">
        <f>if(BOM!$B744=E$2,if(BOM!$M744="Y",BOM!$L744,0),0)</f>
        <v>0</v>
      </c>
      <c r="G746" s="117">
        <f>if(BOM!$B744=G$2,if(OR(BOM!$M744="N",BOM!$M744=""),BOM!$L744,0),0)</f>
        <v>0</v>
      </c>
      <c r="H746" s="117">
        <f>if(BOM!$B744=G$2,if(BOM!$M744="Y",BOM!$L744,0),0)</f>
        <v>0</v>
      </c>
      <c r="I746" s="117">
        <f>if(BOM!$B744=I$2,if(OR(BOM!$M744="N",BOM!$M744=""),BOM!$L744,0),0)</f>
        <v>0</v>
      </c>
      <c r="J746" s="117">
        <f>if(BOM!$B744=I$2,if(BOM!$M744="Y",BOM!$L744,0),0)</f>
        <v>0</v>
      </c>
      <c r="K746" s="117">
        <f>if(BOM!$B744=K$2,if(OR(BOM!$M744="N",BOM!$M744=""),BOM!$L744,0),0)</f>
        <v>0</v>
      </c>
      <c r="L746" s="117">
        <f>if(BOM!$B744=K$2,if(BOM!$M744="Y",BOM!$L744,0),0)</f>
        <v>0</v>
      </c>
      <c r="M746" s="117">
        <f>if(BOM!$B744=M$2,if(OR(BOM!$M744="N",BOM!$M744=""),BOM!$L744,0),0)</f>
        <v>0</v>
      </c>
      <c r="N746" s="117">
        <f>if(BOM!$B744=M$2,if(BOM!$M744="Y",BOM!$L744,0),0)</f>
        <v>0</v>
      </c>
      <c r="P746" s="117">
        <f>if(BOM!$C744=P$2,if(OR(BOM!$M744="N",BOM!$M744=""),BOM!$L744,0),0)</f>
        <v>0</v>
      </c>
      <c r="Q746" s="117">
        <f>if(BOM!$C744=P$2,if(BOM!$M744="Y",BOM!$L744,0),0)</f>
        <v>0</v>
      </c>
      <c r="R746" s="117">
        <f>if(BOM!$C744=R$2,if(OR(BOM!$M744="N",BOM!$M744=""),BOM!$L744,0),0)</f>
        <v>0</v>
      </c>
      <c r="S746" s="117">
        <f>if(BOM!$C744=R$2,if(BOM!$M744="Y",BOM!$L744,0),0)</f>
        <v>0</v>
      </c>
      <c r="T746" s="117">
        <f>if(BOM!$C744=T$2,if(OR(BOM!$M744="N",BOM!$M744=""),BOM!$L744,0),0)</f>
        <v>0</v>
      </c>
      <c r="U746" s="117">
        <f>if(BOM!$C744=T$2,if(BOM!$M744="Y",BOM!$L744,0),0)</f>
        <v>0</v>
      </c>
      <c r="V746" s="117">
        <f>if(BOM!$C744=V$2,if(OR(BOM!$M744="N",BOM!$M744=""),BOM!$L744,0),0)</f>
        <v>0</v>
      </c>
      <c r="W746" s="117">
        <f>if(BOM!$C744=V$2,if(BOM!$M744="Y",BOM!$L744,0),0)</f>
        <v>0</v>
      </c>
      <c r="X746" s="117">
        <f>if(BOM!$C744=X$2,if(OR(BOM!$M744="N",BOM!$M744=""),BOM!$L744,0),0)</f>
        <v>0</v>
      </c>
      <c r="Y746" s="117">
        <f>if(BOM!$C744=X$2,if(BOM!$M744="Y",BOM!$L744,0),0)</f>
        <v>0</v>
      </c>
      <c r="Z746" s="117">
        <f>if(BOM!$C744=Z$2,if(OR(BOM!$M744="N",BOM!$M744=""),BOM!$L744,0),0)</f>
        <v>0</v>
      </c>
      <c r="AA746" s="117">
        <f>if(BOM!$C744=Z$2,if(BOM!$M744="Y",BOM!$L744,0),0)</f>
        <v>0</v>
      </c>
      <c r="AB746" s="117">
        <f>if(BOM!$C744=AB$2,if(OR(BOM!$M744="N",BOM!$M744=""),BOM!$L744,0),0)</f>
        <v>0</v>
      </c>
      <c r="AC746" s="117">
        <f>if(BOM!$C744=AB$2,if(BOM!$M744="Y",BOM!$L744,0),0)</f>
        <v>0</v>
      </c>
      <c r="AD746" s="117">
        <f>if(BOM!$C744=AD$2,if(OR(BOM!$M744="N",BOM!$M744=""),BOM!$L744,0),0)</f>
        <v>0</v>
      </c>
      <c r="AE746" s="117">
        <f>if(BOM!$C744=AD$2,if(BOM!$M744="Y",BOM!$L744,0),0)</f>
        <v>0</v>
      </c>
      <c r="AF746" s="117">
        <f>if(BOM!$C744=AF$2,if(OR(BOM!$M744="N",BOM!$M744=""),BOM!$L744,0),0)</f>
        <v>0</v>
      </c>
      <c r="AG746" s="117">
        <f>if(BOM!$C744=AF$2,if(BOM!$M744="Y",BOM!$L744,0),0)</f>
        <v>0</v>
      </c>
      <c r="AH746" s="117">
        <f>if(BOM!$C744=AH$2,if(OR(BOM!$M744="N",BOM!$M744=""),BOM!$L744,0),0)</f>
        <v>0</v>
      </c>
      <c r="AI746" s="117">
        <f>if(BOM!$C744=AH$2,if(BOM!$M744="Y",BOM!$L744,0),0)</f>
        <v>0</v>
      </c>
      <c r="AJ746" s="117">
        <f>if(BOM!$C744=AJ$2,if(OR(BOM!$M744="N",BOM!$M744=""),BOM!$L744,0),0)</f>
        <v>0</v>
      </c>
      <c r="AK746" s="117">
        <f>if(BOM!$C744=AJ$2,if(BOM!$M744="Y",BOM!$L744,0),0)</f>
        <v>0</v>
      </c>
      <c r="AL746" s="117">
        <f>if(BOM!$C744=AL$2,if(OR(BOM!$M744="N",BOM!$M744=""),BOM!$L744,0),0)</f>
        <v>0</v>
      </c>
      <c r="AM746" s="117">
        <f>if(BOM!$C744=AL$2,if(BOM!$M744="Y",BOM!$L744,0),0)</f>
        <v>0</v>
      </c>
    </row>
    <row r="747" hidden="1" outlineLevel="1">
      <c r="A747" s="117">
        <f>if(OR(BOM!$M745="N",BOM!$M745=""),BOM!$L745,0)</f>
        <v>0</v>
      </c>
      <c r="B747" s="117">
        <f>if(BOM!$M745="Y",BOM!$L745,0)</f>
        <v>0</v>
      </c>
      <c r="E747" s="117">
        <f>if(BOM!$B745=E$2,if(OR(BOM!$M745="N",BOM!$M745=""),BOM!$L745,0),0)</f>
        <v>0</v>
      </c>
      <c r="F747" s="117">
        <f>if(BOM!$B745=E$2,if(BOM!$M745="Y",BOM!$L745,0),0)</f>
        <v>0</v>
      </c>
      <c r="G747" s="117">
        <f>if(BOM!$B745=G$2,if(OR(BOM!$M745="N",BOM!$M745=""),BOM!$L745,0),0)</f>
        <v>0</v>
      </c>
      <c r="H747" s="117">
        <f>if(BOM!$B745=G$2,if(BOM!$M745="Y",BOM!$L745,0),0)</f>
        <v>0</v>
      </c>
      <c r="I747" s="117">
        <f>if(BOM!$B745=I$2,if(OR(BOM!$M745="N",BOM!$M745=""),BOM!$L745,0),0)</f>
        <v>0</v>
      </c>
      <c r="J747" s="117">
        <f>if(BOM!$B745=I$2,if(BOM!$M745="Y",BOM!$L745,0),0)</f>
        <v>0</v>
      </c>
      <c r="K747" s="117">
        <f>if(BOM!$B745=K$2,if(OR(BOM!$M745="N",BOM!$M745=""),BOM!$L745,0),0)</f>
        <v>0</v>
      </c>
      <c r="L747" s="117">
        <f>if(BOM!$B745=K$2,if(BOM!$M745="Y",BOM!$L745,0),0)</f>
        <v>0</v>
      </c>
      <c r="M747" s="117">
        <f>if(BOM!$B745=M$2,if(OR(BOM!$M745="N",BOM!$M745=""),BOM!$L745,0),0)</f>
        <v>0</v>
      </c>
      <c r="N747" s="117">
        <f>if(BOM!$B745=M$2,if(BOM!$M745="Y",BOM!$L745,0),0)</f>
        <v>0</v>
      </c>
      <c r="P747" s="117">
        <f>if(BOM!$C745=P$2,if(OR(BOM!$M745="N",BOM!$M745=""),BOM!$L745,0),0)</f>
        <v>0</v>
      </c>
      <c r="Q747" s="117">
        <f>if(BOM!$C745=P$2,if(BOM!$M745="Y",BOM!$L745,0),0)</f>
        <v>0</v>
      </c>
      <c r="R747" s="117">
        <f>if(BOM!$C745=R$2,if(OR(BOM!$M745="N",BOM!$M745=""),BOM!$L745,0),0)</f>
        <v>0</v>
      </c>
      <c r="S747" s="117">
        <f>if(BOM!$C745=R$2,if(BOM!$M745="Y",BOM!$L745,0),0)</f>
        <v>0</v>
      </c>
      <c r="T747" s="117">
        <f>if(BOM!$C745=T$2,if(OR(BOM!$M745="N",BOM!$M745=""),BOM!$L745,0),0)</f>
        <v>0</v>
      </c>
      <c r="U747" s="117">
        <f>if(BOM!$C745=T$2,if(BOM!$M745="Y",BOM!$L745,0),0)</f>
        <v>0</v>
      </c>
      <c r="V747" s="117">
        <f>if(BOM!$C745=V$2,if(OR(BOM!$M745="N",BOM!$M745=""),BOM!$L745,0),0)</f>
        <v>0</v>
      </c>
      <c r="W747" s="117">
        <f>if(BOM!$C745=V$2,if(BOM!$M745="Y",BOM!$L745,0),0)</f>
        <v>0</v>
      </c>
      <c r="X747" s="117">
        <f>if(BOM!$C745=X$2,if(OR(BOM!$M745="N",BOM!$M745=""),BOM!$L745,0),0)</f>
        <v>0</v>
      </c>
      <c r="Y747" s="117">
        <f>if(BOM!$C745=X$2,if(BOM!$M745="Y",BOM!$L745,0),0)</f>
        <v>0</v>
      </c>
      <c r="Z747" s="117">
        <f>if(BOM!$C745=Z$2,if(OR(BOM!$M745="N",BOM!$M745=""),BOM!$L745,0),0)</f>
        <v>0</v>
      </c>
      <c r="AA747" s="117">
        <f>if(BOM!$C745=Z$2,if(BOM!$M745="Y",BOM!$L745,0),0)</f>
        <v>0</v>
      </c>
      <c r="AB747" s="117">
        <f>if(BOM!$C745=AB$2,if(OR(BOM!$M745="N",BOM!$M745=""),BOM!$L745,0),0)</f>
        <v>0</v>
      </c>
      <c r="AC747" s="117">
        <f>if(BOM!$C745=AB$2,if(BOM!$M745="Y",BOM!$L745,0),0)</f>
        <v>0</v>
      </c>
      <c r="AD747" s="117">
        <f>if(BOM!$C745=AD$2,if(OR(BOM!$M745="N",BOM!$M745=""),BOM!$L745,0),0)</f>
        <v>0</v>
      </c>
      <c r="AE747" s="117">
        <f>if(BOM!$C745=AD$2,if(BOM!$M745="Y",BOM!$L745,0),0)</f>
        <v>0</v>
      </c>
      <c r="AF747" s="117">
        <f>if(BOM!$C745=AF$2,if(OR(BOM!$M745="N",BOM!$M745=""),BOM!$L745,0),0)</f>
        <v>0</v>
      </c>
      <c r="AG747" s="117">
        <f>if(BOM!$C745=AF$2,if(BOM!$M745="Y",BOM!$L745,0),0)</f>
        <v>0</v>
      </c>
      <c r="AH747" s="117">
        <f>if(BOM!$C745=AH$2,if(OR(BOM!$M745="N",BOM!$M745=""),BOM!$L745,0),0)</f>
        <v>0</v>
      </c>
      <c r="AI747" s="117">
        <f>if(BOM!$C745=AH$2,if(BOM!$M745="Y",BOM!$L745,0),0)</f>
        <v>0</v>
      </c>
      <c r="AJ747" s="117">
        <f>if(BOM!$C745=AJ$2,if(OR(BOM!$M745="N",BOM!$M745=""),BOM!$L745,0),0)</f>
        <v>0</v>
      </c>
      <c r="AK747" s="117">
        <f>if(BOM!$C745=AJ$2,if(BOM!$M745="Y",BOM!$L745,0),0)</f>
        <v>0</v>
      </c>
      <c r="AL747" s="117">
        <f>if(BOM!$C745=AL$2,if(OR(BOM!$M745="N",BOM!$M745=""),BOM!$L745,0),0)</f>
        <v>0</v>
      </c>
      <c r="AM747" s="117">
        <f>if(BOM!$C745=AL$2,if(BOM!$M745="Y",BOM!$L745,0),0)</f>
        <v>0</v>
      </c>
    </row>
    <row r="748" hidden="1" outlineLevel="1">
      <c r="A748" s="117">
        <f>if(OR(BOM!$M746="N",BOM!$M746=""),BOM!$L746,0)</f>
        <v>0</v>
      </c>
      <c r="B748" s="117">
        <f>if(BOM!$M746="Y",BOM!$L746,0)</f>
        <v>0</v>
      </c>
      <c r="E748" s="117">
        <f>if(BOM!$B746=E$2,if(OR(BOM!$M746="N",BOM!$M746=""),BOM!$L746,0),0)</f>
        <v>0</v>
      </c>
      <c r="F748" s="117">
        <f>if(BOM!$B746=E$2,if(BOM!$M746="Y",BOM!$L746,0),0)</f>
        <v>0</v>
      </c>
      <c r="G748" s="117">
        <f>if(BOM!$B746=G$2,if(OR(BOM!$M746="N",BOM!$M746=""),BOM!$L746,0),0)</f>
        <v>0</v>
      </c>
      <c r="H748" s="117">
        <f>if(BOM!$B746=G$2,if(BOM!$M746="Y",BOM!$L746,0),0)</f>
        <v>0</v>
      </c>
      <c r="I748" s="117">
        <f>if(BOM!$B746=I$2,if(OR(BOM!$M746="N",BOM!$M746=""),BOM!$L746,0),0)</f>
        <v>0</v>
      </c>
      <c r="J748" s="117">
        <f>if(BOM!$B746=I$2,if(BOM!$M746="Y",BOM!$L746,0),0)</f>
        <v>0</v>
      </c>
      <c r="K748" s="117">
        <f>if(BOM!$B746=K$2,if(OR(BOM!$M746="N",BOM!$M746=""),BOM!$L746,0),0)</f>
        <v>0</v>
      </c>
      <c r="L748" s="117">
        <f>if(BOM!$B746=K$2,if(BOM!$M746="Y",BOM!$L746,0),0)</f>
        <v>0</v>
      </c>
      <c r="M748" s="117">
        <f>if(BOM!$B746=M$2,if(OR(BOM!$M746="N",BOM!$M746=""),BOM!$L746,0),0)</f>
        <v>0</v>
      </c>
      <c r="N748" s="117">
        <f>if(BOM!$B746=M$2,if(BOM!$M746="Y",BOM!$L746,0),0)</f>
        <v>0</v>
      </c>
      <c r="P748" s="117">
        <f>if(BOM!$C746=P$2,if(OR(BOM!$M746="N",BOM!$M746=""),BOM!$L746,0),0)</f>
        <v>0</v>
      </c>
      <c r="Q748" s="117">
        <f>if(BOM!$C746=P$2,if(BOM!$M746="Y",BOM!$L746,0),0)</f>
        <v>0</v>
      </c>
      <c r="R748" s="117">
        <f>if(BOM!$C746=R$2,if(OR(BOM!$M746="N",BOM!$M746=""),BOM!$L746,0),0)</f>
        <v>0</v>
      </c>
      <c r="S748" s="117">
        <f>if(BOM!$C746=R$2,if(BOM!$M746="Y",BOM!$L746,0),0)</f>
        <v>0</v>
      </c>
      <c r="T748" s="117">
        <f>if(BOM!$C746=T$2,if(OR(BOM!$M746="N",BOM!$M746=""),BOM!$L746,0),0)</f>
        <v>0</v>
      </c>
      <c r="U748" s="117">
        <f>if(BOM!$C746=T$2,if(BOM!$M746="Y",BOM!$L746,0),0)</f>
        <v>0</v>
      </c>
      <c r="V748" s="117">
        <f>if(BOM!$C746=V$2,if(OR(BOM!$M746="N",BOM!$M746=""),BOM!$L746,0),0)</f>
        <v>0</v>
      </c>
      <c r="W748" s="117">
        <f>if(BOM!$C746=V$2,if(BOM!$M746="Y",BOM!$L746,0),0)</f>
        <v>0</v>
      </c>
      <c r="X748" s="117">
        <f>if(BOM!$C746=X$2,if(OR(BOM!$M746="N",BOM!$M746=""),BOM!$L746,0),0)</f>
        <v>0</v>
      </c>
      <c r="Y748" s="117">
        <f>if(BOM!$C746=X$2,if(BOM!$M746="Y",BOM!$L746,0),0)</f>
        <v>0</v>
      </c>
      <c r="Z748" s="117">
        <f>if(BOM!$C746=Z$2,if(OR(BOM!$M746="N",BOM!$M746=""),BOM!$L746,0),0)</f>
        <v>0</v>
      </c>
      <c r="AA748" s="117">
        <f>if(BOM!$C746=Z$2,if(BOM!$M746="Y",BOM!$L746,0),0)</f>
        <v>0</v>
      </c>
      <c r="AB748" s="117">
        <f>if(BOM!$C746=AB$2,if(OR(BOM!$M746="N",BOM!$M746=""),BOM!$L746,0),0)</f>
        <v>0</v>
      </c>
      <c r="AC748" s="117">
        <f>if(BOM!$C746=AB$2,if(BOM!$M746="Y",BOM!$L746,0),0)</f>
        <v>0</v>
      </c>
      <c r="AD748" s="117">
        <f>if(BOM!$C746=AD$2,if(OR(BOM!$M746="N",BOM!$M746=""),BOM!$L746,0),0)</f>
        <v>0</v>
      </c>
      <c r="AE748" s="117">
        <f>if(BOM!$C746=AD$2,if(BOM!$M746="Y",BOM!$L746,0),0)</f>
        <v>0</v>
      </c>
      <c r="AF748" s="117">
        <f>if(BOM!$C746=AF$2,if(OR(BOM!$M746="N",BOM!$M746=""),BOM!$L746,0),0)</f>
        <v>0</v>
      </c>
      <c r="AG748" s="117">
        <f>if(BOM!$C746=AF$2,if(BOM!$M746="Y",BOM!$L746,0),0)</f>
        <v>0</v>
      </c>
      <c r="AH748" s="117">
        <f>if(BOM!$C746=AH$2,if(OR(BOM!$M746="N",BOM!$M746=""),BOM!$L746,0),0)</f>
        <v>0</v>
      </c>
      <c r="AI748" s="117">
        <f>if(BOM!$C746=AH$2,if(BOM!$M746="Y",BOM!$L746,0),0)</f>
        <v>0</v>
      </c>
      <c r="AJ748" s="117">
        <f>if(BOM!$C746=AJ$2,if(OR(BOM!$M746="N",BOM!$M746=""),BOM!$L746,0),0)</f>
        <v>0</v>
      </c>
      <c r="AK748" s="117">
        <f>if(BOM!$C746=AJ$2,if(BOM!$M746="Y",BOM!$L746,0),0)</f>
        <v>0</v>
      </c>
      <c r="AL748" s="117">
        <f>if(BOM!$C746=AL$2,if(OR(BOM!$M746="N",BOM!$M746=""),BOM!$L746,0),0)</f>
        <v>0</v>
      </c>
      <c r="AM748" s="117">
        <f>if(BOM!$C746=AL$2,if(BOM!$M746="Y",BOM!$L746,0),0)</f>
        <v>0</v>
      </c>
    </row>
    <row r="749" hidden="1" outlineLevel="1">
      <c r="A749" s="117">
        <f>if(OR(BOM!$M747="N",BOM!$M747=""),BOM!$L747,0)</f>
        <v>0</v>
      </c>
      <c r="B749" s="117">
        <f>if(BOM!$M747="Y",BOM!$L747,0)</f>
        <v>0</v>
      </c>
      <c r="E749" s="117">
        <f>if(BOM!$B747=E$2,if(OR(BOM!$M747="N",BOM!$M747=""),BOM!$L747,0),0)</f>
        <v>0</v>
      </c>
      <c r="F749" s="117">
        <f>if(BOM!$B747=E$2,if(BOM!$M747="Y",BOM!$L747,0),0)</f>
        <v>0</v>
      </c>
      <c r="G749" s="117">
        <f>if(BOM!$B747=G$2,if(OR(BOM!$M747="N",BOM!$M747=""),BOM!$L747,0),0)</f>
        <v>0</v>
      </c>
      <c r="H749" s="117">
        <f>if(BOM!$B747=G$2,if(BOM!$M747="Y",BOM!$L747,0),0)</f>
        <v>0</v>
      </c>
      <c r="I749" s="117">
        <f>if(BOM!$B747=I$2,if(OR(BOM!$M747="N",BOM!$M747=""),BOM!$L747,0),0)</f>
        <v>0</v>
      </c>
      <c r="J749" s="117">
        <f>if(BOM!$B747=I$2,if(BOM!$M747="Y",BOM!$L747,0),0)</f>
        <v>0</v>
      </c>
      <c r="K749" s="117">
        <f>if(BOM!$B747=K$2,if(OR(BOM!$M747="N",BOM!$M747=""),BOM!$L747,0),0)</f>
        <v>0</v>
      </c>
      <c r="L749" s="117">
        <f>if(BOM!$B747=K$2,if(BOM!$M747="Y",BOM!$L747,0),0)</f>
        <v>0</v>
      </c>
      <c r="M749" s="117">
        <f>if(BOM!$B747=M$2,if(OR(BOM!$M747="N",BOM!$M747=""),BOM!$L747,0),0)</f>
        <v>0</v>
      </c>
      <c r="N749" s="117">
        <f>if(BOM!$B747=M$2,if(BOM!$M747="Y",BOM!$L747,0),0)</f>
        <v>0</v>
      </c>
      <c r="P749" s="117">
        <f>if(BOM!$C747=P$2,if(OR(BOM!$M747="N",BOM!$M747=""),BOM!$L747,0),0)</f>
        <v>0</v>
      </c>
      <c r="Q749" s="117">
        <f>if(BOM!$C747=P$2,if(BOM!$M747="Y",BOM!$L747,0),0)</f>
        <v>0</v>
      </c>
      <c r="R749" s="117">
        <f>if(BOM!$C747=R$2,if(OR(BOM!$M747="N",BOM!$M747=""),BOM!$L747,0),0)</f>
        <v>0</v>
      </c>
      <c r="S749" s="117">
        <f>if(BOM!$C747=R$2,if(BOM!$M747="Y",BOM!$L747,0),0)</f>
        <v>0</v>
      </c>
      <c r="T749" s="117">
        <f>if(BOM!$C747=T$2,if(OR(BOM!$M747="N",BOM!$M747=""),BOM!$L747,0),0)</f>
        <v>0</v>
      </c>
      <c r="U749" s="117">
        <f>if(BOM!$C747=T$2,if(BOM!$M747="Y",BOM!$L747,0),0)</f>
        <v>0</v>
      </c>
      <c r="V749" s="117">
        <f>if(BOM!$C747=V$2,if(OR(BOM!$M747="N",BOM!$M747=""),BOM!$L747,0),0)</f>
        <v>0</v>
      </c>
      <c r="W749" s="117">
        <f>if(BOM!$C747=V$2,if(BOM!$M747="Y",BOM!$L747,0),0)</f>
        <v>0</v>
      </c>
      <c r="X749" s="117">
        <f>if(BOM!$C747=X$2,if(OR(BOM!$M747="N",BOM!$M747=""),BOM!$L747,0),0)</f>
        <v>0</v>
      </c>
      <c r="Y749" s="117">
        <f>if(BOM!$C747=X$2,if(BOM!$M747="Y",BOM!$L747,0),0)</f>
        <v>0</v>
      </c>
      <c r="Z749" s="117">
        <f>if(BOM!$C747=Z$2,if(OR(BOM!$M747="N",BOM!$M747=""),BOM!$L747,0),0)</f>
        <v>0</v>
      </c>
      <c r="AA749" s="117">
        <f>if(BOM!$C747=Z$2,if(BOM!$M747="Y",BOM!$L747,0),0)</f>
        <v>0</v>
      </c>
      <c r="AB749" s="117">
        <f>if(BOM!$C747=AB$2,if(OR(BOM!$M747="N",BOM!$M747=""),BOM!$L747,0),0)</f>
        <v>0</v>
      </c>
      <c r="AC749" s="117">
        <f>if(BOM!$C747=AB$2,if(BOM!$M747="Y",BOM!$L747,0),0)</f>
        <v>0</v>
      </c>
      <c r="AD749" s="117">
        <f>if(BOM!$C747=AD$2,if(OR(BOM!$M747="N",BOM!$M747=""),BOM!$L747,0),0)</f>
        <v>0</v>
      </c>
      <c r="AE749" s="117">
        <f>if(BOM!$C747=AD$2,if(BOM!$M747="Y",BOM!$L747,0),0)</f>
        <v>0</v>
      </c>
      <c r="AF749" s="117">
        <f>if(BOM!$C747=AF$2,if(OR(BOM!$M747="N",BOM!$M747=""),BOM!$L747,0),0)</f>
        <v>0</v>
      </c>
      <c r="AG749" s="117">
        <f>if(BOM!$C747=AF$2,if(BOM!$M747="Y",BOM!$L747,0),0)</f>
        <v>0</v>
      </c>
      <c r="AH749" s="117">
        <f>if(BOM!$C747=AH$2,if(OR(BOM!$M747="N",BOM!$M747=""),BOM!$L747,0),0)</f>
        <v>0</v>
      </c>
      <c r="AI749" s="117">
        <f>if(BOM!$C747=AH$2,if(BOM!$M747="Y",BOM!$L747,0),0)</f>
        <v>0</v>
      </c>
      <c r="AJ749" s="117">
        <f>if(BOM!$C747=AJ$2,if(OR(BOM!$M747="N",BOM!$M747=""),BOM!$L747,0),0)</f>
        <v>0</v>
      </c>
      <c r="AK749" s="117">
        <f>if(BOM!$C747=AJ$2,if(BOM!$M747="Y",BOM!$L747,0),0)</f>
        <v>0</v>
      </c>
      <c r="AL749" s="117">
        <f>if(BOM!$C747=AL$2,if(OR(BOM!$M747="N",BOM!$M747=""),BOM!$L747,0),0)</f>
        <v>0</v>
      </c>
      <c r="AM749" s="117">
        <f>if(BOM!$C747=AL$2,if(BOM!$M747="Y",BOM!$L747,0),0)</f>
        <v>0</v>
      </c>
    </row>
    <row r="750" hidden="1" outlineLevel="1">
      <c r="A750" s="117">
        <f>if(OR(BOM!$M748="N",BOM!$M748=""),BOM!$L748,0)</f>
        <v>0</v>
      </c>
      <c r="B750" s="117">
        <f>if(BOM!$M748="Y",BOM!$L748,0)</f>
        <v>0</v>
      </c>
      <c r="E750" s="117">
        <f>if(BOM!$B748=E$2,if(OR(BOM!$M748="N",BOM!$M748=""),BOM!$L748,0),0)</f>
        <v>0</v>
      </c>
      <c r="F750" s="117">
        <f>if(BOM!$B748=E$2,if(BOM!$M748="Y",BOM!$L748,0),0)</f>
        <v>0</v>
      </c>
      <c r="G750" s="117">
        <f>if(BOM!$B748=G$2,if(OR(BOM!$M748="N",BOM!$M748=""),BOM!$L748,0),0)</f>
        <v>0</v>
      </c>
      <c r="H750" s="117">
        <f>if(BOM!$B748=G$2,if(BOM!$M748="Y",BOM!$L748,0),0)</f>
        <v>0</v>
      </c>
      <c r="I750" s="117">
        <f>if(BOM!$B748=I$2,if(OR(BOM!$M748="N",BOM!$M748=""),BOM!$L748,0),0)</f>
        <v>0</v>
      </c>
      <c r="J750" s="117">
        <f>if(BOM!$B748=I$2,if(BOM!$M748="Y",BOM!$L748,0),0)</f>
        <v>0</v>
      </c>
      <c r="K750" s="117">
        <f>if(BOM!$B748=K$2,if(OR(BOM!$M748="N",BOM!$M748=""),BOM!$L748,0),0)</f>
        <v>0</v>
      </c>
      <c r="L750" s="117">
        <f>if(BOM!$B748=K$2,if(BOM!$M748="Y",BOM!$L748,0),0)</f>
        <v>0</v>
      </c>
      <c r="M750" s="117">
        <f>if(BOM!$B748=M$2,if(OR(BOM!$M748="N",BOM!$M748=""),BOM!$L748,0),0)</f>
        <v>0</v>
      </c>
      <c r="N750" s="117">
        <f>if(BOM!$B748=M$2,if(BOM!$M748="Y",BOM!$L748,0),0)</f>
        <v>0</v>
      </c>
      <c r="P750" s="117">
        <f>if(BOM!$C748=P$2,if(OR(BOM!$M748="N",BOM!$M748=""),BOM!$L748,0),0)</f>
        <v>0</v>
      </c>
      <c r="Q750" s="117">
        <f>if(BOM!$C748=P$2,if(BOM!$M748="Y",BOM!$L748,0),0)</f>
        <v>0</v>
      </c>
      <c r="R750" s="117">
        <f>if(BOM!$C748=R$2,if(OR(BOM!$M748="N",BOM!$M748=""),BOM!$L748,0),0)</f>
        <v>0</v>
      </c>
      <c r="S750" s="117">
        <f>if(BOM!$C748=R$2,if(BOM!$M748="Y",BOM!$L748,0),0)</f>
        <v>0</v>
      </c>
      <c r="T750" s="117">
        <f>if(BOM!$C748=T$2,if(OR(BOM!$M748="N",BOM!$M748=""),BOM!$L748,0),0)</f>
        <v>0</v>
      </c>
      <c r="U750" s="117">
        <f>if(BOM!$C748=T$2,if(BOM!$M748="Y",BOM!$L748,0),0)</f>
        <v>0</v>
      </c>
      <c r="V750" s="117">
        <f>if(BOM!$C748=V$2,if(OR(BOM!$M748="N",BOM!$M748=""),BOM!$L748,0),0)</f>
        <v>0</v>
      </c>
      <c r="W750" s="117">
        <f>if(BOM!$C748=V$2,if(BOM!$M748="Y",BOM!$L748,0),0)</f>
        <v>0</v>
      </c>
      <c r="X750" s="117">
        <f>if(BOM!$C748=X$2,if(OR(BOM!$M748="N",BOM!$M748=""),BOM!$L748,0),0)</f>
        <v>0</v>
      </c>
      <c r="Y750" s="117">
        <f>if(BOM!$C748=X$2,if(BOM!$M748="Y",BOM!$L748,0),0)</f>
        <v>0</v>
      </c>
      <c r="Z750" s="117">
        <f>if(BOM!$C748=Z$2,if(OR(BOM!$M748="N",BOM!$M748=""),BOM!$L748,0),0)</f>
        <v>0</v>
      </c>
      <c r="AA750" s="117">
        <f>if(BOM!$C748=Z$2,if(BOM!$M748="Y",BOM!$L748,0),0)</f>
        <v>0</v>
      </c>
      <c r="AB750" s="117">
        <f>if(BOM!$C748=AB$2,if(OR(BOM!$M748="N",BOM!$M748=""),BOM!$L748,0),0)</f>
        <v>0</v>
      </c>
      <c r="AC750" s="117">
        <f>if(BOM!$C748=AB$2,if(BOM!$M748="Y",BOM!$L748,0),0)</f>
        <v>0</v>
      </c>
      <c r="AD750" s="117">
        <f>if(BOM!$C748=AD$2,if(OR(BOM!$M748="N",BOM!$M748=""),BOM!$L748,0),0)</f>
        <v>0</v>
      </c>
      <c r="AE750" s="117">
        <f>if(BOM!$C748=AD$2,if(BOM!$M748="Y",BOM!$L748,0),0)</f>
        <v>0</v>
      </c>
      <c r="AF750" s="117">
        <f>if(BOM!$C748=AF$2,if(OR(BOM!$M748="N",BOM!$M748=""),BOM!$L748,0),0)</f>
        <v>0</v>
      </c>
      <c r="AG750" s="117">
        <f>if(BOM!$C748=AF$2,if(BOM!$M748="Y",BOM!$L748,0),0)</f>
        <v>0</v>
      </c>
      <c r="AH750" s="117">
        <f>if(BOM!$C748=AH$2,if(OR(BOM!$M748="N",BOM!$M748=""),BOM!$L748,0),0)</f>
        <v>0</v>
      </c>
      <c r="AI750" s="117">
        <f>if(BOM!$C748=AH$2,if(BOM!$M748="Y",BOM!$L748,0),0)</f>
        <v>0</v>
      </c>
      <c r="AJ750" s="117">
        <f>if(BOM!$C748=AJ$2,if(OR(BOM!$M748="N",BOM!$M748=""),BOM!$L748,0),0)</f>
        <v>0</v>
      </c>
      <c r="AK750" s="117">
        <f>if(BOM!$C748=AJ$2,if(BOM!$M748="Y",BOM!$L748,0),0)</f>
        <v>0</v>
      </c>
      <c r="AL750" s="117">
        <f>if(BOM!$C748=AL$2,if(OR(BOM!$M748="N",BOM!$M748=""),BOM!$L748,0),0)</f>
        <v>0</v>
      </c>
      <c r="AM750" s="117">
        <f>if(BOM!$C748=AL$2,if(BOM!$M748="Y",BOM!$L748,0),0)</f>
        <v>0</v>
      </c>
    </row>
    <row r="751" hidden="1" outlineLevel="1">
      <c r="A751" s="117">
        <f>if(OR(BOM!$M749="N",BOM!$M749=""),BOM!$L749,0)</f>
        <v>0</v>
      </c>
      <c r="B751" s="117">
        <f>if(BOM!$M749="Y",BOM!$L749,0)</f>
        <v>0</v>
      </c>
      <c r="E751" s="117">
        <f>if(BOM!$B749=E$2,if(OR(BOM!$M749="N",BOM!$M749=""),BOM!$L749,0),0)</f>
        <v>0</v>
      </c>
      <c r="F751" s="117">
        <f>if(BOM!$B749=E$2,if(BOM!$M749="Y",BOM!$L749,0),0)</f>
        <v>0</v>
      </c>
      <c r="G751" s="117">
        <f>if(BOM!$B749=G$2,if(OR(BOM!$M749="N",BOM!$M749=""),BOM!$L749,0),0)</f>
        <v>0</v>
      </c>
      <c r="H751" s="117">
        <f>if(BOM!$B749=G$2,if(BOM!$M749="Y",BOM!$L749,0),0)</f>
        <v>0</v>
      </c>
      <c r="I751" s="117">
        <f>if(BOM!$B749=I$2,if(OR(BOM!$M749="N",BOM!$M749=""),BOM!$L749,0),0)</f>
        <v>0</v>
      </c>
      <c r="J751" s="117">
        <f>if(BOM!$B749=I$2,if(BOM!$M749="Y",BOM!$L749,0),0)</f>
        <v>0</v>
      </c>
      <c r="K751" s="117">
        <f>if(BOM!$B749=K$2,if(OR(BOM!$M749="N",BOM!$M749=""),BOM!$L749,0),0)</f>
        <v>0</v>
      </c>
      <c r="L751" s="117">
        <f>if(BOM!$B749=K$2,if(BOM!$M749="Y",BOM!$L749,0),0)</f>
        <v>0</v>
      </c>
      <c r="M751" s="117">
        <f>if(BOM!$B749=M$2,if(OR(BOM!$M749="N",BOM!$M749=""),BOM!$L749,0),0)</f>
        <v>0</v>
      </c>
      <c r="N751" s="117">
        <f>if(BOM!$B749=M$2,if(BOM!$M749="Y",BOM!$L749,0),0)</f>
        <v>0</v>
      </c>
      <c r="P751" s="117">
        <f>if(BOM!$C749=P$2,if(OR(BOM!$M749="N",BOM!$M749=""),BOM!$L749,0),0)</f>
        <v>0</v>
      </c>
      <c r="Q751" s="117">
        <f>if(BOM!$C749=P$2,if(BOM!$M749="Y",BOM!$L749,0),0)</f>
        <v>0</v>
      </c>
      <c r="R751" s="117">
        <f>if(BOM!$C749=R$2,if(OR(BOM!$M749="N",BOM!$M749=""),BOM!$L749,0),0)</f>
        <v>0</v>
      </c>
      <c r="S751" s="117">
        <f>if(BOM!$C749=R$2,if(BOM!$M749="Y",BOM!$L749,0),0)</f>
        <v>0</v>
      </c>
      <c r="T751" s="117">
        <f>if(BOM!$C749=T$2,if(OR(BOM!$M749="N",BOM!$M749=""),BOM!$L749,0),0)</f>
        <v>0</v>
      </c>
      <c r="U751" s="117">
        <f>if(BOM!$C749=T$2,if(BOM!$M749="Y",BOM!$L749,0),0)</f>
        <v>0</v>
      </c>
      <c r="V751" s="117">
        <f>if(BOM!$C749=V$2,if(OR(BOM!$M749="N",BOM!$M749=""),BOM!$L749,0),0)</f>
        <v>0</v>
      </c>
      <c r="W751" s="117">
        <f>if(BOM!$C749=V$2,if(BOM!$M749="Y",BOM!$L749,0),0)</f>
        <v>0</v>
      </c>
      <c r="X751" s="117">
        <f>if(BOM!$C749=X$2,if(OR(BOM!$M749="N",BOM!$M749=""),BOM!$L749,0),0)</f>
        <v>0</v>
      </c>
      <c r="Y751" s="117">
        <f>if(BOM!$C749=X$2,if(BOM!$M749="Y",BOM!$L749,0),0)</f>
        <v>0</v>
      </c>
      <c r="Z751" s="117">
        <f>if(BOM!$C749=Z$2,if(OR(BOM!$M749="N",BOM!$M749=""),BOM!$L749,0),0)</f>
        <v>0</v>
      </c>
      <c r="AA751" s="117">
        <f>if(BOM!$C749=Z$2,if(BOM!$M749="Y",BOM!$L749,0),0)</f>
        <v>0</v>
      </c>
      <c r="AB751" s="117">
        <f>if(BOM!$C749=AB$2,if(OR(BOM!$M749="N",BOM!$M749=""),BOM!$L749,0),0)</f>
        <v>0</v>
      </c>
      <c r="AC751" s="117">
        <f>if(BOM!$C749=AB$2,if(BOM!$M749="Y",BOM!$L749,0),0)</f>
        <v>0</v>
      </c>
      <c r="AD751" s="117">
        <f>if(BOM!$C749=AD$2,if(OR(BOM!$M749="N",BOM!$M749=""),BOM!$L749,0),0)</f>
        <v>0</v>
      </c>
      <c r="AE751" s="117">
        <f>if(BOM!$C749=AD$2,if(BOM!$M749="Y",BOM!$L749,0),0)</f>
        <v>0</v>
      </c>
      <c r="AF751" s="117">
        <f>if(BOM!$C749=AF$2,if(OR(BOM!$M749="N",BOM!$M749=""),BOM!$L749,0),0)</f>
        <v>0</v>
      </c>
      <c r="AG751" s="117">
        <f>if(BOM!$C749=AF$2,if(BOM!$M749="Y",BOM!$L749,0),0)</f>
        <v>0</v>
      </c>
      <c r="AH751" s="117">
        <f>if(BOM!$C749=AH$2,if(OR(BOM!$M749="N",BOM!$M749=""),BOM!$L749,0),0)</f>
        <v>0</v>
      </c>
      <c r="AI751" s="117">
        <f>if(BOM!$C749=AH$2,if(BOM!$M749="Y",BOM!$L749,0),0)</f>
        <v>0</v>
      </c>
      <c r="AJ751" s="117">
        <f>if(BOM!$C749=AJ$2,if(OR(BOM!$M749="N",BOM!$M749=""),BOM!$L749,0),0)</f>
        <v>0</v>
      </c>
      <c r="AK751" s="117">
        <f>if(BOM!$C749=AJ$2,if(BOM!$M749="Y",BOM!$L749,0),0)</f>
        <v>0</v>
      </c>
      <c r="AL751" s="117">
        <f>if(BOM!$C749=AL$2,if(OR(BOM!$M749="N",BOM!$M749=""),BOM!$L749,0),0)</f>
        <v>0</v>
      </c>
      <c r="AM751" s="117">
        <f>if(BOM!$C749=AL$2,if(BOM!$M749="Y",BOM!$L749,0),0)</f>
        <v>0</v>
      </c>
    </row>
    <row r="752" hidden="1" outlineLevel="1">
      <c r="A752" s="117">
        <f>if(OR(BOM!$M750="N",BOM!$M750=""),BOM!$L750,0)</f>
        <v>0</v>
      </c>
      <c r="B752" s="117">
        <f>if(BOM!$M750="Y",BOM!$L750,0)</f>
        <v>0</v>
      </c>
      <c r="E752" s="117">
        <f>if(BOM!$B750=E$2,if(OR(BOM!$M750="N",BOM!$M750=""),BOM!$L750,0),0)</f>
        <v>0</v>
      </c>
      <c r="F752" s="117">
        <f>if(BOM!$B750=E$2,if(BOM!$M750="Y",BOM!$L750,0),0)</f>
        <v>0</v>
      </c>
      <c r="G752" s="117">
        <f>if(BOM!$B750=G$2,if(OR(BOM!$M750="N",BOM!$M750=""),BOM!$L750,0),0)</f>
        <v>0</v>
      </c>
      <c r="H752" s="117">
        <f>if(BOM!$B750=G$2,if(BOM!$M750="Y",BOM!$L750,0),0)</f>
        <v>0</v>
      </c>
      <c r="I752" s="117">
        <f>if(BOM!$B750=I$2,if(OR(BOM!$M750="N",BOM!$M750=""),BOM!$L750,0),0)</f>
        <v>0</v>
      </c>
      <c r="J752" s="117">
        <f>if(BOM!$B750=I$2,if(BOM!$M750="Y",BOM!$L750,0),0)</f>
        <v>0</v>
      </c>
      <c r="K752" s="117">
        <f>if(BOM!$B750=K$2,if(OR(BOM!$M750="N",BOM!$M750=""),BOM!$L750,0),0)</f>
        <v>0</v>
      </c>
      <c r="L752" s="117">
        <f>if(BOM!$B750=K$2,if(BOM!$M750="Y",BOM!$L750,0),0)</f>
        <v>0</v>
      </c>
      <c r="M752" s="117">
        <f>if(BOM!$B750=M$2,if(OR(BOM!$M750="N",BOM!$M750=""),BOM!$L750,0),0)</f>
        <v>0</v>
      </c>
      <c r="N752" s="117">
        <f>if(BOM!$B750=M$2,if(BOM!$M750="Y",BOM!$L750,0),0)</f>
        <v>0</v>
      </c>
      <c r="P752" s="117">
        <f>if(BOM!$C750=P$2,if(OR(BOM!$M750="N",BOM!$M750=""),BOM!$L750,0),0)</f>
        <v>0</v>
      </c>
      <c r="Q752" s="117">
        <f>if(BOM!$C750=P$2,if(BOM!$M750="Y",BOM!$L750,0),0)</f>
        <v>0</v>
      </c>
      <c r="R752" s="117">
        <f>if(BOM!$C750=R$2,if(OR(BOM!$M750="N",BOM!$M750=""),BOM!$L750,0),0)</f>
        <v>0</v>
      </c>
      <c r="S752" s="117">
        <f>if(BOM!$C750=R$2,if(BOM!$M750="Y",BOM!$L750,0),0)</f>
        <v>0</v>
      </c>
      <c r="T752" s="117">
        <f>if(BOM!$C750=T$2,if(OR(BOM!$M750="N",BOM!$M750=""),BOM!$L750,0),0)</f>
        <v>0</v>
      </c>
      <c r="U752" s="117">
        <f>if(BOM!$C750=T$2,if(BOM!$M750="Y",BOM!$L750,0),0)</f>
        <v>0</v>
      </c>
      <c r="V752" s="117">
        <f>if(BOM!$C750=V$2,if(OR(BOM!$M750="N",BOM!$M750=""),BOM!$L750,0),0)</f>
        <v>0</v>
      </c>
      <c r="W752" s="117">
        <f>if(BOM!$C750=V$2,if(BOM!$M750="Y",BOM!$L750,0),0)</f>
        <v>0</v>
      </c>
      <c r="X752" s="117">
        <f>if(BOM!$C750=X$2,if(OR(BOM!$M750="N",BOM!$M750=""),BOM!$L750,0),0)</f>
        <v>0</v>
      </c>
      <c r="Y752" s="117">
        <f>if(BOM!$C750=X$2,if(BOM!$M750="Y",BOM!$L750,0),0)</f>
        <v>0</v>
      </c>
      <c r="Z752" s="117">
        <f>if(BOM!$C750=Z$2,if(OR(BOM!$M750="N",BOM!$M750=""),BOM!$L750,0),0)</f>
        <v>0</v>
      </c>
      <c r="AA752" s="117">
        <f>if(BOM!$C750=Z$2,if(BOM!$M750="Y",BOM!$L750,0),0)</f>
        <v>0</v>
      </c>
      <c r="AB752" s="117">
        <f>if(BOM!$C750=AB$2,if(OR(BOM!$M750="N",BOM!$M750=""),BOM!$L750,0),0)</f>
        <v>0</v>
      </c>
      <c r="AC752" s="117">
        <f>if(BOM!$C750=AB$2,if(BOM!$M750="Y",BOM!$L750,0),0)</f>
        <v>0</v>
      </c>
      <c r="AD752" s="117">
        <f>if(BOM!$C750=AD$2,if(OR(BOM!$M750="N",BOM!$M750=""),BOM!$L750,0),0)</f>
        <v>0</v>
      </c>
      <c r="AE752" s="117">
        <f>if(BOM!$C750=AD$2,if(BOM!$M750="Y",BOM!$L750,0),0)</f>
        <v>0</v>
      </c>
      <c r="AF752" s="117">
        <f>if(BOM!$C750=AF$2,if(OR(BOM!$M750="N",BOM!$M750=""),BOM!$L750,0),0)</f>
        <v>0</v>
      </c>
      <c r="AG752" s="117">
        <f>if(BOM!$C750=AF$2,if(BOM!$M750="Y",BOM!$L750,0),0)</f>
        <v>0</v>
      </c>
      <c r="AH752" s="117">
        <f>if(BOM!$C750=AH$2,if(OR(BOM!$M750="N",BOM!$M750=""),BOM!$L750,0),0)</f>
        <v>0</v>
      </c>
      <c r="AI752" s="117">
        <f>if(BOM!$C750=AH$2,if(BOM!$M750="Y",BOM!$L750,0),0)</f>
        <v>0</v>
      </c>
      <c r="AJ752" s="117">
        <f>if(BOM!$C750=AJ$2,if(OR(BOM!$M750="N",BOM!$M750=""),BOM!$L750,0),0)</f>
        <v>0</v>
      </c>
      <c r="AK752" s="117">
        <f>if(BOM!$C750=AJ$2,if(BOM!$M750="Y",BOM!$L750,0),0)</f>
        <v>0</v>
      </c>
      <c r="AL752" s="117">
        <f>if(BOM!$C750=AL$2,if(OR(BOM!$M750="N",BOM!$M750=""),BOM!$L750,0),0)</f>
        <v>0</v>
      </c>
      <c r="AM752" s="117">
        <f>if(BOM!$C750=AL$2,if(BOM!$M750="Y",BOM!$L750,0),0)</f>
        <v>0</v>
      </c>
    </row>
    <row r="753" hidden="1" outlineLevel="1">
      <c r="A753" s="117">
        <f>if(OR(BOM!$M751="N",BOM!$M751=""),BOM!$L751,0)</f>
        <v>0</v>
      </c>
      <c r="B753" s="117">
        <f>if(BOM!$M751="Y",BOM!$L751,0)</f>
        <v>0</v>
      </c>
      <c r="E753" s="117">
        <f>if(BOM!$B751=E$2,if(OR(BOM!$M751="N",BOM!$M751=""),BOM!$L751,0),0)</f>
        <v>0</v>
      </c>
      <c r="F753" s="117">
        <f>if(BOM!$B751=E$2,if(BOM!$M751="Y",BOM!$L751,0),0)</f>
        <v>0</v>
      </c>
      <c r="G753" s="117">
        <f>if(BOM!$B751=G$2,if(OR(BOM!$M751="N",BOM!$M751=""),BOM!$L751,0),0)</f>
        <v>0</v>
      </c>
      <c r="H753" s="117">
        <f>if(BOM!$B751=G$2,if(BOM!$M751="Y",BOM!$L751,0),0)</f>
        <v>0</v>
      </c>
      <c r="I753" s="117">
        <f>if(BOM!$B751=I$2,if(OR(BOM!$M751="N",BOM!$M751=""),BOM!$L751,0),0)</f>
        <v>0</v>
      </c>
      <c r="J753" s="117">
        <f>if(BOM!$B751=I$2,if(BOM!$M751="Y",BOM!$L751,0),0)</f>
        <v>0</v>
      </c>
      <c r="K753" s="117">
        <f>if(BOM!$B751=K$2,if(OR(BOM!$M751="N",BOM!$M751=""),BOM!$L751,0),0)</f>
        <v>0</v>
      </c>
      <c r="L753" s="117">
        <f>if(BOM!$B751=K$2,if(BOM!$M751="Y",BOM!$L751,0),0)</f>
        <v>0</v>
      </c>
      <c r="M753" s="117">
        <f>if(BOM!$B751=M$2,if(OR(BOM!$M751="N",BOM!$M751=""),BOM!$L751,0),0)</f>
        <v>0</v>
      </c>
      <c r="N753" s="117">
        <f>if(BOM!$B751=M$2,if(BOM!$M751="Y",BOM!$L751,0),0)</f>
        <v>0</v>
      </c>
      <c r="P753" s="117">
        <f>if(BOM!$C751=P$2,if(OR(BOM!$M751="N",BOM!$M751=""),BOM!$L751,0),0)</f>
        <v>0</v>
      </c>
      <c r="Q753" s="117">
        <f>if(BOM!$C751=P$2,if(BOM!$M751="Y",BOM!$L751,0),0)</f>
        <v>0</v>
      </c>
      <c r="R753" s="117">
        <f>if(BOM!$C751=R$2,if(OR(BOM!$M751="N",BOM!$M751=""),BOM!$L751,0),0)</f>
        <v>0</v>
      </c>
      <c r="S753" s="117">
        <f>if(BOM!$C751=R$2,if(BOM!$M751="Y",BOM!$L751,0),0)</f>
        <v>0</v>
      </c>
      <c r="T753" s="117">
        <f>if(BOM!$C751=T$2,if(OR(BOM!$M751="N",BOM!$M751=""),BOM!$L751,0),0)</f>
        <v>0</v>
      </c>
      <c r="U753" s="117">
        <f>if(BOM!$C751=T$2,if(BOM!$M751="Y",BOM!$L751,0),0)</f>
        <v>0</v>
      </c>
      <c r="V753" s="117">
        <f>if(BOM!$C751=V$2,if(OR(BOM!$M751="N",BOM!$M751=""),BOM!$L751,0),0)</f>
        <v>0</v>
      </c>
      <c r="W753" s="117">
        <f>if(BOM!$C751=V$2,if(BOM!$M751="Y",BOM!$L751,0),0)</f>
        <v>0</v>
      </c>
      <c r="X753" s="117">
        <f>if(BOM!$C751=X$2,if(OR(BOM!$M751="N",BOM!$M751=""),BOM!$L751,0),0)</f>
        <v>0</v>
      </c>
      <c r="Y753" s="117">
        <f>if(BOM!$C751=X$2,if(BOM!$M751="Y",BOM!$L751,0),0)</f>
        <v>0</v>
      </c>
      <c r="Z753" s="117">
        <f>if(BOM!$C751=Z$2,if(OR(BOM!$M751="N",BOM!$M751=""),BOM!$L751,0),0)</f>
        <v>0</v>
      </c>
      <c r="AA753" s="117">
        <f>if(BOM!$C751=Z$2,if(BOM!$M751="Y",BOM!$L751,0),0)</f>
        <v>0</v>
      </c>
      <c r="AB753" s="117">
        <f>if(BOM!$C751=AB$2,if(OR(BOM!$M751="N",BOM!$M751=""),BOM!$L751,0),0)</f>
        <v>0</v>
      </c>
      <c r="AC753" s="117">
        <f>if(BOM!$C751=AB$2,if(BOM!$M751="Y",BOM!$L751,0),0)</f>
        <v>0</v>
      </c>
      <c r="AD753" s="117">
        <f>if(BOM!$C751=AD$2,if(OR(BOM!$M751="N",BOM!$M751=""),BOM!$L751,0),0)</f>
        <v>0</v>
      </c>
      <c r="AE753" s="117">
        <f>if(BOM!$C751=AD$2,if(BOM!$M751="Y",BOM!$L751,0),0)</f>
        <v>0</v>
      </c>
      <c r="AF753" s="117">
        <f>if(BOM!$C751=AF$2,if(OR(BOM!$M751="N",BOM!$M751=""),BOM!$L751,0),0)</f>
        <v>0</v>
      </c>
      <c r="AG753" s="117">
        <f>if(BOM!$C751=AF$2,if(BOM!$M751="Y",BOM!$L751,0),0)</f>
        <v>0</v>
      </c>
      <c r="AH753" s="117">
        <f>if(BOM!$C751=AH$2,if(OR(BOM!$M751="N",BOM!$M751=""),BOM!$L751,0),0)</f>
        <v>0</v>
      </c>
      <c r="AI753" s="117">
        <f>if(BOM!$C751=AH$2,if(BOM!$M751="Y",BOM!$L751,0),0)</f>
        <v>0</v>
      </c>
      <c r="AJ753" s="117">
        <f>if(BOM!$C751=AJ$2,if(OR(BOM!$M751="N",BOM!$M751=""),BOM!$L751,0),0)</f>
        <v>0</v>
      </c>
      <c r="AK753" s="117">
        <f>if(BOM!$C751=AJ$2,if(BOM!$M751="Y",BOM!$L751,0),0)</f>
        <v>0</v>
      </c>
      <c r="AL753" s="117">
        <f>if(BOM!$C751=AL$2,if(OR(BOM!$M751="N",BOM!$M751=""),BOM!$L751,0),0)</f>
        <v>0</v>
      </c>
      <c r="AM753" s="117">
        <f>if(BOM!$C751=AL$2,if(BOM!$M751="Y",BOM!$L751,0),0)</f>
        <v>0</v>
      </c>
    </row>
    <row r="754" hidden="1" outlineLevel="1">
      <c r="A754" s="117">
        <f>if(OR(BOM!$M752="N",BOM!$M752=""),BOM!$L752,0)</f>
        <v>0</v>
      </c>
      <c r="B754" s="117">
        <f>if(BOM!$M752="Y",BOM!$L752,0)</f>
        <v>0</v>
      </c>
      <c r="E754" s="117">
        <f>if(BOM!$B752=E$2,if(OR(BOM!$M752="N",BOM!$M752=""),BOM!$L752,0),0)</f>
        <v>0</v>
      </c>
      <c r="F754" s="117">
        <f>if(BOM!$B752=E$2,if(BOM!$M752="Y",BOM!$L752,0),0)</f>
        <v>0</v>
      </c>
      <c r="G754" s="117">
        <f>if(BOM!$B752=G$2,if(OR(BOM!$M752="N",BOM!$M752=""),BOM!$L752,0),0)</f>
        <v>0</v>
      </c>
      <c r="H754" s="117">
        <f>if(BOM!$B752=G$2,if(BOM!$M752="Y",BOM!$L752,0),0)</f>
        <v>0</v>
      </c>
      <c r="I754" s="117">
        <f>if(BOM!$B752=I$2,if(OR(BOM!$M752="N",BOM!$M752=""),BOM!$L752,0),0)</f>
        <v>0</v>
      </c>
      <c r="J754" s="117">
        <f>if(BOM!$B752=I$2,if(BOM!$M752="Y",BOM!$L752,0),0)</f>
        <v>0</v>
      </c>
      <c r="K754" s="117">
        <f>if(BOM!$B752=K$2,if(OR(BOM!$M752="N",BOM!$M752=""),BOM!$L752,0),0)</f>
        <v>0</v>
      </c>
      <c r="L754" s="117">
        <f>if(BOM!$B752=K$2,if(BOM!$M752="Y",BOM!$L752,0),0)</f>
        <v>0</v>
      </c>
      <c r="M754" s="117">
        <f>if(BOM!$B752=M$2,if(OR(BOM!$M752="N",BOM!$M752=""),BOM!$L752,0),0)</f>
        <v>0</v>
      </c>
      <c r="N754" s="117">
        <f>if(BOM!$B752=M$2,if(BOM!$M752="Y",BOM!$L752,0),0)</f>
        <v>0</v>
      </c>
      <c r="P754" s="117">
        <f>if(BOM!$C752=P$2,if(OR(BOM!$M752="N",BOM!$M752=""),BOM!$L752,0),0)</f>
        <v>0</v>
      </c>
      <c r="Q754" s="117">
        <f>if(BOM!$C752=P$2,if(BOM!$M752="Y",BOM!$L752,0),0)</f>
        <v>0</v>
      </c>
      <c r="R754" s="117">
        <f>if(BOM!$C752=R$2,if(OR(BOM!$M752="N",BOM!$M752=""),BOM!$L752,0),0)</f>
        <v>0</v>
      </c>
      <c r="S754" s="117">
        <f>if(BOM!$C752=R$2,if(BOM!$M752="Y",BOM!$L752,0),0)</f>
        <v>0</v>
      </c>
      <c r="T754" s="117">
        <f>if(BOM!$C752=T$2,if(OR(BOM!$M752="N",BOM!$M752=""),BOM!$L752,0),0)</f>
        <v>0</v>
      </c>
      <c r="U754" s="117">
        <f>if(BOM!$C752=T$2,if(BOM!$M752="Y",BOM!$L752,0),0)</f>
        <v>0</v>
      </c>
      <c r="V754" s="117">
        <f>if(BOM!$C752=V$2,if(OR(BOM!$M752="N",BOM!$M752=""),BOM!$L752,0),0)</f>
        <v>0</v>
      </c>
      <c r="W754" s="117">
        <f>if(BOM!$C752=V$2,if(BOM!$M752="Y",BOM!$L752,0),0)</f>
        <v>0</v>
      </c>
      <c r="X754" s="117">
        <f>if(BOM!$C752=X$2,if(OR(BOM!$M752="N",BOM!$M752=""),BOM!$L752,0),0)</f>
        <v>0</v>
      </c>
      <c r="Y754" s="117">
        <f>if(BOM!$C752=X$2,if(BOM!$M752="Y",BOM!$L752,0),0)</f>
        <v>0</v>
      </c>
      <c r="Z754" s="117">
        <f>if(BOM!$C752=Z$2,if(OR(BOM!$M752="N",BOM!$M752=""),BOM!$L752,0),0)</f>
        <v>0</v>
      </c>
      <c r="AA754" s="117">
        <f>if(BOM!$C752=Z$2,if(BOM!$M752="Y",BOM!$L752,0),0)</f>
        <v>0</v>
      </c>
      <c r="AB754" s="117">
        <f>if(BOM!$C752=AB$2,if(OR(BOM!$M752="N",BOM!$M752=""),BOM!$L752,0),0)</f>
        <v>0</v>
      </c>
      <c r="AC754" s="117">
        <f>if(BOM!$C752=AB$2,if(BOM!$M752="Y",BOM!$L752,0),0)</f>
        <v>0</v>
      </c>
      <c r="AD754" s="117">
        <f>if(BOM!$C752=AD$2,if(OR(BOM!$M752="N",BOM!$M752=""),BOM!$L752,0),0)</f>
        <v>0</v>
      </c>
      <c r="AE754" s="117">
        <f>if(BOM!$C752=AD$2,if(BOM!$M752="Y",BOM!$L752,0),0)</f>
        <v>0</v>
      </c>
      <c r="AF754" s="117">
        <f>if(BOM!$C752=AF$2,if(OR(BOM!$M752="N",BOM!$M752=""),BOM!$L752,0),0)</f>
        <v>0</v>
      </c>
      <c r="AG754" s="117">
        <f>if(BOM!$C752=AF$2,if(BOM!$M752="Y",BOM!$L752,0),0)</f>
        <v>0</v>
      </c>
      <c r="AH754" s="117">
        <f>if(BOM!$C752=AH$2,if(OR(BOM!$M752="N",BOM!$M752=""),BOM!$L752,0),0)</f>
        <v>0</v>
      </c>
      <c r="AI754" s="117">
        <f>if(BOM!$C752=AH$2,if(BOM!$M752="Y",BOM!$L752,0),0)</f>
        <v>0</v>
      </c>
      <c r="AJ754" s="117">
        <f>if(BOM!$C752=AJ$2,if(OR(BOM!$M752="N",BOM!$M752=""),BOM!$L752,0),0)</f>
        <v>0</v>
      </c>
      <c r="AK754" s="117">
        <f>if(BOM!$C752=AJ$2,if(BOM!$M752="Y",BOM!$L752,0),0)</f>
        <v>0</v>
      </c>
      <c r="AL754" s="117">
        <f>if(BOM!$C752=AL$2,if(OR(BOM!$M752="N",BOM!$M752=""),BOM!$L752,0),0)</f>
        <v>0</v>
      </c>
      <c r="AM754" s="117">
        <f>if(BOM!$C752=AL$2,if(BOM!$M752="Y",BOM!$L752,0),0)</f>
        <v>0</v>
      </c>
    </row>
    <row r="755" hidden="1" outlineLevel="1">
      <c r="A755" s="117">
        <f>if(OR(BOM!$M753="N",BOM!$M753=""),BOM!$L753,0)</f>
        <v>0</v>
      </c>
      <c r="B755" s="117">
        <f>if(BOM!$M753="Y",BOM!$L753,0)</f>
        <v>0</v>
      </c>
      <c r="E755" s="117">
        <f>if(BOM!$B753=E$2,if(OR(BOM!$M753="N",BOM!$M753=""),BOM!$L753,0),0)</f>
        <v>0</v>
      </c>
      <c r="F755" s="117">
        <f>if(BOM!$B753=E$2,if(BOM!$M753="Y",BOM!$L753,0),0)</f>
        <v>0</v>
      </c>
      <c r="G755" s="117">
        <f>if(BOM!$B753=G$2,if(OR(BOM!$M753="N",BOM!$M753=""),BOM!$L753,0),0)</f>
        <v>0</v>
      </c>
      <c r="H755" s="117">
        <f>if(BOM!$B753=G$2,if(BOM!$M753="Y",BOM!$L753,0),0)</f>
        <v>0</v>
      </c>
      <c r="I755" s="117">
        <f>if(BOM!$B753=I$2,if(OR(BOM!$M753="N",BOM!$M753=""),BOM!$L753,0),0)</f>
        <v>0</v>
      </c>
      <c r="J755" s="117">
        <f>if(BOM!$B753=I$2,if(BOM!$M753="Y",BOM!$L753,0),0)</f>
        <v>0</v>
      </c>
      <c r="K755" s="117">
        <f>if(BOM!$B753=K$2,if(OR(BOM!$M753="N",BOM!$M753=""),BOM!$L753,0),0)</f>
        <v>0</v>
      </c>
      <c r="L755" s="117">
        <f>if(BOM!$B753=K$2,if(BOM!$M753="Y",BOM!$L753,0),0)</f>
        <v>0</v>
      </c>
      <c r="M755" s="117">
        <f>if(BOM!$B753=M$2,if(OR(BOM!$M753="N",BOM!$M753=""),BOM!$L753,0),0)</f>
        <v>0</v>
      </c>
      <c r="N755" s="117">
        <f>if(BOM!$B753=M$2,if(BOM!$M753="Y",BOM!$L753,0),0)</f>
        <v>0</v>
      </c>
      <c r="P755" s="117">
        <f>if(BOM!$C753=P$2,if(OR(BOM!$M753="N",BOM!$M753=""),BOM!$L753,0),0)</f>
        <v>0</v>
      </c>
      <c r="Q755" s="117">
        <f>if(BOM!$C753=P$2,if(BOM!$M753="Y",BOM!$L753,0),0)</f>
        <v>0</v>
      </c>
      <c r="R755" s="117">
        <f>if(BOM!$C753=R$2,if(OR(BOM!$M753="N",BOM!$M753=""),BOM!$L753,0),0)</f>
        <v>0</v>
      </c>
      <c r="S755" s="117">
        <f>if(BOM!$C753=R$2,if(BOM!$M753="Y",BOM!$L753,0),0)</f>
        <v>0</v>
      </c>
      <c r="T755" s="117">
        <f>if(BOM!$C753=T$2,if(OR(BOM!$M753="N",BOM!$M753=""),BOM!$L753,0),0)</f>
        <v>0</v>
      </c>
      <c r="U755" s="117">
        <f>if(BOM!$C753=T$2,if(BOM!$M753="Y",BOM!$L753,0),0)</f>
        <v>0</v>
      </c>
      <c r="V755" s="117">
        <f>if(BOM!$C753=V$2,if(OR(BOM!$M753="N",BOM!$M753=""),BOM!$L753,0),0)</f>
        <v>0</v>
      </c>
      <c r="W755" s="117">
        <f>if(BOM!$C753=V$2,if(BOM!$M753="Y",BOM!$L753,0),0)</f>
        <v>0</v>
      </c>
      <c r="X755" s="117">
        <f>if(BOM!$C753=X$2,if(OR(BOM!$M753="N",BOM!$M753=""),BOM!$L753,0),0)</f>
        <v>0</v>
      </c>
      <c r="Y755" s="117">
        <f>if(BOM!$C753=X$2,if(BOM!$M753="Y",BOM!$L753,0),0)</f>
        <v>0</v>
      </c>
      <c r="Z755" s="117">
        <f>if(BOM!$C753=Z$2,if(OR(BOM!$M753="N",BOM!$M753=""),BOM!$L753,0),0)</f>
        <v>0</v>
      </c>
      <c r="AA755" s="117">
        <f>if(BOM!$C753=Z$2,if(BOM!$M753="Y",BOM!$L753,0),0)</f>
        <v>0</v>
      </c>
      <c r="AB755" s="117">
        <f>if(BOM!$C753=AB$2,if(OR(BOM!$M753="N",BOM!$M753=""),BOM!$L753,0),0)</f>
        <v>0</v>
      </c>
      <c r="AC755" s="117">
        <f>if(BOM!$C753=AB$2,if(BOM!$M753="Y",BOM!$L753,0),0)</f>
        <v>0</v>
      </c>
      <c r="AD755" s="117">
        <f>if(BOM!$C753=AD$2,if(OR(BOM!$M753="N",BOM!$M753=""),BOM!$L753,0),0)</f>
        <v>0</v>
      </c>
      <c r="AE755" s="117">
        <f>if(BOM!$C753=AD$2,if(BOM!$M753="Y",BOM!$L753,0),0)</f>
        <v>0</v>
      </c>
      <c r="AF755" s="117">
        <f>if(BOM!$C753=AF$2,if(OR(BOM!$M753="N",BOM!$M753=""),BOM!$L753,0),0)</f>
        <v>0</v>
      </c>
      <c r="AG755" s="117">
        <f>if(BOM!$C753=AF$2,if(BOM!$M753="Y",BOM!$L753,0),0)</f>
        <v>0</v>
      </c>
      <c r="AH755" s="117">
        <f>if(BOM!$C753=AH$2,if(OR(BOM!$M753="N",BOM!$M753=""),BOM!$L753,0),0)</f>
        <v>0</v>
      </c>
      <c r="AI755" s="117">
        <f>if(BOM!$C753=AH$2,if(BOM!$M753="Y",BOM!$L753,0),0)</f>
        <v>0</v>
      </c>
      <c r="AJ755" s="117">
        <f>if(BOM!$C753=AJ$2,if(OR(BOM!$M753="N",BOM!$M753=""),BOM!$L753,0),0)</f>
        <v>0</v>
      </c>
      <c r="AK755" s="117">
        <f>if(BOM!$C753=AJ$2,if(BOM!$M753="Y",BOM!$L753,0),0)</f>
        <v>0</v>
      </c>
      <c r="AL755" s="117">
        <f>if(BOM!$C753=AL$2,if(OR(BOM!$M753="N",BOM!$M753=""),BOM!$L753,0),0)</f>
        <v>0</v>
      </c>
      <c r="AM755" s="117">
        <f>if(BOM!$C753=AL$2,if(BOM!$M753="Y",BOM!$L753,0),0)</f>
        <v>0</v>
      </c>
    </row>
    <row r="756" hidden="1" outlineLevel="1">
      <c r="A756" s="117">
        <f>if(OR(BOM!$M754="N",BOM!$M754=""),BOM!$L754,0)</f>
        <v>0</v>
      </c>
      <c r="B756" s="117">
        <f>if(BOM!$M754="Y",BOM!$L754,0)</f>
        <v>0</v>
      </c>
      <c r="E756" s="117">
        <f>if(BOM!$B754=E$2,if(OR(BOM!$M754="N",BOM!$M754=""),BOM!$L754,0),0)</f>
        <v>0</v>
      </c>
      <c r="F756" s="117">
        <f>if(BOM!$B754=E$2,if(BOM!$M754="Y",BOM!$L754,0),0)</f>
        <v>0</v>
      </c>
      <c r="G756" s="117">
        <f>if(BOM!$B754=G$2,if(OR(BOM!$M754="N",BOM!$M754=""),BOM!$L754,0),0)</f>
        <v>0</v>
      </c>
      <c r="H756" s="117">
        <f>if(BOM!$B754=G$2,if(BOM!$M754="Y",BOM!$L754,0),0)</f>
        <v>0</v>
      </c>
      <c r="I756" s="117">
        <f>if(BOM!$B754=I$2,if(OR(BOM!$M754="N",BOM!$M754=""),BOM!$L754,0),0)</f>
        <v>0</v>
      </c>
      <c r="J756" s="117">
        <f>if(BOM!$B754=I$2,if(BOM!$M754="Y",BOM!$L754,0),0)</f>
        <v>0</v>
      </c>
      <c r="K756" s="117">
        <f>if(BOM!$B754=K$2,if(OR(BOM!$M754="N",BOM!$M754=""),BOM!$L754,0),0)</f>
        <v>0</v>
      </c>
      <c r="L756" s="117">
        <f>if(BOM!$B754=K$2,if(BOM!$M754="Y",BOM!$L754,0),0)</f>
        <v>0</v>
      </c>
      <c r="M756" s="117">
        <f>if(BOM!$B754=M$2,if(OR(BOM!$M754="N",BOM!$M754=""),BOM!$L754,0),0)</f>
        <v>0</v>
      </c>
      <c r="N756" s="117">
        <f>if(BOM!$B754=M$2,if(BOM!$M754="Y",BOM!$L754,0),0)</f>
        <v>0</v>
      </c>
      <c r="P756" s="117">
        <f>if(BOM!$C754=P$2,if(OR(BOM!$M754="N",BOM!$M754=""),BOM!$L754,0),0)</f>
        <v>0</v>
      </c>
      <c r="Q756" s="117">
        <f>if(BOM!$C754=P$2,if(BOM!$M754="Y",BOM!$L754,0),0)</f>
        <v>0</v>
      </c>
      <c r="R756" s="117">
        <f>if(BOM!$C754=R$2,if(OR(BOM!$M754="N",BOM!$M754=""),BOM!$L754,0),0)</f>
        <v>0</v>
      </c>
      <c r="S756" s="117">
        <f>if(BOM!$C754=R$2,if(BOM!$M754="Y",BOM!$L754,0),0)</f>
        <v>0</v>
      </c>
      <c r="T756" s="117">
        <f>if(BOM!$C754=T$2,if(OR(BOM!$M754="N",BOM!$M754=""),BOM!$L754,0),0)</f>
        <v>0</v>
      </c>
      <c r="U756" s="117">
        <f>if(BOM!$C754=T$2,if(BOM!$M754="Y",BOM!$L754,0),0)</f>
        <v>0</v>
      </c>
      <c r="V756" s="117">
        <f>if(BOM!$C754=V$2,if(OR(BOM!$M754="N",BOM!$M754=""),BOM!$L754,0),0)</f>
        <v>0</v>
      </c>
      <c r="W756" s="117">
        <f>if(BOM!$C754=V$2,if(BOM!$M754="Y",BOM!$L754,0),0)</f>
        <v>0</v>
      </c>
      <c r="X756" s="117">
        <f>if(BOM!$C754=X$2,if(OR(BOM!$M754="N",BOM!$M754=""),BOM!$L754,0),0)</f>
        <v>0</v>
      </c>
      <c r="Y756" s="117">
        <f>if(BOM!$C754=X$2,if(BOM!$M754="Y",BOM!$L754,0),0)</f>
        <v>0</v>
      </c>
      <c r="Z756" s="117">
        <f>if(BOM!$C754=Z$2,if(OR(BOM!$M754="N",BOM!$M754=""),BOM!$L754,0),0)</f>
        <v>0</v>
      </c>
      <c r="AA756" s="117">
        <f>if(BOM!$C754=Z$2,if(BOM!$M754="Y",BOM!$L754,0),0)</f>
        <v>0</v>
      </c>
      <c r="AB756" s="117">
        <f>if(BOM!$C754=AB$2,if(OR(BOM!$M754="N",BOM!$M754=""),BOM!$L754,0),0)</f>
        <v>0</v>
      </c>
      <c r="AC756" s="117">
        <f>if(BOM!$C754=AB$2,if(BOM!$M754="Y",BOM!$L754,0),0)</f>
        <v>0</v>
      </c>
      <c r="AD756" s="117">
        <f>if(BOM!$C754=AD$2,if(OR(BOM!$M754="N",BOM!$M754=""),BOM!$L754,0),0)</f>
        <v>0</v>
      </c>
      <c r="AE756" s="117">
        <f>if(BOM!$C754=AD$2,if(BOM!$M754="Y",BOM!$L754,0),0)</f>
        <v>0</v>
      </c>
      <c r="AF756" s="117">
        <f>if(BOM!$C754=AF$2,if(OR(BOM!$M754="N",BOM!$M754=""),BOM!$L754,0),0)</f>
        <v>0</v>
      </c>
      <c r="AG756" s="117">
        <f>if(BOM!$C754=AF$2,if(BOM!$M754="Y",BOM!$L754,0),0)</f>
        <v>0</v>
      </c>
      <c r="AH756" s="117">
        <f>if(BOM!$C754=AH$2,if(OR(BOM!$M754="N",BOM!$M754=""),BOM!$L754,0),0)</f>
        <v>0</v>
      </c>
      <c r="AI756" s="117">
        <f>if(BOM!$C754=AH$2,if(BOM!$M754="Y",BOM!$L754,0),0)</f>
        <v>0</v>
      </c>
      <c r="AJ756" s="117">
        <f>if(BOM!$C754=AJ$2,if(OR(BOM!$M754="N",BOM!$M754=""),BOM!$L754,0),0)</f>
        <v>0</v>
      </c>
      <c r="AK756" s="117">
        <f>if(BOM!$C754=AJ$2,if(BOM!$M754="Y",BOM!$L754,0),0)</f>
        <v>0</v>
      </c>
      <c r="AL756" s="117">
        <f>if(BOM!$C754=AL$2,if(OR(BOM!$M754="N",BOM!$M754=""),BOM!$L754,0),0)</f>
        <v>0</v>
      </c>
      <c r="AM756" s="117">
        <f>if(BOM!$C754=AL$2,if(BOM!$M754="Y",BOM!$L754,0),0)</f>
        <v>0</v>
      </c>
    </row>
    <row r="757" hidden="1" outlineLevel="1">
      <c r="A757" s="117">
        <f>if(OR(BOM!$M755="N",BOM!$M755=""),BOM!$L755,0)</f>
        <v>0</v>
      </c>
      <c r="B757" s="117">
        <f>if(BOM!$M755="Y",BOM!$L755,0)</f>
        <v>0</v>
      </c>
      <c r="E757" s="117">
        <f>if(BOM!$B755=E$2,if(OR(BOM!$M755="N",BOM!$M755=""),BOM!$L755,0),0)</f>
        <v>0</v>
      </c>
      <c r="F757" s="117">
        <f>if(BOM!$B755=E$2,if(BOM!$M755="Y",BOM!$L755,0),0)</f>
        <v>0</v>
      </c>
      <c r="G757" s="117">
        <f>if(BOM!$B755=G$2,if(OR(BOM!$M755="N",BOM!$M755=""),BOM!$L755,0),0)</f>
        <v>0</v>
      </c>
      <c r="H757" s="117">
        <f>if(BOM!$B755=G$2,if(BOM!$M755="Y",BOM!$L755,0),0)</f>
        <v>0</v>
      </c>
      <c r="I757" s="117">
        <f>if(BOM!$B755=I$2,if(OR(BOM!$M755="N",BOM!$M755=""),BOM!$L755,0),0)</f>
        <v>0</v>
      </c>
      <c r="J757" s="117">
        <f>if(BOM!$B755=I$2,if(BOM!$M755="Y",BOM!$L755,0),0)</f>
        <v>0</v>
      </c>
      <c r="K757" s="117">
        <f>if(BOM!$B755=K$2,if(OR(BOM!$M755="N",BOM!$M755=""),BOM!$L755,0),0)</f>
        <v>0</v>
      </c>
      <c r="L757" s="117">
        <f>if(BOM!$B755=K$2,if(BOM!$M755="Y",BOM!$L755,0),0)</f>
        <v>0</v>
      </c>
      <c r="M757" s="117">
        <f>if(BOM!$B755=M$2,if(OR(BOM!$M755="N",BOM!$M755=""),BOM!$L755,0),0)</f>
        <v>0</v>
      </c>
      <c r="N757" s="117">
        <f>if(BOM!$B755=M$2,if(BOM!$M755="Y",BOM!$L755,0),0)</f>
        <v>0</v>
      </c>
      <c r="P757" s="117">
        <f>if(BOM!$C755=P$2,if(OR(BOM!$M755="N",BOM!$M755=""),BOM!$L755,0),0)</f>
        <v>0</v>
      </c>
      <c r="Q757" s="117">
        <f>if(BOM!$C755=P$2,if(BOM!$M755="Y",BOM!$L755,0),0)</f>
        <v>0</v>
      </c>
      <c r="R757" s="117">
        <f>if(BOM!$C755=R$2,if(OR(BOM!$M755="N",BOM!$M755=""),BOM!$L755,0),0)</f>
        <v>0</v>
      </c>
      <c r="S757" s="117">
        <f>if(BOM!$C755=R$2,if(BOM!$M755="Y",BOM!$L755,0),0)</f>
        <v>0</v>
      </c>
      <c r="T757" s="117">
        <f>if(BOM!$C755=T$2,if(OR(BOM!$M755="N",BOM!$M755=""),BOM!$L755,0),0)</f>
        <v>0</v>
      </c>
      <c r="U757" s="117">
        <f>if(BOM!$C755=T$2,if(BOM!$M755="Y",BOM!$L755,0),0)</f>
        <v>0</v>
      </c>
      <c r="V757" s="117">
        <f>if(BOM!$C755=V$2,if(OR(BOM!$M755="N",BOM!$M755=""),BOM!$L755,0),0)</f>
        <v>0</v>
      </c>
      <c r="W757" s="117">
        <f>if(BOM!$C755=V$2,if(BOM!$M755="Y",BOM!$L755,0),0)</f>
        <v>0</v>
      </c>
      <c r="X757" s="117">
        <f>if(BOM!$C755=X$2,if(OR(BOM!$M755="N",BOM!$M755=""),BOM!$L755,0),0)</f>
        <v>0</v>
      </c>
      <c r="Y757" s="117">
        <f>if(BOM!$C755=X$2,if(BOM!$M755="Y",BOM!$L755,0),0)</f>
        <v>0</v>
      </c>
      <c r="Z757" s="117">
        <f>if(BOM!$C755=Z$2,if(OR(BOM!$M755="N",BOM!$M755=""),BOM!$L755,0),0)</f>
        <v>0</v>
      </c>
      <c r="AA757" s="117">
        <f>if(BOM!$C755=Z$2,if(BOM!$M755="Y",BOM!$L755,0),0)</f>
        <v>0</v>
      </c>
      <c r="AB757" s="117">
        <f>if(BOM!$C755=AB$2,if(OR(BOM!$M755="N",BOM!$M755=""),BOM!$L755,0),0)</f>
        <v>0</v>
      </c>
      <c r="AC757" s="117">
        <f>if(BOM!$C755=AB$2,if(BOM!$M755="Y",BOM!$L755,0),0)</f>
        <v>0</v>
      </c>
      <c r="AD757" s="117">
        <f>if(BOM!$C755=AD$2,if(OR(BOM!$M755="N",BOM!$M755=""),BOM!$L755,0),0)</f>
        <v>0</v>
      </c>
      <c r="AE757" s="117">
        <f>if(BOM!$C755=AD$2,if(BOM!$M755="Y",BOM!$L755,0),0)</f>
        <v>0</v>
      </c>
      <c r="AF757" s="117">
        <f>if(BOM!$C755=AF$2,if(OR(BOM!$M755="N",BOM!$M755=""),BOM!$L755,0),0)</f>
        <v>0</v>
      </c>
      <c r="AG757" s="117">
        <f>if(BOM!$C755=AF$2,if(BOM!$M755="Y",BOM!$L755,0),0)</f>
        <v>0</v>
      </c>
      <c r="AH757" s="117">
        <f>if(BOM!$C755=AH$2,if(OR(BOM!$M755="N",BOM!$M755=""),BOM!$L755,0),0)</f>
        <v>0</v>
      </c>
      <c r="AI757" s="117">
        <f>if(BOM!$C755=AH$2,if(BOM!$M755="Y",BOM!$L755,0),0)</f>
        <v>0</v>
      </c>
      <c r="AJ757" s="117">
        <f>if(BOM!$C755=AJ$2,if(OR(BOM!$M755="N",BOM!$M755=""),BOM!$L755,0),0)</f>
        <v>0</v>
      </c>
      <c r="AK757" s="117">
        <f>if(BOM!$C755=AJ$2,if(BOM!$M755="Y",BOM!$L755,0),0)</f>
        <v>0</v>
      </c>
      <c r="AL757" s="117">
        <f>if(BOM!$C755=AL$2,if(OR(BOM!$M755="N",BOM!$M755=""),BOM!$L755,0),0)</f>
        <v>0</v>
      </c>
      <c r="AM757" s="117">
        <f>if(BOM!$C755=AL$2,if(BOM!$M755="Y",BOM!$L755,0),0)</f>
        <v>0</v>
      </c>
    </row>
    <row r="758" hidden="1" outlineLevel="1">
      <c r="A758" s="117">
        <f>if(OR(BOM!$M756="N",BOM!$M756=""),BOM!$L756,0)</f>
        <v>0</v>
      </c>
      <c r="B758" s="117">
        <f>if(BOM!$M756="Y",BOM!$L756,0)</f>
        <v>0</v>
      </c>
      <c r="E758" s="117">
        <f>if(BOM!$B756=E$2,if(OR(BOM!$M756="N",BOM!$M756=""),BOM!$L756,0),0)</f>
        <v>0</v>
      </c>
      <c r="F758" s="117">
        <f>if(BOM!$B756=E$2,if(BOM!$M756="Y",BOM!$L756,0),0)</f>
        <v>0</v>
      </c>
      <c r="G758" s="117">
        <f>if(BOM!$B756=G$2,if(OR(BOM!$M756="N",BOM!$M756=""),BOM!$L756,0),0)</f>
        <v>0</v>
      </c>
      <c r="H758" s="117">
        <f>if(BOM!$B756=G$2,if(BOM!$M756="Y",BOM!$L756,0),0)</f>
        <v>0</v>
      </c>
      <c r="I758" s="117">
        <f>if(BOM!$B756=I$2,if(OR(BOM!$M756="N",BOM!$M756=""),BOM!$L756,0),0)</f>
        <v>0</v>
      </c>
      <c r="J758" s="117">
        <f>if(BOM!$B756=I$2,if(BOM!$M756="Y",BOM!$L756,0),0)</f>
        <v>0</v>
      </c>
      <c r="K758" s="117">
        <f>if(BOM!$B756=K$2,if(OR(BOM!$M756="N",BOM!$M756=""),BOM!$L756,0),0)</f>
        <v>0</v>
      </c>
      <c r="L758" s="117">
        <f>if(BOM!$B756=K$2,if(BOM!$M756="Y",BOM!$L756,0),0)</f>
        <v>0</v>
      </c>
      <c r="M758" s="117">
        <f>if(BOM!$B756=M$2,if(OR(BOM!$M756="N",BOM!$M756=""),BOM!$L756,0),0)</f>
        <v>0</v>
      </c>
      <c r="N758" s="117">
        <f>if(BOM!$B756=M$2,if(BOM!$M756="Y",BOM!$L756,0),0)</f>
        <v>0</v>
      </c>
      <c r="P758" s="117">
        <f>if(BOM!$C756=P$2,if(OR(BOM!$M756="N",BOM!$M756=""),BOM!$L756,0),0)</f>
        <v>0</v>
      </c>
      <c r="Q758" s="117">
        <f>if(BOM!$C756=P$2,if(BOM!$M756="Y",BOM!$L756,0),0)</f>
        <v>0</v>
      </c>
      <c r="R758" s="117">
        <f>if(BOM!$C756=R$2,if(OR(BOM!$M756="N",BOM!$M756=""),BOM!$L756,0),0)</f>
        <v>0</v>
      </c>
      <c r="S758" s="117">
        <f>if(BOM!$C756=R$2,if(BOM!$M756="Y",BOM!$L756,0),0)</f>
        <v>0</v>
      </c>
      <c r="T758" s="117">
        <f>if(BOM!$C756=T$2,if(OR(BOM!$M756="N",BOM!$M756=""),BOM!$L756,0),0)</f>
        <v>0</v>
      </c>
      <c r="U758" s="117">
        <f>if(BOM!$C756=T$2,if(BOM!$M756="Y",BOM!$L756,0),0)</f>
        <v>0</v>
      </c>
      <c r="V758" s="117">
        <f>if(BOM!$C756=V$2,if(OR(BOM!$M756="N",BOM!$M756=""),BOM!$L756,0),0)</f>
        <v>0</v>
      </c>
      <c r="W758" s="117">
        <f>if(BOM!$C756=V$2,if(BOM!$M756="Y",BOM!$L756,0),0)</f>
        <v>0</v>
      </c>
      <c r="X758" s="117">
        <f>if(BOM!$C756=X$2,if(OR(BOM!$M756="N",BOM!$M756=""),BOM!$L756,0),0)</f>
        <v>0</v>
      </c>
      <c r="Y758" s="117">
        <f>if(BOM!$C756=X$2,if(BOM!$M756="Y",BOM!$L756,0),0)</f>
        <v>0</v>
      </c>
      <c r="Z758" s="117">
        <f>if(BOM!$C756=Z$2,if(OR(BOM!$M756="N",BOM!$M756=""),BOM!$L756,0),0)</f>
        <v>0</v>
      </c>
      <c r="AA758" s="117">
        <f>if(BOM!$C756=Z$2,if(BOM!$M756="Y",BOM!$L756,0),0)</f>
        <v>0</v>
      </c>
      <c r="AB758" s="117">
        <f>if(BOM!$C756=AB$2,if(OR(BOM!$M756="N",BOM!$M756=""),BOM!$L756,0),0)</f>
        <v>0</v>
      </c>
      <c r="AC758" s="117">
        <f>if(BOM!$C756=AB$2,if(BOM!$M756="Y",BOM!$L756,0),0)</f>
        <v>0</v>
      </c>
      <c r="AD758" s="117">
        <f>if(BOM!$C756=AD$2,if(OR(BOM!$M756="N",BOM!$M756=""),BOM!$L756,0),0)</f>
        <v>0</v>
      </c>
      <c r="AE758" s="117">
        <f>if(BOM!$C756=AD$2,if(BOM!$M756="Y",BOM!$L756,0),0)</f>
        <v>0</v>
      </c>
      <c r="AF758" s="117">
        <f>if(BOM!$C756=AF$2,if(OR(BOM!$M756="N",BOM!$M756=""),BOM!$L756,0),0)</f>
        <v>0</v>
      </c>
      <c r="AG758" s="117">
        <f>if(BOM!$C756=AF$2,if(BOM!$M756="Y",BOM!$L756,0),0)</f>
        <v>0</v>
      </c>
      <c r="AH758" s="117">
        <f>if(BOM!$C756=AH$2,if(OR(BOM!$M756="N",BOM!$M756=""),BOM!$L756,0),0)</f>
        <v>0</v>
      </c>
      <c r="AI758" s="117">
        <f>if(BOM!$C756=AH$2,if(BOM!$M756="Y",BOM!$L756,0),0)</f>
        <v>0</v>
      </c>
      <c r="AJ758" s="117">
        <f>if(BOM!$C756=AJ$2,if(OR(BOM!$M756="N",BOM!$M756=""),BOM!$L756,0),0)</f>
        <v>0</v>
      </c>
      <c r="AK758" s="117">
        <f>if(BOM!$C756=AJ$2,if(BOM!$M756="Y",BOM!$L756,0),0)</f>
        <v>0</v>
      </c>
      <c r="AL758" s="117">
        <f>if(BOM!$C756=AL$2,if(OR(BOM!$M756="N",BOM!$M756=""),BOM!$L756,0),0)</f>
        <v>0</v>
      </c>
      <c r="AM758" s="117">
        <f>if(BOM!$C756=AL$2,if(BOM!$M756="Y",BOM!$L756,0),0)</f>
        <v>0</v>
      </c>
    </row>
    <row r="759" hidden="1" outlineLevel="1">
      <c r="A759" s="117">
        <f>if(OR(BOM!$M757="N",BOM!$M757=""),BOM!$L757,0)</f>
        <v>0</v>
      </c>
      <c r="B759" s="117">
        <f>if(BOM!$M757="Y",BOM!$L757,0)</f>
        <v>0</v>
      </c>
      <c r="E759" s="117">
        <f>if(BOM!$B757=E$2,if(OR(BOM!$M757="N",BOM!$M757=""),BOM!$L757,0),0)</f>
        <v>0</v>
      </c>
      <c r="F759" s="117">
        <f>if(BOM!$B757=E$2,if(BOM!$M757="Y",BOM!$L757,0),0)</f>
        <v>0</v>
      </c>
      <c r="G759" s="117">
        <f>if(BOM!$B757=G$2,if(OR(BOM!$M757="N",BOM!$M757=""),BOM!$L757,0),0)</f>
        <v>0</v>
      </c>
      <c r="H759" s="117">
        <f>if(BOM!$B757=G$2,if(BOM!$M757="Y",BOM!$L757,0),0)</f>
        <v>0</v>
      </c>
      <c r="I759" s="117">
        <f>if(BOM!$B757=I$2,if(OR(BOM!$M757="N",BOM!$M757=""),BOM!$L757,0),0)</f>
        <v>0</v>
      </c>
      <c r="J759" s="117">
        <f>if(BOM!$B757=I$2,if(BOM!$M757="Y",BOM!$L757,0),0)</f>
        <v>0</v>
      </c>
      <c r="K759" s="117">
        <f>if(BOM!$B757=K$2,if(OR(BOM!$M757="N",BOM!$M757=""),BOM!$L757,0),0)</f>
        <v>0</v>
      </c>
      <c r="L759" s="117">
        <f>if(BOM!$B757=K$2,if(BOM!$M757="Y",BOM!$L757,0),0)</f>
        <v>0</v>
      </c>
      <c r="M759" s="117">
        <f>if(BOM!$B757=M$2,if(OR(BOM!$M757="N",BOM!$M757=""),BOM!$L757,0),0)</f>
        <v>0</v>
      </c>
      <c r="N759" s="117">
        <f>if(BOM!$B757=M$2,if(BOM!$M757="Y",BOM!$L757,0),0)</f>
        <v>0</v>
      </c>
      <c r="P759" s="117">
        <f>if(BOM!$C757=P$2,if(OR(BOM!$M757="N",BOM!$M757=""),BOM!$L757,0),0)</f>
        <v>0</v>
      </c>
      <c r="Q759" s="117">
        <f>if(BOM!$C757=P$2,if(BOM!$M757="Y",BOM!$L757,0),0)</f>
        <v>0</v>
      </c>
      <c r="R759" s="117">
        <f>if(BOM!$C757=R$2,if(OR(BOM!$M757="N",BOM!$M757=""),BOM!$L757,0),0)</f>
        <v>0</v>
      </c>
      <c r="S759" s="117">
        <f>if(BOM!$C757=R$2,if(BOM!$M757="Y",BOM!$L757,0),0)</f>
        <v>0</v>
      </c>
      <c r="T759" s="117">
        <f>if(BOM!$C757=T$2,if(OR(BOM!$M757="N",BOM!$M757=""),BOM!$L757,0),0)</f>
        <v>0</v>
      </c>
      <c r="U759" s="117">
        <f>if(BOM!$C757=T$2,if(BOM!$M757="Y",BOM!$L757,0),0)</f>
        <v>0</v>
      </c>
      <c r="V759" s="117">
        <f>if(BOM!$C757=V$2,if(OR(BOM!$M757="N",BOM!$M757=""),BOM!$L757,0),0)</f>
        <v>0</v>
      </c>
      <c r="W759" s="117">
        <f>if(BOM!$C757=V$2,if(BOM!$M757="Y",BOM!$L757,0),0)</f>
        <v>0</v>
      </c>
      <c r="X759" s="117">
        <f>if(BOM!$C757=X$2,if(OR(BOM!$M757="N",BOM!$M757=""),BOM!$L757,0),0)</f>
        <v>0</v>
      </c>
      <c r="Y759" s="117">
        <f>if(BOM!$C757=X$2,if(BOM!$M757="Y",BOM!$L757,0),0)</f>
        <v>0</v>
      </c>
      <c r="Z759" s="117">
        <f>if(BOM!$C757=Z$2,if(OR(BOM!$M757="N",BOM!$M757=""),BOM!$L757,0),0)</f>
        <v>0</v>
      </c>
      <c r="AA759" s="117">
        <f>if(BOM!$C757=Z$2,if(BOM!$M757="Y",BOM!$L757,0),0)</f>
        <v>0</v>
      </c>
      <c r="AB759" s="117">
        <f>if(BOM!$C757=AB$2,if(OR(BOM!$M757="N",BOM!$M757=""),BOM!$L757,0),0)</f>
        <v>0</v>
      </c>
      <c r="AC759" s="117">
        <f>if(BOM!$C757=AB$2,if(BOM!$M757="Y",BOM!$L757,0),0)</f>
        <v>0</v>
      </c>
      <c r="AD759" s="117">
        <f>if(BOM!$C757=AD$2,if(OR(BOM!$M757="N",BOM!$M757=""),BOM!$L757,0),0)</f>
        <v>0</v>
      </c>
      <c r="AE759" s="117">
        <f>if(BOM!$C757=AD$2,if(BOM!$M757="Y",BOM!$L757,0),0)</f>
        <v>0</v>
      </c>
      <c r="AF759" s="117">
        <f>if(BOM!$C757=AF$2,if(OR(BOM!$M757="N",BOM!$M757=""),BOM!$L757,0),0)</f>
        <v>0</v>
      </c>
      <c r="AG759" s="117">
        <f>if(BOM!$C757=AF$2,if(BOM!$M757="Y",BOM!$L757,0),0)</f>
        <v>0</v>
      </c>
      <c r="AH759" s="117">
        <f>if(BOM!$C757=AH$2,if(OR(BOM!$M757="N",BOM!$M757=""),BOM!$L757,0),0)</f>
        <v>0</v>
      </c>
      <c r="AI759" s="117">
        <f>if(BOM!$C757=AH$2,if(BOM!$M757="Y",BOM!$L757,0),0)</f>
        <v>0</v>
      </c>
      <c r="AJ759" s="117">
        <f>if(BOM!$C757=AJ$2,if(OR(BOM!$M757="N",BOM!$M757=""),BOM!$L757,0),0)</f>
        <v>0</v>
      </c>
      <c r="AK759" s="117">
        <f>if(BOM!$C757=AJ$2,if(BOM!$M757="Y",BOM!$L757,0),0)</f>
        <v>0</v>
      </c>
      <c r="AL759" s="117">
        <f>if(BOM!$C757=AL$2,if(OR(BOM!$M757="N",BOM!$M757=""),BOM!$L757,0),0)</f>
        <v>0</v>
      </c>
      <c r="AM759" s="117">
        <f>if(BOM!$C757=AL$2,if(BOM!$M757="Y",BOM!$L757,0),0)</f>
        <v>0</v>
      </c>
    </row>
    <row r="760" hidden="1" outlineLevel="1">
      <c r="A760" s="117">
        <f>if(OR(BOM!$M758="N",BOM!$M758=""),BOM!$L758,0)</f>
        <v>0</v>
      </c>
      <c r="B760" s="117">
        <f>if(BOM!$M758="Y",BOM!$L758,0)</f>
        <v>0</v>
      </c>
      <c r="E760" s="117">
        <f>if(BOM!$B758=E$2,if(OR(BOM!$M758="N",BOM!$M758=""),BOM!$L758,0),0)</f>
        <v>0</v>
      </c>
      <c r="F760" s="117">
        <f>if(BOM!$B758=E$2,if(BOM!$M758="Y",BOM!$L758,0),0)</f>
        <v>0</v>
      </c>
      <c r="G760" s="117">
        <f>if(BOM!$B758=G$2,if(OR(BOM!$M758="N",BOM!$M758=""),BOM!$L758,0),0)</f>
        <v>0</v>
      </c>
      <c r="H760" s="117">
        <f>if(BOM!$B758=G$2,if(BOM!$M758="Y",BOM!$L758,0),0)</f>
        <v>0</v>
      </c>
      <c r="I760" s="117">
        <f>if(BOM!$B758=I$2,if(OR(BOM!$M758="N",BOM!$M758=""),BOM!$L758,0),0)</f>
        <v>0</v>
      </c>
      <c r="J760" s="117">
        <f>if(BOM!$B758=I$2,if(BOM!$M758="Y",BOM!$L758,0),0)</f>
        <v>0</v>
      </c>
      <c r="K760" s="117">
        <f>if(BOM!$B758=K$2,if(OR(BOM!$M758="N",BOM!$M758=""),BOM!$L758,0),0)</f>
        <v>0</v>
      </c>
      <c r="L760" s="117">
        <f>if(BOM!$B758=K$2,if(BOM!$M758="Y",BOM!$L758,0),0)</f>
        <v>0</v>
      </c>
      <c r="M760" s="117">
        <f>if(BOM!$B758=M$2,if(OR(BOM!$M758="N",BOM!$M758=""),BOM!$L758,0),0)</f>
        <v>0</v>
      </c>
      <c r="N760" s="117">
        <f>if(BOM!$B758=M$2,if(BOM!$M758="Y",BOM!$L758,0),0)</f>
        <v>0</v>
      </c>
      <c r="P760" s="117">
        <f>if(BOM!$C758=P$2,if(OR(BOM!$M758="N",BOM!$M758=""),BOM!$L758,0),0)</f>
        <v>0</v>
      </c>
      <c r="Q760" s="117">
        <f>if(BOM!$C758=P$2,if(BOM!$M758="Y",BOM!$L758,0),0)</f>
        <v>0</v>
      </c>
      <c r="R760" s="117">
        <f>if(BOM!$C758=R$2,if(OR(BOM!$M758="N",BOM!$M758=""),BOM!$L758,0),0)</f>
        <v>0</v>
      </c>
      <c r="S760" s="117">
        <f>if(BOM!$C758=R$2,if(BOM!$M758="Y",BOM!$L758,0),0)</f>
        <v>0</v>
      </c>
      <c r="T760" s="117">
        <f>if(BOM!$C758=T$2,if(OR(BOM!$M758="N",BOM!$M758=""),BOM!$L758,0),0)</f>
        <v>0</v>
      </c>
      <c r="U760" s="117">
        <f>if(BOM!$C758=T$2,if(BOM!$M758="Y",BOM!$L758,0),0)</f>
        <v>0</v>
      </c>
      <c r="V760" s="117">
        <f>if(BOM!$C758=V$2,if(OR(BOM!$M758="N",BOM!$M758=""),BOM!$L758,0),0)</f>
        <v>0</v>
      </c>
      <c r="W760" s="117">
        <f>if(BOM!$C758=V$2,if(BOM!$M758="Y",BOM!$L758,0),0)</f>
        <v>0</v>
      </c>
      <c r="X760" s="117">
        <f>if(BOM!$C758=X$2,if(OR(BOM!$M758="N",BOM!$M758=""),BOM!$L758,0),0)</f>
        <v>0</v>
      </c>
      <c r="Y760" s="117">
        <f>if(BOM!$C758=X$2,if(BOM!$M758="Y",BOM!$L758,0),0)</f>
        <v>0</v>
      </c>
      <c r="Z760" s="117">
        <f>if(BOM!$C758=Z$2,if(OR(BOM!$M758="N",BOM!$M758=""),BOM!$L758,0),0)</f>
        <v>0</v>
      </c>
      <c r="AA760" s="117">
        <f>if(BOM!$C758=Z$2,if(BOM!$M758="Y",BOM!$L758,0),0)</f>
        <v>0</v>
      </c>
      <c r="AB760" s="117">
        <f>if(BOM!$C758=AB$2,if(OR(BOM!$M758="N",BOM!$M758=""),BOM!$L758,0),0)</f>
        <v>0</v>
      </c>
      <c r="AC760" s="117">
        <f>if(BOM!$C758=AB$2,if(BOM!$M758="Y",BOM!$L758,0),0)</f>
        <v>0</v>
      </c>
      <c r="AD760" s="117">
        <f>if(BOM!$C758=AD$2,if(OR(BOM!$M758="N",BOM!$M758=""),BOM!$L758,0),0)</f>
        <v>0</v>
      </c>
      <c r="AE760" s="117">
        <f>if(BOM!$C758=AD$2,if(BOM!$M758="Y",BOM!$L758,0),0)</f>
        <v>0</v>
      </c>
      <c r="AF760" s="117">
        <f>if(BOM!$C758=AF$2,if(OR(BOM!$M758="N",BOM!$M758=""),BOM!$L758,0),0)</f>
        <v>0</v>
      </c>
      <c r="AG760" s="117">
        <f>if(BOM!$C758=AF$2,if(BOM!$M758="Y",BOM!$L758,0),0)</f>
        <v>0</v>
      </c>
      <c r="AH760" s="117">
        <f>if(BOM!$C758=AH$2,if(OR(BOM!$M758="N",BOM!$M758=""),BOM!$L758,0),0)</f>
        <v>0</v>
      </c>
      <c r="AI760" s="117">
        <f>if(BOM!$C758=AH$2,if(BOM!$M758="Y",BOM!$L758,0),0)</f>
        <v>0</v>
      </c>
      <c r="AJ760" s="117">
        <f>if(BOM!$C758=AJ$2,if(OR(BOM!$M758="N",BOM!$M758=""),BOM!$L758,0),0)</f>
        <v>0</v>
      </c>
      <c r="AK760" s="117">
        <f>if(BOM!$C758=AJ$2,if(BOM!$M758="Y",BOM!$L758,0),0)</f>
        <v>0</v>
      </c>
      <c r="AL760" s="117">
        <f>if(BOM!$C758=AL$2,if(OR(BOM!$M758="N",BOM!$M758=""),BOM!$L758,0),0)</f>
        <v>0</v>
      </c>
      <c r="AM760" s="117">
        <f>if(BOM!$C758=AL$2,if(BOM!$M758="Y",BOM!$L758,0),0)</f>
        <v>0</v>
      </c>
    </row>
    <row r="761" hidden="1" outlineLevel="1">
      <c r="A761" s="117">
        <f>if(OR(BOM!$M759="N",BOM!$M759=""),BOM!$L759,0)</f>
        <v>0</v>
      </c>
      <c r="B761" s="117">
        <f>if(BOM!$M759="Y",BOM!$L759,0)</f>
        <v>0</v>
      </c>
      <c r="E761" s="117">
        <f>if(BOM!$B759=E$2,if(OR(BOM!$M759="N",BOM!$M759=""),BOM!$L759,0),0)</f>
        <v>0</v>
      </c>
      <c r="F761" s="117">
        <f>if(BOM!$B759=E$2,if(BOM!$M759="Y",BOM!$L759,0),0)</f>
        <v>0</v>
      </c>
      <c r="G761" s="117">
        <f>if(BOM!$B759=G$2,if(OR(BOM!$M759="N",BOM!$M759=""),BOM!$L759,0),0)</f>
        <v>0</v>
      </c>
      <c r="H761" s="117">
        <f>if(BOM!$B759=G$2,if(BOM!$M759="Y",BOM!$L759,0),0)</f>
        <v>0</v>
      </c>
      <c r="I761" s="117">
        <f>if(BOM!$B759=I$2,if(OR(BOM!$M759="N",BOM!$M759=""),BOM!$L759,0),0)</f>
        <v>0</v>
      </c>
      <c r="J761" s="117">
        <f>if(BOM!$B759=I$2,if(BOM!$M759="Y",BOM!$L759,0),0)</f>
        <v>0</v>
      </c>
      <c r="K761" s="117">
        <f>if(BOM!$B759=K$2,if(OR(BOM!$M759="N",BOM!$M759=""),BOM!$L759,0),0)</f>
        <v>0</v>
      </c>
      <c r="L761" s="117">
        <f>if(BOM!$B759=K$2,if(BOM!$M759="Y",BOM!$L759,0),0)</f>
        <v>0</v>
      </c>
      <c r="M761" s="117">
        <f>if(BOM!$B759=M$2,if(OR(BOM!$M759="N",BOM!$M759=""),BOM!$L759,0),0)</f>
        <v>0</v>
      </c>
      <c r="N761" s="117">
        <f>if(BOM!$B759=M$2,if(BOM!$M759="Y",BOM!$L759,0),0)</f>
        <v>0</v>
      </c>
      <c r="P761" s="117">
        <f>if(BOM!$C759=P$2,if(OR(BOM!$M759="N",BOM!$M759=""),BOM!$L759,0),0)</f>
        <v>0</v>
      </c>
      <c r="Q761" s="117">
        <f>if(BOM!$C759=P$2,if(BOM!$M759="Y",BOM!$L759,0),0)</f>
        <v>0</v>
      </c>
      <c r="R761" s="117">
        <f>if(BOM!$C759=R$2,if(OR(BOM!$M759="N",BOM!$M759=""),BOM!$L759,0),0)</f>
        <v>0</v>
      </c>
      <c r="S761" s="117">
        <f>if(BOM!$C759=R$2,if(BOM!$M759="Y",BOM!$L759,0),0)</f>
        <v>0</v>
      </c>
      <c r="T761" s="117">
        <f>if(BOM!$C759=T$2,if(OR(BOM!$M759="N",BOM!$M759=""),BOM!$L759,0),0)</f>
        <v>0</v>
      </c>
      <c r="U761" s="117">
        <f>if(BOM!$C759=T$2,if(BOM!$M759="Y",BOM!$L759,0),0)</f>
        <v>0</v>
      </c>
      <c r="V761" s="117">
        <f>if(BOM!$C759=V$2,if(OR(BOM!$M759="N",BOM!$M759=""),BOM!$L759,0),0)</f>
        <v>0</v>
      </c>
      <c r="W761" s="117">
        <f>if(BOM!$C759=V$2,if(BOM!$M759="Y",BOM!$L759,0),0)</f>
        <v>0</v>
      </c>
      <c r="X761" s="117">
        <f>if(BOM!$C759=X$2,if(OR(BOM!$M759="N",BOM!$M759=""),BOM!$L759,0),0)</f>
        <v>0</v>
      </c>
      <c r="Y761" s="117">
        <f>if(BOM!$C759=X$2,if(BOM!$M759="Y",BOM!$L759,0),0)</f>
        <v>0</v>
      </c>
      <c r="Z761" s="117">
        <f>if(BOM!$C759=Z$2,if(OR(BOM!$M759="N",BOM!$M759=""),BOM!$L759,0),0)</f>
        <v>0</v>
      </c>
      <c r="AA761" s="117">
        <f>if(BOM!$C759=Z$2,if(BOM!$M759="Y",BOM!$L759,0),0)</f>
        <v>0</v>
      </c>
      <c r="AB761" s="117">
        <f>if(BOM!$C759=AB$2,if(OR(BOM!$M759="N",BOM!$M759=""),BOM!$L759,0),0)</f>
        <v>0</v>
      </c>
      <c r="AC761" s="117">
        <f>if(BOM!$C759=AB$2,if(BOM!$M759="Y",BOM!$L759,0),0)</f>
        <v>0</v>
      </c>
      <c r="AD761" s="117">
        <f>if(BOM!$C759=AD$2,if(OR(BOM!$M759="N",BOM!$M759=""),BOM!$L759,0),0)</f>
        <v>0</v>
      </c>
      <c r="AE761" s="117">
        <f>if(BOM!$C759=AD$2,if(BOM!$M759="Y",BOM!$L759,0),0)</f>
        <v>0</v>
      </c>
      <c r="AF761" s="117">
        <f>if(BOM!$C759=AF$2,if(OR(BOM!$M759="N",BOM!$M759=""),BOM!$L759,0),0)</f>
        <v>0</v>
      </c>
      <c r="AG761" s="117">
        <f>if(BOM!$C759=AF$2,if(BOM!$M759="Y",BOM!$L759,0),0)</f>
        <v>0</v>
      </c>
      <c r="AH761" s="117">
        <f>if(BOM!$C759=AH$2,if(OR(BOM!$M759="N",BOM!$M759=""),BOM!$L759,0),0)</f>
        <v>0</v>
      </c>
      <c r="AI761" s="117">
        <f>if(BOM!$C759=AH$2,if(BOM!$M759="Y",BOM!$L759,0),0)</f>
        <v>0</v>
      </c>
      <c r="AJ761" s="117">
        <f>if(BOM!$C759=AJ$2,if(OR(BOM!$M759="N",BOM!$M759=""),BOM!$L759,0),0)</f>
        <v>0</v>
      </c>
      <c r="AK761" s="117">
        <f>if(BOM!$C759=AJ$2,if(BOM!$M759="Y",BOM!$L759,0),0)</f>
        <v>0</v>
      </c>
      <c r="AL761" s="117">
        <f>if(BOM!$C759=AL$2,if(OR(BOM!$M759="N",BOM!$M759=""),BOM!$L759,0),0)</f>
        <v>0</v>
      </c>
      <c r="AM761" s="117">
        <f>if(BOM!$C759=AL$2,if(BOM!$M759="Y",BOM!$L759,0),0)</f>
        <v>0</v>
      </c>
    </row>
    <row r="762" hidden="1" outlineLevel="1">
      <c r="A762" s="117">
        <f>if(OR(BOM!$M760="N",BOM!$M760=""),BOM!$L760,0)</f>
        <v>0</v>
      </c>
      <c r="B762" s="117">
        <f>if(BOM!$M760="Y",BOM!$L760,0)</f>
        <v>0</v>
      </c>
      <c r="E762" s="117">
        <f>if(BOM!$B760=E$2,if(OR(BOM!$M760="N",BOM!$M760=""),BOM!$L760,0),0)</f>
        <v>0</v>
      </c>
      <c r="F762" s="117">
        <f>if(BOM!$B760=E$2,if(BOM!$M760="Y",BOM!$L760,0),0)</f>
        <v>0</v>
      </c>
      <c r="G762" s="117">
        <f>if(BOM!$B760=G$2,if(OR(BOM!$M760="N",BOM!$M760=""),BOM!$L760,0),0)</f>
        <v>0</v>
      </c>
      <c r="H762" s="117">
        <f>if(BOM!$B760=G$2,if(BOM!$M760="Y",BOM!$L760,0),0)</f>
        <v>0</v>
      </c>
      <c r="I762" s="117">
        <f>if(BOM!$B760=I$2,if(OR(BOM!$M760="N",BOM!$M760=""),BOM!$L760,0),0)</f>
        <v>0</v>
      </c>
      <c r="J762" s="117">
        <f>if(BOM!$B760=I$2,if(BOM!$M760="Y",BOM!$L760,0),0)</f>
        <v>0</v>
      </c>
      <c r="K762" s="117">
        <f>if(BOM!$B760=K$2,if(OR(BOM!$M760="N",BOM!$M760=""),BOM!$L760,0),0)</f>
        <v>0</v>
      </c>
      <c r="L762" s="117">
        <f>if(BOM!$B760=K$2,if(BOM!$M760="Y",BOM!$L760,0),0)</f>
        <v>0</v>
      </c>
      <c r="M762" s="117">
        <f>if(BOM!$B760=M$2,if(OR(BOM!$M760="N",BOM!$M760=""),BOM!$L760,0),0)</f>
        <v>0</v>
      </c>
      <c r="N762" s="117">
        <f>if(BOM!$B760=M$2,if(BOM!$M760="Y",BOM!$L760,0),0)</f>
        <v>0</v>
      </c>
      <c r="P762" s="117">
        <f>if(BOM!$C760=P$2,if(OR(BOM!$M760="N",BOM!$M760=""),BOM!$L760,0),0)</f>
        <v>0</v>
      </c>
      <c r="Q762" s="117">
        <f>if(BOM!$C760=P$2,if(BOM!$M760="Y",BOM!$L760,0),0)</f>
        <v>0</v>
      </c>
      <c r="R762" s="117">
        <f>if(BOM!$C760=R$2,if(OR(BOM!$M760="N",BOM!$M760=""),BOM!$L760,0),0)</f>
        <v>0</v>
      </c>
      <c r="S762" s="117">
        <f>if(BOM!$C760=R$2,if(BOM!$M760="Y",BOM!$L760,0),0)</f>
        <v>0</v>
      </c>
      <c r="T762" s="117">
        <f>if(BOM!$C760=T$2,if(OR(BOM!$M760="N",BOM!$M760=""),BOM!$L760,0),0)</f>
        <v>0</v>
      </c>
      <c r="U762" s="117">
        <f>if(BOM!$C760=T$2,if(BOM!$M760="Y",BOM!$L760,0),0)</f>
        <v>0</v>
      </c>
      <c r="V762" s="117">
        <f>if(BOM!$C760=V$2,if(OR(BOM!$M760="N",BOM!$M760=""),BOM!$L760,0),0)</f>
        <v>0</v>
      </c>
      <c r="W762" s="117">
        <f>if(BOM!$C760=V$2,if(BOM!$M760="Y",BOM!$L760,0),0)</f>
        <v>0</v>
      </c>
      <c r="X762" s="117">
        <f>if(BOM!$C760=X$2,if(OR(BOM!$M760="N",BOM!$M760=""),BOM!$L760,0),0)</f>
        <v>0</v>
      </c>
      <c r="Y762" s="117">
        <f>if(BOM!$C760=X$2,if(BOM!$M760="Y",BOM!$L760,0),0)</f>
        <v>0</v>
      </c>
      <c r="Z762" s="117">
        <f>if(BOM!$C760=Z$2,if(OR(BOM!$M760="N",BOM!$M760=""),BOM!$L760,0),0)</f>
        <v>0</v>
      </c>
      <c r="AA762" s="117">
        <f>if(BOM!$C760=Z$2,if(BOM!$M760="Y",BOM!$L760,0),0)</f>
        <v>0</v>
      </c>
      <c r="AB762" s="117">
        <f>if(BOM!$C760=AB$2,if(OR(BOM!$M760="N",BOM!$M760=""),BOM!$L760,0),0)</f>
        <v>0</v>
      </c>
      <c r="AC762" s="117">
        <f>if(BOM!$C760=AB$2,if(BOM!$M760="Y",BOM!$L760,0),0)</f>
        <v>0</v>
      </c>
      <c r="AD762" s="117">
        <f>if(BOM!$C760=AD$2,if(OR(BOM!$M760="N",BOM!$M760=""),BOM!$L760,0),0)</f>
        <v>0</v>
      </c>
      <c r="AE762" s="117">
        <f>if(BOM!$C760=AD$2,if(BOM!$M760="Y",BOM!$L760,0),0)</f>
        <v>0</v>
      </c>
      <c r="AF762" s="117">
        <f>if(BOM!$C760=AF$2,if(OR(BOM!$M760="N",BOM!$M760=""),BOM!$L760,0),0)</f>
        <v>0</v>
      </c>
      <c r="AG762" s="117">
        <f>if(BOM!$C760=AF$2,if(BOM!$M760="Y",BOM!$L760,0),0)</f>
        <v>0</v>
      </c>
      <c r="AH762" s="117">
        <f>if(BOM!$C760=AH$2,if(OR(BOM!$M760="N",BOM!$M760=""),BOM!$L760,0),0)</f>
        <v>0</v>
      </c>
      <c r="AI762" s="117">
        <f>if(BOM!$C760=AH$2,if(BOM!$M760="Y",BOM!$L760,0),0)</f>
        <v>0</v>
      </c>
      <c r="AJ762" s="117">
        <f>if(BOM!$C760=AJ$2,if(OR(BOM!$M760="N",BOM!$M760=""),BOM!$L760,0),0)</f>
        <v>0</v>
      </c>
      <c r="AK762" s="117">
        <f>if(BOM!$C760=AJ$2,if(BOM!$M760="Y",BOM!$L760,0),0)</f>
        <v>0</v>
      </c>
      <c r="AL762" s="117">
        <f>if(BOM!$C760=AL$2,if(OR(BOM!$M760="N",BOM!$M760=""),BOM!$L760,0),0)</f>
        <v>0</v>
      </c>
      <c r="AM762" s="117">
        <f>if(BOM!$C760=AL$2,if(BOM!$M760="Y",BOM!$L760,0),0)</f>
        <v>0</v>
      </c>
    </row>
    <row r="763" hidden="1" outlineLevel="1">
      <c r="A763" s="117">
        <f>if(OR(BOM!$M761="N",BOM!$M761=""),BOM!$L761,0)</f>
        <v>0</v>
      </c>
      <c r="B763" s="117">
        <f>if(BOM!$M761="Y",BOM!$L761,0)</f>
        <v>0</v>
      </c>
      <c r="E763" s="117">
        <f>if(BOM!$B761=E$2,if(OR(BOM!$M761="N",BOM!$M761=""),BOM!$L761,0),0)</f>
        <v>0</v>
      </c>
      <c r="F763" s="117">
        <f>if(BOM!$B761=E$2,if(BOM!$M761="Y",BOM!$L761,0),0)</f>
        <v>0</v>
      </c>
      <c r="G763" s="117">
        <f>if(BOM!$B761=G$2,if(OR(BOM!$M761="N",BOM!$M761=""),BOM!$L761,0),0)</f>
        <v>0</v>
      </c>
      <c r="H763" s="117">
        <f>if(BOM!$B761=G$2,if(BOM!$M761="Y",BOM!$L761,0),0)</f>
        <v>0</v>
      </c>
      <c r="I763" s="117">
        <f>if(BOM!$B761=I$2,if(OR(BOM!$M761="N",BOM!$M761=""),BOM!$L761,0),0)</f>
        <v>0</v>
      </c>
      <c r="J763" s="117">
        <f>if(BOM!$B761=I$2,if(BOM!$M761="Y",BOM!$L761,0),0)</f>
        <v>0</v>
      </c>
      <c r="K763" s="117">
        <f>if(BOM!$B761=K$2,if(OR(BOM!$M761="N",BOM!$M761=""),BOM!$L761,0),0)</f>
        <v>0</v>
      </c>
      <c r="L763" s="117">
        <f>if(BOM!$B761=K$2,if(BOM!$M761="Y",BOM!$L761,0),0)</f>
        <v>0</v>
      </c>
      <c r="M763" s="117">
        <f>if(BOM!$B761=M$2,if(OR(BOM!$M761="N",BOM!$M761=""),BOM!$L761,0),0)</f>
        <v>0</v>
      </c>
      <c r="N763" s="117">
        <f>if(BOM!$B761=M$2,if(BOM!$M761="Y",BOM!$L761,0),0)</f>
        <v>0</v>
      </c>
      <c r="P763" s="117">
        <f>if(BOM!$C761=P$2,if(OR(BOM!$M761="N",BOM!$M761=""),BOM!$L761,0),0)</f>
        <v>0</v>
      </c>
      <c r="Q763" s="117">
        <f>if(BOM!$C761=P$2,if(BOM!$M761="Y",BOM!$L761,0),0)</f>
        <v>0</v>
      </c>
      <c r="R763" s="117">
        <f>if(BOM!$C761=R$2,if(OR(BOM!$M761="N",BOM!$M761=""),BOM!$L761,0),0)</f>
        <v>0</v>
      </c>
      <c r="S763" s="117">
        <f>if(BOM!$C761=R$2,if(BOM!$M761="Y",BOM!$L761,0),0)</f>
        <v>0</v>
      </c>
      <c r="T763" s="117">
        <f>if(BOM!$C761=T$2,if(OR(BOM!$M761="N",BOM!$M761=""),BOM!$L761,0),0)</f>
        <v>0</v>
      </c>
      <c r="U763" s="117">
        <f>if(BOM!$C761=T$2,if(BOM!$M761="Y",BOM!$L761,0),0)</f>
        <v>0</v>
      </c>
      <c r="V763" s="117">
        <f>if(BOM!$C761=V$2,if(OR(BOM!$M761="N",BOM!$M761=""),BOM!$L761,0),0)</f>
        <v>0</v>
      </c>
      <c r="W763" s="117">
        <f>if(BOM!$C761=V$2,if(BOM!$M761="Y",BOM!$L761,0),0)</f>
        <v>0</v>
      </c>
      <c r="X763" s="117">
        <f>if(BOM!$C761=X$2,if(OR(BOM!$M761="N",BOM!$M761=""),BOM!$L761,0),0)</f>
        <v>0</v>
      </c>
      <c r="Y763" s="117">
        <f>if(BOM!$C761=X$2,if(BOM!$M761="Y",BOM!$L761,0),0)</f>
        <v>0</v>
      </c>
      <c r="Z763" s="117">
        <f>if(BOM!$C761=Z$2,if(OR(BOM!$M761="N",BOM!$M761=""),BOM!$L761,0),0)</f>
        <v>0</v>
      </c>
      <c r="AA763" s="117">
        <f>if(BOM!$C761=Z$2,if(BOM!$M761="Y",BOM!$L761,0),0)</f>
        <v>0</v>
      </c>
      <c r="AB763" s="117">
        <f>if(BOM!$C761=AB$2,if(OR(BOM!$M761="N",BOM!$M761=""),BOM!$L761,0),0)</f>
        <v>0</v>
      </c>
      <c r="AC763" s="117">
        <f>if(BOM!$C761=AB$2,if(BOM!$M761="Y",BOM!$L761,0),0)</f>
        <v>0</v>
      </c>
      <c r="AD763" s="117">
        <f>if(BOM!$C761=AD$2,if(OR(BOM!$M761="N",BOM!$M761=""),BOM!$L761,0),0)</f>
        <v>0</v>
      </c>
      <c r="AE763" s="117">
        <f>if(BOM!$C761=AD$2,if(BOM!$M761="Y",BOM!$L761,0),0)</f>
        <v>0</v>
      </c>
      <c r="AF763" s="117">
        <f>if(BOM!$C761=AF$2,if(OR(BOM!$M761="N",BOM!$M761=""),BOM!$L761,0),0)</f>
        <v>0</v>
      </c>
      <c r="AG763" s="117">
        <f>if(BOM!$C761=AF$2,if(BOM!$M761="Y",BOM!$L761,0),0)</f>
        <v>0</v>
      </c>
      <c r="AH763" s="117">
        <f>if(BOM!$C761=AH$2,if(OR(BOM!$M761="N",BOM!$M761=""),BOM!$L761,0),0)</f>
        <v>0</v>
      </c>
      <c r="AI763" s="117">
        <f>if(BOM!$C761=AH$2,if(BOM!$M761="Y",BOM!$L761,0),0)</f>
        <v>0</v>
      </c>
      <c r="AJ763" s="117">
        <f>if(BOM!$C761=AJ$2,if(OR(BOM!$M761="N",BOM!$M761=""),BOM!$L761,0),0)</f>
        <v>0</v>
      </c>
      <c r="AK763" s="117">
        <f>if(BOM!$C761=AJ$2,if(BOM!$M761="Y",BOM!$L761,0),0)</f>
        <v>0</v>
      </c>
      <c r="AL763" s="117">
        <f>if(BOM!$C761=AL$2,if(OR(BOM!$M761="N",BOM!$M761=""),BOM!$L761,0),0)</f>
        <v>0</v>
      </c>
      <c r="AM763" s="117">
        <f>if(BOM!$C761=AL$2,if(BOM!$M761="Y",BOM!$L761,0),0)</f>
        <v>0</v>
      </c>
    </row>
    <row r="764" hidden="1" outlineLevel="1">
      <c r="A764" s="117">
        <f>if(OR(BOM!$M762="N",BOM!$M762=""),BOM!$L762,0)</f>
        <v>0</v>
      </c>
      <c r="B764" s="117">
        <f>if(BOM!$M762="Y",BOM!$L762,0)</f>
        <v>0</v>
      </c>
      <c r="E764" s="117">
        <f>if(BOM!$B762=E$2,if(OR(BOM!$M762="N",BOM!$M762=""),BOM!$L762,0),0)</f>
        <v>0</v>
      </c>
      <c r="F764" s="117">
        <f>if(BOM!$B762=E$2,if(BOM!$M762="Y",BOM!$L762,0),0)</f>
        <v>0</v>
      </c>
      <c r="G764" s="117">
        <f>if(BOM!$B762=G$2,if(OR(BOM!$M762="N",BOM!$M762=""),BOM!$L762,0),0)</f>
        <v>0</v>
      </c>
      <c r="H764" s="117">
        <f>if(BOM!$B762=G$2,if(BOM!$M762="Y",BOM!$L762,0),0)</f>
        <v>0</v>
      </c>
      <c r="I764" s="117">
        <f>if(BOM!$B762=I$2,if(OR(BOM!$M762="N",BOM!$M762=""),BOM!$L762,0),0)</f>
        <v>0</v>
      </c>
      <c r="J764" s="117">
        <f>if(BOM!$B762=I$2,if(BOM!$M762="Y",BOM!$L762,0),0)</f>
        <v>0</v>
      </c>
      <c r="K764" s="117">
        <f>if(BOM!$B762=K$2,if(OR(BOM!$M762="N",BOM!$M762=""),BOM!$L762,0),0)</f>
        <v>0</v>
      </c>
      <c r="L764" s="117">
        <f>if(BOM!$B762=K$2,if(BOM!$M762="Y",BOM!$L762,0),0)</f>
        <v>0</v>
      </c>
      <c r="M764" s="117">
        <f>if(BOM!$B762=M$2,if(OR(BOM!$M762="N",BOM!$M762=""),BOM!$L762,0),0)</f>
        <v>0</v>
      </c>
      <c r="N764" s="117">
        <f>if(BOM!$B762=M$2,if(BOM!$M762="Y",BOM!$L762,0),0)</f>
        <v>0</v>
      </c>
      <c r="P764" s="117">
        <f>if(BOM!$C762=P$2,if(OR(BOM!$M762="N",BOM!$M762=""),BOM!$L762,0),0)</f>
        <v>0</v>
      </c>
      <c r="Q764" s="117">
        <f>if(BOM!$C762=P$2,if(BOM!$M762="Y",BOM!$L762,0),0)</f>
        <v>0</v>
      </c>
      <c r="R764" s="117">
        <f>if(BOM!$C762=R$2,if(OR(BOM!$M762="N",BOM!$M762=""),BOM!$L762,0),0)</f>
        <v>0</v>
      </c>
      <c r="S764" s="117">
        <f>if(BOM!$C762=R$2,if(BOM!$M762="Y",BOM!$L762,0),0)</f>
        <v>0</v>
      </c>
      <c r="T764" s="117">
        <f>if(BOM!$C762=T$2,if(OR(BOM!$M762="N",BOM!$M762=""),BOM!$L762,0),0)</f>
        <v>0</v>
      </c>
      <c r="U764" s="117">
        <f>if(BOM!$C762=T$2,if(BOM!$M762="Y",BOM!$L762,0),0)</f>
        <v>0</v>
      </c>
      <c r="V764" s="117">
        <f>if(BOM!$C762=V$2,if(OR(BOM!$M762="N",BOM!$M762=""),BOM!$L762,0),0)</f>
        <v>0</v>
      </c>
      <c r="W764" s="117">
        <f>if(BOM!$C762=V$2,if(BOM!$M762="Y",BOM!$L762,0),0)</f>
        <v>0</v>
      </c>
      <c r="X764" s="117">
        <f>if(BOM!$C762=X$2,if(OR(BOM!$M762="N",BOM!$M762=""),BOM!$L762,0),0)</f>
        <v>0</v>
      </c>
      <c r="Y764" s="117">
        <f>if(BOM!$C762=X$2,if(BOM!$M762="Y",BOM!$L762,0),0)</f>
        <v>0</v>
      </c>
      <c r="Z764" s="117">
        <f>if(BOM!$C762=Z$2,if(OR(BOM!$M762="N",BOM!$M762=""),BOM!$L762,0),0)</f>
        <v>0</v>
      </c>
      <c r="AA764" s="117">
        <f>if(BOM!$C762=Z$2,if(BOM!$M762="Y",BOM!$L762,0),0)</f>
        <v>0</v>
      </c>
      <c r="AB764" s="117">
        <f>if(BOM!$C762=AB$2,if(OR(BOM!$M762="N",BOM!$M762=""),BOM!$L762,0),0)</f>
        <v>0</v>
      </c>
      <c r="AC764" s="117">
        <f>if(BOM!$C762=AB$2,if(BOM!$M762="Y",BOM!$L762,0),0)</f>
        <v>0</v>
      </c>
      <c r="AD764" s="117">
        <f>if(BOM!$C762=AD$2,if(OR(BOM!$M762="N",BOM!$M762=""),BOM!$L762,0),0)</f>
        <v>0</v>
      </c>
      <c r="AE764" s="117">
        <f>if(BOM!$C762=AD$2,if(BOM!$M762="Y",BOM!$L762,0),0)</f>
        <v>0</v>
      </c>
      <c r="AF764" s="117">
        <f>if(BOM!$C762=AF$2,if(OR(BOM!$M762="N",BOM!$M762=""),BOM!$L762,0),0)</f>
        <v>0</v>
      </c>
      <c r="AG764" s="117">
        <f>if(BOM!$C762=AF$2,if(BOM!$M762="Y",BOM!$L762,0),0)</f>
        <v>0</v>
      </c>
      <c r="AH764" s="117">
        <f>if(BOM!$C762=AH$2,if(OR(BOM!$M762="N",BOM!$M762=""),BOM!$L762,0),0)</f>
        <v>0</v>
      </c>
      <c r="AI764" s="117">
        <f>if(BOM!$C762=AH$2,if(BOM!$M762="Y",BOM!$L762,0),0)</f>
        <v>0</v>
      </c>
      <c r="AJ764" s="117">
        <f>if(BOM!$C762=AJ$2,if(OR(BOM!$M762="N",BOM!$M762=""),BOM!$L762,0),0)</f>
        <v>0</v>
      </c>
      <c r="AK764" s="117">
        <f>if(BOM!$C762=AJ$2,if(BOM!$M762="Y",BOM!$L762,0),0)</f>
        <v>0</v>
      </c>
      <c r="AL764" s="117">
        <f>if(BOM!$C762=AL$2,if(OR(BOM!$M762="N",BOM!$M762=""),BOM!$L762,0),0)</f>
        <v>0</v>
      </c>
      <c r="AM764" s="117">
        <f>if(BOM!$C762=AL$2,if(BOM!$M762="Y",BOM!$L762,0),0)</f>
        <v>0</v>
      </c>
    </row>
    <row r="765" hidden="1" outlineLevel="1">
      <c r="A765" s="117">
        <f>if(OR(BOM!$M763="N",BOM!$M763=""),BOM!$L763,0)</f>
        <v>0</v>
      </c>
      <c r="B765" s="117">
        <f>if(BOM!$M763="Y",BOM!$L763,0)</f>
        <v>0</v>
      </c>
      <c r="E765" s="117">
        <f>if(BOM!$B763=E$2,if(OR(BOM!$M763="N",BOM!$M763=""),BOM!$L763,0),0)</f>
        <v>0</v>
      </c>
      <c r="F765" s="117">
        <f>if(BOM!$B763=E$2,if(BOM!$M763="Y",BOM!$L763,0),0)</f>
        <v>0</v>
      </c>
      <c r="G765" s="117">
        <f>if(BOM!$B763=G$2,if(OR(BOM!$M763="N",BOM!$M763=""),BOM!$L763,0),0)</f>
        <v>0</v>
      </c>
      <c r="H765" s="117">
        <f>if(BOM!$B763=G$2,if(BOM!$M763="Y",BOM!$L763,0),0)</f>
        <v>0</v>
      </c>
      <c r="I765" s="117">
        <f>if(BOM!$B763=I$2,if(OR(BOM!$M763="N",BOM!$M763=""),BOM!$L763,0),0)</f>
        <v>0</v>
      </c>
      <c r="J765" s="117">
        <f>if(BOM!$B763=I$2,if(BOM!$M763="Y",BOM!$L763,0),0)</f>
        <v>0</v>
      </c>
      <c r="K765" s="117">
        <f>if(BOM!$B763=K$2,if(OR(BOM!$M763="N",BOM!$M763=""),BOM!$L763,0),0)</f>
        <v>0</v>
      </c>
      <c r="L765" s="117">
        <f>if(BOM!$B763=K$2,if(BOM!$M763="Y",BOM!$L763,0),0)</f>
        <v>0</v>
      </c>
      <c r="M765" s="117">
        <f>if(BOM!$B763=M$2,if(OR(BOM!$M763="N",BOM!$M763=""),BOM!$L763,0),0)</f>
        <v>0</v>
      </c>
      <c r="N765" s="117">
        <f>if(BOM!$B763=M$2,if(BOM!$M763="Y",BOM!$L763,0),0)</f>
        <v>0</v>
      </c>
      <c r="P765" s="117">
        <f>if(BOM!$C763=P$2,if(OR(BOM!$M763="N",BOM!$M763=""),BOM!$L763,0),0)</f>
        <v>0</v>
      </c>
      <c r="Q765" s="117">
        <f>if(BOM!$C763=P$2,if(BOM!$M763="Y",BOM!$L763,0),0)</f>
        <v>0</v>
      </c>
      <c r="R765" s="117">
        <f>if(BOM!$C763=R$2,if(OR(BOM!$M763="N",BOM!$M763=""),BOM!$L763,0),0)</f>
        <v>0</v>
      </c>
      <c r="S765" s="117">
        <f>if(BOM!$C763=R$2,if(BOM!$M763="Y",BOM!$L763,0),0)</f>
        <v>0</v>
      </c>
      <c r="T765" s="117">
        <f>if(BOM!$C763=T$2,if(OR(BOM!$M763="N",BOM!$M763=""),BOM!$L763,0),0)</f>
        <v>0</v>
      </c>
      <c r="U765" s="117">
        <f>if(BOM!$C763=T$2,if(BOM!$M763="Y",BOM!$L763,0),0)</f>
        <v>0</v>
      </c>
      <c r="V765" s="117">
        <f>if(BOM!$C763=V$2,if(OR(BOM!$M763="N",BOM!$M763=""),BOM!$L763,0),0)</f>
        <v>0</v>
      </c>
      <c r="W765" s="117">
        <f>if(BOM!$C763=V$2,if(BOM!$M763="Y",BOM!$L763,0),0)</f>
        <v>0</v>
      </c>
      <c r="X765" s="117">
        <f>if(BOM!$C763=X$2,if(OR(BOM!$M763="N",BOM!$M763=""),BOM!$L763,0),0)</f>
        <v>0</v>
      </c>
      <c r="Y765" s="117">
        <f>if(BOM!$C763=X$2,if(BOM!$M763="Y",BOM!$L763,0),0)</f>
        <v>0</v>
      </c>
      <c r="Z765" s="117">
        <f>if(BOM!$C763=Z$2,if(OR(BOM!$M763="N",BOM!$M763=""),BOM!$L763,0),0)</f>
        <v>0</v>
      </c>
      <c r="AA765" s="117">
        <f>if(BOM!$C763=Z$2,if(BOM!$M763="Y",BOM!$L763,0),0)</f>
        <v>0</v>
      </c>
      <c r="AB765" s="117">
        <f>if(BOM!$C763=AB$2,if(OR(BOM!$M763="N",BOM!$M763=""),BOM!$L763,0),0)</f>
        <v>0</v>
      </c>
      <c r="AC765" s="117">
        <f>if(BOM!$C763=AB$2,if(BOM!$M763="Y",BOM!$L763,0),0)</f>
        <v>0</v>
      </c>
      <c r="AD765" s="117">
        <f>if(BOM!$C763=AD$2,if(OR(BOM!$M763="N",BOM!$M763=""),BOM!$L763,0),0)</f>
        <v>0</v>
      </c>
      <c r="AE765" s="117">
        <f>if(BOM!$C763=AD$2,if(BOM!$M763="Y",BOM!$L763,0),0)</f>
        <v>0</v>
      </c>
      <c r="AF765" s="117">
        <f>if(BOM!$C763=AF$2,if(OR(BOM!$M763="N",BOM!$M763=""),BOM!$L763,0),0)</f>
        <v>0</v>
      </c>
      <c r="AG765" s="117">
        <f>if(BOM!$C763=AF$2,if(BOM!$M763="Y",BOM!$L763,0),0)</f>
        <v>0</v>
      </c>
      <c r="AH765" s="117">
        <f>if(BOM!$C763=AH$2,if(OR(BOM!$M763="N",BOM!$M763=""),BOM!$L763,0),0)</f>
        <v>0</v>
      </c>
      <c r="AI765" s="117">
        <f>if(BOM!$C763=AH$2,if(BOM!$M763="Y",BOM!$L763,0),0)</f>
        <v>0</v>
      </c>
      <c r="AJ765" s="117">
        <f>if(BOM!$C763=AJ$2,if(OR(BOM!$M763="N",BOM!$M763=""),BOM!$L763,0),0)</f>
        <v>0</v>
      </c>
      <c r="AK765" s="117">
        <f>if(BOM!$C763=AJ$2,if(BOM!$M763="Y",BOM!$L763,0),0)</f>
        <v>0</v>
      </c>
      <c r="AL765" s="117">
        <f>if(BOM!$C763=AL$2,if(OR(BOM!$M763="N",BOM!$M763=""),BOM!$L763,0),0)</f>
        <v>0</v>
      </c>
      <c r="AM765" s="117">
        <f>if(BOM!$C763=AL$2,if(BOM!$M763="Y",BOM!$L763,0),0)</f>
        <v>0</v>
      </c>
    </row>
    <row r="766" hidden="1" outlineLevel="1">
      <c r="A766" s="117">
        <f>if(OR(BOM!$M764="N",BOM!$M764=""),BOM!$L764,0)</f>
        <v>0</v>
      </c>
      <c r="B766" s="117">
        <f>if(BOM!$M764="Y",BOM!$L764,0)</f>
        <v>0</v>
      </c>
      <c r="E766" s="117">
        <f>if(BOM!$B764=E$2,if(OR(BOM!$M764="N",BOM!$M764=""),BOM!$L764,0),0)</f>
        <v>0</v>
      </c>
      <c r="F766" s="117">
        <f>if(BOM!$B764=E$2,if(BOM!$M764="Y",BOM!$L764,0),0)</f>
        <v>0</v>
      </c>
      <c r="G766" s="117">
        <f>if(BOM!$B764=G$2,if(OR(BOM!$M764="N",BOM!$M764=""),BOM!$L764,0),0)</f>
        <v>0</v>
      </c>
      <c r="H766" s="117">
        <f>if(BOM!$B764=G$2,if(BOM!$M764="Y",BOM!$L764,0),0)</f>
        <v>0</v>
      </c>
      <c r="I766" s="117">
        <f>if(BOM!$B764=I$2,if(OR(BOM!$M764="N",BOM!$M764=""),BOM!$L764,0),0)</f>
        <v>0</v>
      </c>
      <c r="J766" s="117">
        <f>if(BOM!$B764=I$2,if(BOM!$M764="Y",BOM!$L764,0),0)</f>
        <v>0</v>
      </c>
      <c r="K766" s="117">
        <f>if(BOM!$B764=K$2,if(OR(BOM!$M764="N",BOM!$M764=""),BOM!$L764,0),0)</f>
        <v>0</v>
      </c>
      <c r="L766" s="117">
        <f>if(BOM!$B764=K$2,if(BOM!$M764="Y",BOM!$L764,0),0)</f>
        <v>0</v>
      </c>
      <c r="M766" s="117">
        <f>if(BOM!$B764=M$2,if(OR(BOM!$M764="N",BOM!$M764=""),BOM!$L764,0),0)</f>
        <v>0</v>
      </c>
      <c r="N766" s="117">
        <f>if(BOM!$B764=M$2,if(BOM!$M764="Y",BOM!$L764,0),0)</f>
        <v>0</v>
      </c>
      <c r="P766" s="117">
        <f>if(BOM!$C764=P$2,if(OR(BOM!$M764="N",BOM!$M764=""),BOM!$L764,0),0)</f>
        <v>0</v>
      </c>
      <c r="Q766" s="117">
        <f>if(BOM!$C764=P$2,if(BOM!$M764="Y",BOM!$L764,0),0)</f>
        <v>0</v>
      </c>
      <c r="R766" s="117">
        <f>if(BOM!$C764=R$2,if(OR(BOM!$M764="N",BOM!$M764=""),BOM!$L764,0),0)</f>
        <v>0</v>
      </c>
      <c r="S766" s="117">
        <f>if(BOM!$C764=R$2,if(BOM!$M764="Y",BOM!$L764,0),0)</f>
        <v>0</v>
      </c>
      <c r="T766" s="117">
        <f>if(BOM!$C764=T$2,if(OR(BOM!$M764="N",BOM!$M764=""),BOM!$L764,0),0)</f>
        <v>0</v>
      </c>
      <c r="U766" s="117">
        <f>if(BOM!$C764=T$2,if(BOM!$M764="Y",BOM!$L764,0),0)</f>
        <v>0</v>
      </c>
      <c r="V766" s="117">
        <f>if(BOM!$C764=V$2,if(OR(BOM!$M764="N",BOM!$M764=""),BOM!$L764,0),0)</f>
        <v>0</v>
      </c>
      <c r="W766" s="117">
        <f>if(BOM!$C764=V$2,if(BOM!$M764="Y",BOM!$L764,0),0)</f>
        <v>0</v>
      </c>
      <c r="X766" s="117">
        <f>if(BOM!$C764=X$2,if(OR(BOM!$M764="N",BOM!$M764=""),BOM!$L764,0),0)</f>
        <v>0</v>
      </c>
      <c r="Y766" s="117">
        <f>if(BOM!$C764=X$2,if(BOM!$M764="Y",BOM!$L764,0),0)</f>
        <v>0</v>
      </c>
      <c r="Z766" s="117">
        <f>if(BOM!$C764=Z$2,if(OR(BOM!$M764="N",BOM!$M764=""),BOM!$L764,0),0)</f>
        <v>0</v>
      </c>
      <c r="AA766" s="117">
        <f>if(BOM!$C764=Z$2,if(BOM!$M764="Y",BOM!$L764,0),0)</f>
        <v>0</v>
      </c>
      <c r="AB766" s="117">
        <f>if(BOM!$C764=AB$2,if(OR(BOM!$M764="N",BOM!$M764=""),BOM!$L764,0),0)</f>
        <v>0</v>
      </c>
      <c r="AC766" s="117">
        <f>if(BOM!$C764=AB$2,if(BOM!$M764="Y",BOM!$L764,0),0)</f>
        <v>0</v>
      </c>
      <c r="AD766" s="117">
        <f>if(BOM!$C764=AD$2,if(OR(BOM!$M764="N",BOM!$M764=""),BOM!$L764,0),0)</f>
        <v>0</v>
      </c>
      <c r="AE766" s="117">
        <f>if(BOM!$C764=AD$2,if(BOM!$M764="Y",BOM!$L764,0),0)</f>
        <v>0</v>
      </c>
      <c r="AF766" s="117">
        <f>if(BOM!$C764=AF$2,if(OR(BOM!$M764="N",BOM!$M764=""),BOM!$L764,0),0)</f>
        <v>0</v>
      </c>
      <c r="AG766" s="117">
        <f>if(BOM!$C764=AF$2,if(BOM!$M764="Y",BOM!$L764,0),0)</f>
        <v>0</v>
      </c>
      <c r="AH766" s="117">
        <f>if(BOM!$C764=AH$2,if(OR(BOM!$M764="N",BOM!$M764=""),BOM!$L764,0),0)</f>
        <v>0</v>
      </c>
      <c r="AI766" s="117">
        <f>if(BOM!$C764=AH$2,if(BOM!$M764="Y",BOM!$L764,0),0)</f>
        <v>0</v>
      </c>
      <c r="AJ766" s="117">
        <f>if(BOM!$C764=AJ$2,if(OR(BOM!$M764="N",BOM!$M764=""),BOM!$L764,0),0)</f>
        <v>0</v>
      </c>
      <c r="AK766" s="117">
        <f>if(BOM!$C764=AJ$2,if(BOM!$M764="Y",BOM!$L764,0),0)</f>
        <v>0</v>
      </c>
      <c r="AL766" s="117">
        <f>if(BOM!$C764=AL$2,if(OR(BOM!$M764="N",BOM!$M764=""),BOM!$L764,0),0)</f>
        <v>0</v>
      </c>
      <c r="AM766" s="117">
        <f>if(BOM!$C764=AL$2,if(BOM!$M764="Y",BOM!$L764,0),0)</f>
        <v>0</v>
      </c>
    </row>
    <row r="767" hidden="1" outlineLevel="1">
      <c r="A767" s="117">
        <f>if(OR(BOM!$M765="N",BOM!$M765=""),BOM!$L765,0)</f>
        <v>0</v>
      </c>
      <c r="B767" s="117">
        <f>if(BOM!$M765="Y",BOM!$L765,0)</f>
        <v>0</v>
      </c>
      <c r="E767" s="117">
        <f>if(BOM!$B765=E$2,if(OR(BOM!$M765="N",BOM!$M765=""),BOM!$L765,0),0)</f>
        <v>0</v>
      </c>
      <c r="F767" s="117">
        <f>if(BOM!$B765=E$2,if(BOM!$M765="Y",BOM!$L765,0),0)</f>
        <v>0</v>
      </c>
      <c r="G767" s="117">
        <f>if(BOM!$B765=G$2,if(OR(BOM!$M765="N",BOM!$M765=""),BOM!$L765,0),0)</f>
        <v>0</v>
      </c>
      <c r="H767" s="117">
        <f>if(BOM!$B765=G$2,if(BOM!$M765="Y",BOM!$L765,0),0)</f>
        <v>0</v>
      </c>
      <c r="I767" s="117">
        <f>if(BOM!$B765=I$2,if(OR(BOM!$M765="N",BOM!$M765=""),BOM!$L765,0),0)</f>
        <v>0</v>
      </c>
      <c r="J767" s="117">
        <f>if(BOM!$B765=I$2,if(BOM!$M765="Y",BOM!$L765,0),0)</f>
        <v>0</v>
      </c>
      <c r="K767" s="117">
        <f>if(BOM!$B765=K$2,if(OR(BOM!$M765="N",BOM!$M765=""),BOM!$L765,0),0)</f>
        <v>0</v>
      </c>
      <c r="L767" s="117">
        <f>if(BOM!$B765=K$2,if(BOM!$M765="Y",BOM!$L765,0),0)</f>
        <v>0</v>
      </c>
      <c r="M767" s="117">
        <f>if(BOM!$B765=M$2,if(OR(BOM!$M765="N",BOM!$M765=""),BOM!$L765,0),0)</f>
        <v>0</v>
      </c>
      <c r="N767" s="117">
        <f>if(BOM!$B765=M$2,if(BOM!$M765="Y",BOM!$L765,0),0)</f>
        <v>0</v>
      </c>
      <c r="P767" s="117">
        <f>if(BOM!$C765=P$2,if(OR(BOM!$M765="N",BOM!$M765=""),BOM!$L765,0),0)</f>
        <v>0</v>
      </c>
      <c r="Q767" s="117">
        <f>if(BOM!$C765=P$2,if(BOM!$M765="Y",BOM!$L765,0),0)</f>
        <v>0</v>
      </c>
      <c r="R767" s="117">
        <f>if(BOM!$C765=R$2,if(OR(BOM!$M765="N",BOM!$M765=""),BOM!$L765,0),0)</f>
        <v>0</v>
      </c>
      <c r="S767" s="117">
        <f>if(BOM!$C765=R$2,if(BOM!$M765="Y",BOM!$L765,0),0)</f>
        <v>0</v>
      </c>
      <c r="T767" s="117">
        <f>if(BOM!$C765=T$2,if(OR(BOM!$M765="N",BOM!$M765=""),BOM!$L765,0),0)</f>
        <v>0</v>
      </c>
      <c r="U767" s="117">
        <f>if(BOM!$C765=T$2,if(BOM!$M765="Y",BOM!$L765,0),0)</f>
        <v>0</v>
      </c>
      <c r="V767" s="117">
        <f>if(BOM!$C765=V$2,if(OR(BOM!$M765="N",BOM!$M765=""),BOM!$L765,0),0)</f>
        <v>0</v>
      </c>
      <c r="W767" s="117">
        <f>if(BOM!$C765=V$2,if(BOM!$M765="Y",BOM!$L765,0),0)</f>
        <v>0</v>
      </c>
      <c r="X767" s="117">
        <f>if(BOM!$C765=X$2,if(OR(BOM!$M765="N",BOM!$M765=""),BOM!$L765,0),0)</f>
        <v>0</v>
      </c>
      <c r="Y767" s="117">
        <f>if(BOM!$C765=X$2,if(BOM!$M765="Y",BOM!$L765,0),0)</f>
        <v>0</v>
      </c>
      <c r="Z767" s="117">
        <f>if(BOM!$C765=Z$2,if(OR(BOM!$M765="N",BOM!$M765=""),BOM!$L765,0),0)</f>
        <v>0</v>
      </c>
      <c r="AA767" s="117">
        <f>if(BOM!$C765=Z$2,if(BOM!$M765="Y",BOM!$L765,0),0)</f>
        <v>0</v>
      </c>
      <c r="AB767" s="117">
        <f>if(BOM!$C765=AB$2,if(OR(BOM!$M765="N",BOM!$M765=""),BOM!$L765,0),0)</f>
        <v>0</v>
      </c>
      <c r="AC767" s="117">
        <f>if(BOM!$C765=AB$2,if(BOM!$M765="Y",BOM!$L765,0),0)</f>
        <v>0</v>
      </c>
      <c r="AD767" s="117">
        <f>if(BOM!$C765=AD$2,if(OR(BOM!$M765="N",BOM!$M765=""),BOM!$L765,0),0)</f>
        <v>0</v>
      </c>
      <c r="AE767" s="117">
        <f>if(BOM!$C765=AD$2,if(BOM!$M765="Y",BOM!$L765,0),0)</f>
        <v>0</v>
      </c>
      <c r="AF767" s="117">
        <f>if(BOM!$C765=AF$2,if(OR(BOM!$M765="N",BOM!$M765=""),BOM!$L765,0),0)</f>
        <v>0</v>
      </c>
      <c r="AG767" s="117">
        <f>if(BOM!$C765=AF$2,if(BOM!$M765="Y",BOM!$L765,0),0)</f>
        <v>0</v>
      </c>
      <c r="AH767" s="117">
        <f>if(BOM!$C765=AH$2,if(OR(BOM!$M765="N",BOM!$M765=""),BOM!$L765,0),0)</f>
        <v>0</v>
      </c>
      <c r="AI767" s="117">
        <f>if(BOM!$C765=AH$2,if(BOM!$M765="Y",BOM!$L765,0),0)</f>
        <v>0</v>
      </c>
      <c r="AJ767" s="117">
        <f>if(BOM!$C765=AJ$2,if(OR(BOM!$M765="N",BOM!$M765=""),BOM!$L765,0),0)</f>
        <v>0</v>
      </c>
      <c r="AK767" s="117">
        <f>if(BOM!$C765=AJ$2,if(BOM!$M765="Y",BOM!$L765,0),0)</f>
        <v>0</v>
      </c>
      <c r="AL767" s="117">
        <f>if(BOM!$C765=AL$2,if(OR(BOM!$M765="N",BOM!$M765=""),BOM!$L765,0),0)</f>
        <v>0</v>
      </c>
      <c r="AM767" s="117">
        <f>if(BOM!$C765=AL$2,if(BOM!$M765="Y",BOM!$L765,0),0)</f>
        <v>0</v>
      </c>
    </row>
    <row r="768" hidden="1" outlineLevel="1">
      <c r="A768" s="117">
        <f>if(OR(BOM!$M766="N",BOM!$M766=""),BOM!$L766,0)</f>
        <v>0</v>
      </c>
      <c r="B768" s="117">
        <f>if(BOM!$M766="Y",BOM!$L766,0)</f>
        <v>0</v>
      </c>
      <c r="E768" s="117">
        <f>if(BOM!$B766=E$2,if(OR(BOM!$M766="N",BOM!$M766=""),BOM!$L766,0),0)</f>
        <v>0</v>
      </c>
      <c r="F768" s="117">
        <f>if(BOM!$B766=E$2,if(BOM!$M766="Y",BOM!$L766,0),0)</f>
        <v>0</v>
      </c>
      <c r="G768" s="117">
        <f>if(BOM!$B766=G$2,if(OR(BOM!$M766="N",BOM!$M766=""),BOM!$L766,0),0)</f>
        <v>0</v>
      </c>
      <c r="H768" s="117">
        <f>if(BOM!$B766=G$2,if(BOM!$M766="Y",BOM!$L766,0),0)</f>
        <v>0</v>
      </c>
      <c r="I768" s="117">
        <f>if(BOM!$B766=I$2,if(OR(BOM!$M766="N",BOM!$M766=""),BOM!$L766,0),0)</f>
        <v>0</v>
      </c>
      <c r="J768" s="117">
        <f>if(BOM!$B766=I$2,if(BOM!$M766="Y",BOM!$L766,0),0)</f>
        <v>0</v>
      </c>
      <c r="K768" s="117">
        <f>if(BOM!$B766=K$2,if(OR(BOM!$M766="N",BOM!$M766=""),BOM!$L766,0),0)</f>
        <v>0</v>
      </c>
      <c r="L768" s="117">
        <f>if(BOM!$B766=K$2,if(BOM!$M766="Y",BOM!$L766,0),0)</f>
        <v>0</v>
      </c>
      <c r="M768" s="117">
        <f>if(BOM!$B766=M$2,if(OR(BOM!$M766="N",BOM!$M766=""),BOM!$L766,0),0)</f>
        <v>0</v>
      </c>
      <c r="N768" s="117">
        <f>if(BOM!$B766=M$2,if(BOM!$M766="Y",BOM!$L766,0),0)</f>
        <v>0</v>
      </c>
      <c r="P768" s="117">
        <f>if(BOM!$C766=P$2,if(OR(BOM!$M766="N",BOM!$M766=""),BOM!$L766,0),0)</f>
        <v>0</v>
      </c>
      <c r="Q768" s="117">
        <f>if(BOM!$C766=P$2,if(BOM!$M766="Y",BOM!$L766,0),0)</f>
        <v>0</v>
      </c>
      <c r="R768" s="117">
        <f>if(BOM!$C766=R$2,if(OR(BOM!$M766="N",BOM!$M766=""),BOM!$L766,0),0)</f>
        <v>0</v>
      </c>
      <c r="S768" s="117">
        <f>if(BOM!$C766=R$2,if(BOM!$M766="Y",BOM!$L766,0),0)</f>
        <v>0</v>
      </c>
      <c r="T768" s="117">
        <f>if(BOM!$C766=T$2,if(OR(BOM!$M766="N",BOM!$M766=""),BOM!$L766,0),0)</f>
        <v>0</v>
      </c>
      <c r="U768" s="117">
        <f>if(BOM!$C766=T$2,if(BOM!$M766="Y",BOM!$L766,0),0)</f>
        <v>0</v>
      </c>
      <c r="V768" s="117">
        <f>if(BOM!$C766=V$2,if(OR(BOM!$M766="N",BOM!$M766=""),BOM!$L766,0),0)</f>
        <v>0</v>
      </c>
      <c r="W768" s="117">
        <f>if(BOM!$C766=V$2,if(BOM!$M766="Y",BOM!$L766,0),0)</f>
        <v>0</v>
      </c>
      <c r="X768" s="117">
        <f>if(BOM!$C766=X$2,if(OR(BOM!$M766="N",BOM!$M766=""),BOM!$L766,0),0)</f>
        <v>0</v>
      </c>
      <c r="Y768" s="117">
        <f>if(BOM!$C766=X$2,if(BOM!$M766="Y",BOM!$L766,0),0)</f>
        <v>0</v>
      </c>
      <c r="Z768" s="117">
        <f>if(BOM!$C766=Z$2,if(OR(BOM!$M766="N",BOM!$M766=""),BOM!$L766,0),0)</f>
        <v>0</v>
      </c>
      <c r="AA768" s="117">
        <f>if(BOM!$C766=Z$2,if(BOM!$M766="Y",BOM!$L766,0),0)</f>
        <v>0</v>
      </c>
      <c r="AB768" s="117">
        <f>if(BOM!$C766=AB$2,if(OR(BOM!$M766="N",BOM!$M766=""),BOM!$L766,0),0)</f>
        <v>0</v>
      </c>
      <c r="AC768" s="117">
        <f>if(BOM!$C766=AB$2,if(BOM!$M766="Y",BOM!$L766,0),0)</f>
        <v>0</v>
      </c>
      <c r="AD768" s="117">
        <f>if(BOM!$C766=AD$2,if(OR(BOM!$M766="N",BOM!$M766=""),BOM!$L766,0),0)</f>
        <v>0</v>
      </c>
      <c r="AE768" s="117">
        <f>if(BOM!$C766=AD$2,if(BOM!$M766="Y",BOM!$L766,0),0)</f>
        <v>0</v>
      </c>
      <c r="AF768" s="117">
        <f>if(BOM!$C766=AF$2,if(OR(BOM!$M766="N",BOM!$M766=""),BOM!$L766,0),0)</f>
        <v>0</v>
      </c>
      <c r="AG768" s="117">
        <f>if(BOM!$C766=AF$2,if(BOM!$M766="Y",BOM!$L766,0),0)</f>
        <v>0</v>
      </c>
      <c r="AH768" s="117">
        <f>if(BOM!$C766=AH$2,if(OR(BOM!$M766="N",BOM!$M766=""),BOM!$L766,0),0)</f>
        <v>0</v>
      </c>
      <c r="AI768" s="117">
        <f>if(BOM!$C766=AH$2,if(BOM!$M766="Y",BOM!$L766,0),0)</f>
        <v>0</v>
      </c>
      <c r="AJ768" s="117">
        <f>if(BOM!$C766=AJ$2,if(OR(BOM!$M766="N",BOM!$M766=""),BOM!$L766,0),0)</f>
        <v>0</v>
      </c>
      <c r="AK768" s="117">
        <f>if(BOM!$C766=AJ$2,if(BOM!$M766="Y",BOM!$L766,0),0)</f>
        <v>0</v>
      </c>
      <c r="AL768" s="117">
        <f>if(BOM!$C766=AL$2,if(OR(BOM!$M766="N",BOM!$M766=""),BOM!$L766,0),0)</f>
        <v>0</v>
      </c>
      <c r="AM768" s="117">
        <f>if(BOM!$C766=AL$2,if(BOM!$M766="Y",BOM!$L766,0),0)</f>
        <v>0</v>
      </c>
    </row>
    <row r="769" hidden="1" outlineLevel="1">
      <c r="A769" s="117">
        <f>if(OR(BOM!$M767="N",BOM!$M767=""),BOM!$L767,0)</f>
        <v>0</v>
      </c>
      <c r="B769" s="117">
        <f>if(BOM!$M767="Y",BOM!$L767,0)</f>
        <v>0</v>
      </c>
      <c r="E769" s="117">
        <f>if(BOM!$B767=E$2,if(OR(BOM!$M767="N",BOM!$M767=""),BOM!$L767,0),0)</f>
        <v>0</v>
      </c>
      <c r="F769" s="117">
        <f>if(BOM!$B767=E$2,if(BOM!$M767="Y",BOM!$L767,0),0)</f>
        <v>0</v>
      </c>
      <c r="G769" s="117">
        <f>if(BOM!$B767=G$2,if(OR(BOM!$M767="N",BOM!$M767=""),BOM!$L767,0),0)</f>
        <v>0</v>
      </c>
      <c r="H769" s="117">
        <f>if(BOM!$B767=G$2,if(BOM!$M767="Y",BOM!$L767,0),0)</f>
        <v>0</v>
      </c>
      <c r="I769" s="117">
        <f>if(BOM!$B767=I$2,if(OR(BOM!$M767="N",BOM!$M767=""),BOM!$L767,0),0)</f>
        <v>0</v>
      </c>
      <c r="J769" s="117">
        <f>if(BOM!$B767=I$2,if(BOM!$M767="Y",BOM!$L767,0),0)</f>
        <v>0</v>
      </c>
      <c r="K769" s="117">
        <f>if(BOM!$B767=K$2,if(OR(BOM!$M767="N",BOM!$M767=""),BOM!$L767,0),0)</f>
        <v>0</v>
      </c>
      <c r="L769" s="117">
        <f>if(BOM!$B767=K$2,if(BOM!$M767="Y",BOM!$L767,0),0)</f>
        <v>0</v>
      </c>
      <c r="M769" s="117">
        <f>if(BOM!$B767=M$2,if(OR(BOM!$M767="N",BOM!$M767=""),BOM!$L767,0),0)</f>
        <v>0</v>
      </c>
      <c r="N769" s="117">
        <f>if(BOM!$B767=M$2,if(BOM!$M767="Y",BOM!$L767,0),0)</f>
        <v>0</v>
      </c>
      <c r="P769" s="117">
        <f>if(BOM!$C767=P$2,if(OR(BOM!$M767="N",BOM!$M767=""),BOM!$L767,0),0)</f>
        <v>0</v>
      </c>
      <c r="Q769" s="117">
        <f>if(BOM!$C767=P$2,if(BOM!$M767="Y",BOM!$L767,0),0)</f>
        <v>0</v>
      </c>
      <c r="R769" s="117">
        <f>if(BOM!$C767=R$2,if(OR(BOM!$M767="N",BOM!$M767=""),BOM!$L767,0),0)</f>
        <v>0</v>
      </c>
      <c r="S769" s="117">
        <f>if(BOM!$C767=R$2,if(BOM!$M767="Y",BOM!$L767,0),0)</f>
        <v>0</v>
      </c>
      <c r="T769" s="117">
        <f>if(BOM!$C767=T$2,if(OR(BOM!$M767="N",BOM!$M767=""),BOM!$L767,0),0)</f>
        <v>0</v>
      </c>
      <c r="U769" s="117">
        <f>if(BOM!$C767=T$2,if(BOM!$M767="Y",BOM!$L767,0),0)</f>
        <v>0</v>
      </c>
      <c r="V769" s="117">
        <f>if(BOM!$C767=V$2,if(OR(BOM!$M767="N",BOM!$M767=""),BOM!$L767,0),0)</f>
        <v>0</v>
      </c>
      <c r="W769" s="117">
        <f>if(BOM!$C767=V$2,if(BOM!$M767="Y",BOM!$L767,0),0)</f>
        <v>0</v>
      </c>
      <c r="X769" s="117">
        <f>if(BOM!$C767=X$2,if(OR(BOM!$M767="N",BOM!$M767=""),BOM!$L767,0),0)</f>
        <v>0</v>
      </c>
      <c r="Y769" s="117">
        <f>if(BOM!$C767=X$2,if(BOM!$M767="Y",BOM!$L767,0),0)</f>
        <v>0</v>
      </c>
      <c r="Z769" s="117">
        <f>if(BOM!$C767=Z$2,if(OR(BOM!$M767="N",BOM!$M767=""),BOM!$L767,0),0)</f>
        <v>0</v>
      </c>
      <c r="AA769" s="117">
        <f>if(BOM!$C767=Z$2,if(BOM!$M767="Y",BOM!$L767,0),0)</f>
        <v>0</v>
      </c>
      <c r="AB769" s="117">
        <f>if(BOM!$C767=AB$2,if(OR(BOM!$M767="N",BOM!$M767=""),BOM!$L767,0),0)</f>
        <v>0</v>
      </c>
      <c r="AC769" s="117">
        <f>if(BOM!$C767=AB$2,if(BOM!$M767="Y",BOM!$L767,0),0)</f>
        <v>0</v>
      </c>
      <c r="AD769" s="117">
        <f>if(BOM!$C767=AD$2,if(OR(BOM!$M767="N",BOM!$M767=""),BOM!$L767,0),0)</f>
        <v>0</v>
      </c>
      <c r="AE769" s="117">
        <f>if(BOM!$C767=AD$2,if(BOM!$M767="Y",BOM!$L767,0),0)</f>
        <v>0</v>
      </c>
      <c r="AF769" s="117">
        <f>if(BOM!$C767=AF$2,if(OR(BOM!$M767="N",BOM!$M767=""),BOM!$L767,0),0)</f>
        <v>0</v>
      </c>
      <c r="AG769" s="117">
        <f>if(BOM!$C767=AF$2,if(BOM!$M767="Y",BOM!$L767,0),0)</f>
        <v>0</v>
      </c>
      <c r="AH769" s="117">
        <f>if(BOM!$C767=AH$2,if(OR(BOM!$M767="N",BOM!$M767=""),BOM!$L767,0),0)</f>
        <v>0</v>
      </c>
      <c r="AI769" s="117">
        <f>if(BOM!$C767=AH$2,if(BOM!$M767="Y",BOM!$L767,0),0)</f>
        <v>0</v>
      </c>
      <c r="AJ769" s="117">
        <f>if(BOM!$C767=AJ$2,if(OR(BOM!$M767="N",BOM!$M767=""),BOM!$L767,0),0)</f>
        <v>0</v>
      </c>
      <c r="AK769" s="117">
        <f>if(BOM!$C767=AJ$2,if(BOM!$M767="Y",BOM!$L767,0),0)</f>
        <v>0</v>
      </c>
      <c r="AL769" s="117">
        <f>if(BOM!$C767=AL$2,if(OR(BOM!$M767="N",BOM!$M767=""),BOM!$L767,0),0)</f>
        <v>0</v>
      </c>
      <c r="AM769" s="117">
        <f>if(BOM!$C767=AL$2,if(BOM!$M767="Y",BOM!$L767,0),0)</f>
        <v>0</v>
      </c>
    </row>
    <row r="770" hidden="1" outlineLevel="1">
      <c r="A770" s="117">
        <f>if(OR(BOM!$M768="N",BOM!$M768=""),BOM!$L768,0)</f>
        <v>0</v>
      </c>
      <c r="B770" s="117">
        <f>if(BOM!$M768="Y",BOM!$L768,0)</f>
        <v>0</v>
      </c>
      <c r="E770" s="117">
        <f>if(BOM!$B768=E$2,if(OR(BOM!$M768="N",BOM!$M768=""),BOM!$L768,0),0)</f>
        <v>0</v>
      </c>
      <c r="F770" s="117">
        <f>if(BOM!$B768=E$2,if(BOM!$M768="Y",BOM!$L768,0),0)</f>
        <v>0</v>
      </c>
      <c r="G770" s="117">
        <f>if(BOM!$B768=G$2,if(OR(BOM!$M768="N",BOM!$M768=""),BOM!$L768,0),0)</f>
        <v>0</v>
      </c>
      <c r="H770" s="117">
        <f>if(BOM!$B768=G$2,if(BOM!$M768="Y",BOM!$L768,0),0)</f>
        <v>0</v>
      </c>
      <c r="I770" s="117">
        <f>if(BOM!$B768=I$2,if(OR(BOM!$M768="N",BOM!$M768=""),BOM!$L768,0),0)</f>
        <v>0</v>
      </c>
      <c r="J770" s="117">
        <f>if(BOM!$B768=I$2,if(BOM!$M768="Y",BOM!$L768,0),0)</f>
        <v>0</v>
      </c>
      <c r="K770" s="117">
        <f>if(BOM!$B768=K$2,if(OR(BOM!$M768="N",BOM!$M768=""),BOM!$L768,0),0)</f>
        <v>0</v>
      </c>
      <c r="L770" s="117">
        <f>if(BOM!$B768=K$2,if(BOM!$M768="Y",BOM!$L768,0),0)</f>
        <v>0</v>
      </c>
      <c r="M770" s="117">
        <f>if(BOM!$B768=M$2,if(OR(BOM!$M768="N",BOM!$M768=""),BOM!$L768,0),0)</f>
        <v>0</v>
      </c>
      <c r="N770" s="117">
        <f>if(BOM!$B768=M$2,if(BOM!$M768="Y",BOM!$L768,0),0)</f>
        <v>0</v>
      </c>
      <c r="P770" s="117">
        <f>if(BOM!$C768=P$2,if(OR(BOM!$M768="N",BOM!$M768=""),BOM!$L768,0),0)</f>
        <v>0</v>
      </c>
      <c r="Q770" s="117">
        <f>if(BOM!$C768=P$2,if(BOM!$M768="Y",BOM!$L768,0),0)</f>
        <v>0</v>
      </c>
      <c r="R770" s="117">
        <f>if(BOM!$C768=R$2,if(OR(BOM!$M768="N",BOM!$M768=""),BOM!$L768,0),0)</f>
        <v>0</v>
      </c>
      <c r="S770" s="117">
        <f>if(BOM!$C768=R$2,if(BOM!$M768="Y",BOM!$L768,0),0)</f>
        <v>0</v>
      </c>
      <c r="T770" s="117">
        <f>if(BOM!$C768=T$2,if(OR(BOM!$M768="N",BOM!$M768=""),BOM!$L768,0),0)</f>
        <v>0</v>
      </c>
      <c r="U770" s="117">
        <f>if(BOM!$C768=T$2,if(BOM!$M768="Y",BOM!$L768,0),0)</f>
        <v>0</v>
      </c>
      <c r="V770" s="117">
        <f>if(BOM!$C768=V$2,if(OR(BOM!$M768="N",BOM!$M768=""),BOM!$L768,0),0)</f>
        <v>0</v>
      </c>
      <c r="W770" s="117">
        <f>if(BOM!$C768=V$2,if(BOM!$M768="Y",BOM!$L768,0),0)</f>
        <v>0</v>
      </c>
      <c r="X770" s="117">
        <f>if(BOM!$C768=X$2,if(OR(BOM!$M768="N",BOM!$M768=""),BOM!$L768,0),0)</f>
        <v>0</v>
      </c>
      <c r="Y770" s="117">
        <f>if(BOM!$C768=X$2,if(BOM!$M768="Y",BOM!$L768,0),0)</f>
        <v>0</v>
      </c>
      <c r="Z770" s="117">
        <f>if(BOM!$C768=Z$2,if(OR(BOM!$M768="N",BOM!$M768=""),BOM!$L768,0),0)</f>
        <v>0</v>
      </c>
      <c r="AA770" s="117">
        <f>if(BOM!$C768=Z$2,if(BOM!$M768="Y",BOM!$L768,0),0)</f>
        <v>0</v>
      </c>
      <c r="AB770" s="117">
        <f>if(BOM!$C768=AB$2,if(OR(BOM!$M768="N",BOM!$M768=""),BOM!$L768,0),0)</f>
        <v>0</v>
      </c>
      <c r="AC770" s="117">
        <f>if(BOM!$C768=AB$2,if(BOM!$M768="Y",BOM!$L768,0),0)</f>
        <v>0</v>
      </c>
      <c r="AD770" s="117">
        <f>if(BOM!$C768=AD$2,if(OR(BOM!$M768="N",BOM!$M768=""),BOM!$L768,0),0)</f>
        <v>0</v>
      </c>
      <c r="AE770" s="117">
        <f>if(BOM!$C768=AD$2,if(BOM!$M768="Y",BOM!$L768,0),0)</f>
        <v>0</v>
      </c>
      <c r="AF770" s="117">
        <f>if(BOM!$C768=AF$2,if(OR(BOM!$M768="N",BOM!$M768=""),BOM!$L768,0),0)</f>
        <v>0</v>
      </c>
      <c r="AG770" s="117">
        <f>if(BOM!$C768=AF$2,if(BOM!$M768="Y",BOM!$L768,0),0)</f>
        <v>0</v>
      </c>
      <c r="AH770" s="117">
        <f>if(BOM!$C768=AH$2,if(OR(BOM!$M768="N",BOM!$M768=""),BOM!$L768,0),0)</f>
        <v>0</v>
      </c>
      <c r="AI770" s="117">
        <f>if(BOM!$C768=AH$2,if(BOM!$M768="Y",BOM!$L768,0),0)</f>
        <v>0</v>
      </c>
      <c r="AJ770" s="117">
        <f>if(BOM!$C768=AJ$2,if(OR(BOM!$M768="N",BOM!$M768=""),BOM!$L768,0),0)</f>
        <v>0</v>
      </c>
      <c r="AK770" s="117">
        <f>if(BOM!$C768=AJ$2,if(BOM!$M768="Y",BOM!$L768,0),0)</f>
        <v>0</v>
      </c>
      <c r="AL770" s="117">
        <f>if(BOM!$C768=AL$2,if(OR(BOM!$M768="N",BOM!$M768=""),BOM!$L768,0),0)</f>
        <v>0</v>
      </c>
      <c r="AM770" s="117">
        <f>if(BOM!$C768=AL$2,if(BOM!$M768="Y",BOM!$L768,0),0)</f>
        <v>0</v>
      </c>
    </row>
    <row r="771" hidden="1" outlineLevel="1">
      <c r="A771" s="117">
        <f>if(OR(BOM!$M769="N",BOM!$M769=""),BOM!$L769,0)</f>
        <v>0</v>
      </c>
      <c r="B771" s="117">
        <f>if(BOM!$M769="Y",BOM!$L769,0)</f>
        <v>0</v>
      </c>
      <c r="E771" s="117">
        <f>if(BOM!$B769=E$2,if(OR(BOM!$M769="N",BOM!$M769=""),BOM!$L769,0),0)</f>
        <v>0</v>
      </c>
      <c r="F771" s="117">
        <f>if(BOM!$B769=E$2,if(BOM!$M769="Y",BOM!$L769,0),0)</f>
        <v>0</v>
      </c>
      <c r="G771" s="117">
        <f>if(BOM!$B769=G$2,if(OR(BOM!$M769="N",BOM!$M769=""),BOM!$L769,0),0)</f>
        <v>0</v>
      </c>
      <c r="H771" s="117">
        <f>if(BOM!$B769=G$2,if(BOM!$M769="Y",BOM!$L769,0),0)</f>
        <v>0</v>
      </c>
      <c r="I771" s="117">
        <f>if(BOM!$B769=I$2,if(OR(BOM!$M769="N",BOM!$M769=""),BOM!$L769,0),0)</f>
        <v>0</v>
      </c>
      <c r="J771" s="117">
        <f>if(BOM!$B769=I$2,if(BOM!$M769="Y",BOM!$L769,0),0)</f>
        <v>0</v>
      </c>
      <c r="K771" s="117">
        <f>if(BOM!$B769=K$2,if(OR(BOM!$M769="N",BOM!$M769=""),BOM!$L769,0),0)</f>
        <v>0</v>
      </c>
      <c r="L771" s="117">
        <f>if(BOM!$B769=K$2,if(BOM!$M769="Y",BOM!$L769,0),0)</f>
        <v>0</v>
      </c>
      <c r="M771" s="117">
        <f>if(BOM!$B769=M$2,if(OR(BOM!$M769="N",BOM!$M769=""),BOM!$L769,0),0)</f>
        <v>0</v>
      </c>
      <c r="N771" s="117">
        <f>if(BOM!$B769=M$2,if(BOM!$M769="Y",BOM!$L769,0),0)</f>
        <v>0</v>
      </c>
      <c r="P771" s="117">
        <f>if(BOM!$C769=P$2,if(OR(BOM!$M769="N",BOM!$M769=""),BOM!$L769,0),0)</f>
        <v>0</v>
      </c>
      <c r="Q771" s="117">
        <f>if(BOM!$C769=P$2,if(BOM!$M769="Y",BOM!$L769,0),0)</f>
        <v>0</v>
      </c>
      <c r="R771" s="117">
        <f>if(BOM!$C769=R$2,if(OR(BOM!$M769="N",BOM!$M769=""),BOM!$L769,0),0)</f>
        <v>0</v>
      </c>
      <c r="S771" s="117">
        <f>if(BOM!$C769=R$2,if(BOM!$M769="Y",BOM!$L769,0),0)</f>
        <v>0</v>
      </c>
      <c r="T771" s="117">
        <f>if(BOM!$C769=T$2,if(OR(BOM!$M769="N",BOM!$M769=""),BOM!$L769,0),0)</f>
        <v>0</v>
      </c>
      <c r="U771" s="117">
        <f>if(BOM!$C769=T$2,if(BOM!$M769="Y",BOM!$L769,0),0)</f>
        <v>0</v>
      </c>
      <c r="V771" s="117">
        <f>if(BOM!$C769=V$2,if(OR(BOM!$M769="N",BOM!$M769=""),BOM!$L769,0),0)</f>
        <v>0</v>
      </c>
      <c r="W771" s="117">
        <f>if(BOM!$C769=V$2,if(BOM!$M769="Y",BOM!$L769,0),0)</f>
        <v>0</v>
      </c>
      <c r="X771" s="117">
        <f>if(BOM!$C769=X$2,if(OR(BOM!$M769="N",BOM!$M769=""),BOM!$L769,0),0)</f>
        <v>0</v>
      </c>
      <c r="Y771" s="117">
        <f>if(BOM!$C769=X$2,if(BOM!$M769="Y",BOM!$L769,0),0)</f>
        <v>0</v>
      </c>
      <c r="Z771" s="117">
        <f>if(BOM!$C769=Z$2,if(OR(BOM!$M769="N",BOM!$M769=""),BOM!$L769,0),0)</f>
        <v>0</v>
      </c>
      <c r="AA771" s="117">
        <f>if(BOM!$C769=Z$2,if(BOM!$M769="Y",BOM!$L769,0),0)</f>
        <v>0</v>
      </c>
      <c r="AB771" s="117">
        <f>if(BOM!$C769=AB$2,if(OR(BOM!$M769="N",BOM!$M769=""),BOM!$L769,0),0)</f>
        <v>0</v>
      </c>
      <c r="AC771" s="117">
        <f>if(BOM!$C769=AB$2,if(BOM!$M769="Y",BOM!$L769,0),0)</f>
        <v>0</v>
      </c>
      <c r="AD771" s="117">
        <f>if(BOM!$C769=AD$2,if(OR(BOM!$M769="N",BOM!$M769=""),BOM!$L769,0),0)</f>
        <v>0</v>
      </c>
      <c r="AE771" s="117">
        <f>if(BOM!$C769=AD$2,if(BOM!$M769="Y",BOM!$L769,0),0)</f>
        <v>0</v>
      </c>
      <c r="AF771" s="117">
        <f>if(BOM!$C769=AF$2,if(OR(BOM!$M769="N",BOM!$M769=""),BOM!$L769,0),0)</f>
        <v>0</v>
      </c>
      <c r="AG771" s="117">
        <f>if(BOM!$C769=AF$2,if(BOM!$M769="Y",BOM!$L769,0),0)</f>
        <v>0</v>
      </c>
      <c r="AH771" s="117">
        <f>if(BOM!$C769=AH$2,if(OR(BOM!$M769="N",BOM!$M769=""),BOM!$L769,0),0)</f>
        <v>0</v>
      </c>
      <c r="AI771" s="117">
        <f>if(BOM!$C769=AH$2,if(BOM!$M769="Y",BOM!$L769,0),0)</f>
        <v>0</v>
      </c>
      <c r="AJ771" s="117">
        <f>if(BOM!$C769=AJ$2,if(OR(BOM!$M769="N",BOM!$M769=""),BOM!$L769,0),0)</f>
        <v>0</v>
      </c>
      <c r="AK771" s="117">
        <f>if(BOM!$C769=AJ$2,if(BOM!$M769="Y",BOM!$L769,0),0)</f>
        <v>0</v>
      </c>
      <c r="AL771" s="117">
        <f>if(BOM!$C769=AL$2,if(OR(BOM!$M769="N",BOM!$M769=""),BOM!$L769,0),0)</f>
        <v>0</v>
      </c>
      <c r="AM771" s="117">
        <f>if(BOM!$C769=AL$2,if(BOM!$M769="Y",BOM!$L769,0),0)</f>
        <v>0</v>
      </c>
    </row>
    <row r="772" hidden="1" outlineLevel="1">
      <c r="A772" s="117">
        <f>if(OR(BOM!$M770="N",BOM!$M770=""),BOM!$L770,0)</f>
        <v>0</v>
      </c>
      <c r="B772" s="117">
        <f>if(BOM!$M770="Y",BOM!$L770,0)</f>
        <v>0</v>
      </c>
      <c r="E772" s="117">
        <f>if(BOM!$B770=E$2,if(OR(BOM!$M770="N",BOM!$M770=""),BOM!$L770,0),0)</f>
        <v>0</v>
      </c>
      <c r="F772" s="117">
        <f>if(BOM!$B770=E$2,if(BOM!$M770="Y",BOM!$L770,0),0)</f>
        <v>0</v>
      </c>
      <c r="G772" s="117">
        <f>if(BOM!$B770=G$2,if(OR(BOM!$M770="N",BOM!$M770=""),BOM!$L770,0),0)</f>
        <v>0</v>
      </c>
      <c r="H772" s="117">
        <f>if(BOM!$B770=G$2,if(BOM!$M770="Y",BOM!$L770,0),0)</f>
        <v>0</v>
      </c>
      <c r="I772" s="117">
        <f>if(BOM!$B770=I$2,if(OR(BOM!$M770="N",BOM!$M770=""),BOM!$L770,0),0)</f>
        <v>0</v>
      </c>
      <c r="J772" s="117">
        <f>if(BOM!$B770=I$2,if(BOM!$M770="Y",BOM!$L770,0),0)</f>
        <v>0</v>
      </c>
      <c r="K772" s="117">
        <f>if(BOM!$B770=K$2,if(OR(BOM!$M770="N",BOM!$M770=""),BOM!$L770,0),0)</f>
        <v>0</v>
      </c>
      <c r="L772" s="117">
        <f>if(BOM!$B770=K$2,if(BOM!$M770="Y",BOM!$L770,0),0)</f>
        <v>0</v>
      </c>
      <c r="M772" s="117">
        <f>if(BOM!$B770=M$2,if(OR(BOM!$M770="N",BOM!$M770=""),BOM!$L770,0),0)</f>
        <v>0</v>
      </c>
      <c r="N772" s="117">
        <f>if(BOM!$B770=M$2,if(BOM!$M770="Y",BOM!$L770,0),0)</f>
        <v>0</v>
      </c>
      <c r="P772" s="117">
        <f>if(BOM!$C770=P$2,if(OR(BOM!$M770="N",BOM!$M770=""),BOM!$L770,0),0)</f>
        <v>0</v>
      </c>
      <c r="Q772" s="117">
        <f>if(BOM!$C770=P$2,if(BOM!$M770="Y",BOM!$L770,0),0)</f>
        <v>0</v>
      </c>
      <c r="R772" s="117">
        <f>if(BOM!$C770=R$2,if(OR(BOM!$M770="N",BOM!$M770=""),BOM!$L770,0),0)</f>
        <v>0</v>
      </c>
      <c r="S772" s="117">
        <f>if(BOM!$C770=R$2,if(BOM!$M770="Y",BOM!$L770,0),0)</f>
        <v>0</v>
      </c>
      <c r="T772" s="117">
        <f>if(BOM!$C770=T$2,if(OR(BOM!$M770="N",BOM!$M770=""),BOM!$L770,0),0)</f>
        <v>0</v>
      </c>
      <c r="U772" s="117">
        <f>if(BOM!$C770=T$2,if(BOM!$M770="Y",BOM!$L770,0),0)</f>
        <v>0</v>
      </c>
      <c r="V772" s="117">
        <f>if(BOM!$C770=V$2,if(OR(BOM!$M770="N",BOM!$M770=""),BOM!$L770,0),0)</f>
        <v>0</v>
      </c>
      <c r="W772" s="117">
        <f>if(BOM!$C770=V$2,if(BOM!$M770="Y",BOM!$L770,0),0)</f>
        <v>0</v>
      </c>
      <c r="X772" s="117">
        <f>if(BOM!$C770=X$2,if(OR(BOM!$M770="N",BOM!$M770=""),BOM!$L770,0),0)</f>
        <v>0</v>
      </c>
      <c r="Y772" s="117">
        <f>if(BOM!$C770=X$2,if(BOM!$M770="Y",BOM!$L770,0),0)</f>
        <v>0</v>
      </c>
      <c r="Z772" s="117">
        <f>if(BOM!$C770=Z$2,if(OR(BOM!$M770="N",BOM!$M770=""),BOM!$L770,0),0)</f>
        <v>0</v>
      </c>
      <c r="AA772" s="117">
        <f>if(BOM!$C770=Z$2,if(BOM!$M770="Y",BOM!$L770,0),0)</f>
        <v>0</v>
      </c>
      <c r="AB772" s="117">
        <f>if(BOM!$C770=AB$2,if(OR(BOM!$M770="N",BOM!$M770=""),BOM!$L770,0),0)</f>
        <v>0</v>
      </c>
      <c r="AC772" s="117">
        <f>if(BOM!$C770=AB$2,if(BOM!$M770="Y",BOM!$L770,0),0)</f>
        <v>0</v>
      </c>
      <c r="AD772" s="117">
        <f>if(BOM!$C770=AD$2,if(OR(BOM!$M770="N",BOM!$M770=""),BOM!$L770,0),0)</f>
        <v>0</v>
      </c>
      <c r="AE772" s="117">
        <f>if(BOM!$C770=AD$2,if(BOM!$M770="Y",BOM!$L770,0),0)</f>
        <v>0</v>
      </c>
      <c r="AF772" s="117">
        <f>if(BOM!$C770=AF$2,if(OR(BOM!$M770="N",BOM!$M770=""),BOM!$L770,0),0)</f>
        <v>0</v>
      </c>
      <c r="AG772" s="117">
        <f>if(BOM!$C770=AF$2,if(BOM!$M770="Y",BOM!$L770,0),0)</f>
        <v>0</v>
      </c>
      <c r="AH772" s="117">
        <f>if(BOM!$C770=AH$2,if(OR(BOM!$M770="N",BOM!$M770=""),BOM!$L770,0),0)</f>
        <v>0</v>
      </c>
      <c r="AI772" s="117">
        <f>if(BOM!$C770=AH$2,if(BOM!$M770="Y",BOM!$L770,0),0)</f>
        <v>0</v>
      </c>
      <c r="AJ772" s="117">
        <f>if(BOM!$C770=AJ$2,if(OR(BOM!$M770="N",BOM!$M770=""),BOM!$L770,0),0)</f>
        <v>0</v>
      </c>
      <c r="AK772" s="117">
        <f>if(BOM!$C770=AJ$2,if(BOM!$M770="Y",BOM!$L770,0),0)</f>
        <v>0</v>
      </c>
      <c r="AL772" s="117">
        <f>if(BOM!$C770=AL$2,if(OR(BOM!$M770="N",BOM!$M770=""),BOM!$L770,0),0)</f>
        <v>0</v>
      </c>
      <c r="AM772" s="117">
        <f>if(BOM!$C770=AL$2,if(BOM!$M770="Y",BOM!$L770,0),0)</f>
        <v>0</v>
      </c>
    </row>
    <row r="773" hidden="1" outlineLevel="1">
      <c r="A773" s="117">
        <f>if(OR(BOM!$M771="N",BOM!$M771=""),BOM!$L771,0)</f>
        <v>0</v>
      </c>
      <c r="B773" s="117">
        <f>if(BOM!$M771="Y",BOM!$L771,0)</f>
        <v>0</v>
      </c>
      <c r="E773" s="117">
        <f>if(BOM!$B771=E$2,if(OR(BOM!$M771="N",BOM!$M771=""),BOM!$L771,0),0)</f>
        <v>0</v>
      </c>
      <c r="F773" s="117">
        <f>if(BOM!$B771=E$2,if(BOM!$M771="Y",BOM!$L771,0),0)</f>
        <v>0</v>
      </c>
      <c r="G773" s="117">
        <f>if(BOM!$B771=G$2,if(OR(BOM!$M771="N",BOM!$M771=""),BOM!$L771,0),0)</f>
        <v>0</v>
      </c>
      <c r="H773" s="117">
        <f>if(BOM!$B771=G$2,if(BOM!$M771="Y",BOM!$L771,0),0)</f>
        <v>0</v>
      </c>
      <c r="I773" s="117">
        <f>if(BOM!$B771=I$2,if(OR(BOM!$M771="N",BOM!$M771=""),BOM!$L771,0),0)</f>
        <v>0</v>
      </c>
      <c r="J773" s="117">
        <f>if(BOM!$B771=I$2,if(BOM!$M771="Y",BOM!$L771,0),0)</f>
        <v>0</v>
      </c>
      <c r="K773" s="117">
        <f>if(BOM!$B771=K$2,if(OR(BOM!$M771="N",BOM!$M771=""),BOM!$L771,0),0)</f>
        <v>0</v>
      </c>
      <c r="L773" s="117">
        <f>if(BOM!$B771=K$2,if(BOM!$M771="Y",BOM!$L771,0),0)</f>
        <v>0</v>
      </c>
      <c r="M773" s="117">
        <f>if(BOM!$B771=M$2,if(OR(BOM!$M771="N",BOM!$M771=""),BOM!$L771,0),0)</f>
        <v>0</v>
      </c>
      <c r="N773" s="117">
        <f>if(BOM!$B771=M$2,if(BOM!$M771="Y",BOM!$L771,0),0)</f>
        <v>0</v>
      </c>
      <c r="P773" s="117">
        <f>if(BOM!$C771=P$2,if(OR(BOM!$M771="N",BOM!$M771=""),BOM!$L771,0),0)</f>
        <v>0</v>
      </c>
      <c r="Q773" s="117">
        <f>if(BOM!$C771=P$2,if(BOM!$M771="Y",BOM!$L771,0),0)</f>
        <v>0</v>
      </c>
      <c r="R773" s="117">
        <f>if(BOM!$C771=R$2,if(OR(BOM!$M771="N",BOM!$M771=""),BOM!$L771,0),0)</f>
        <v>0</v>
      </c>
      <c r="S773" s="117">
        <f>if(BOM!$C771=R$2,if(BOM!$M771="Y",BOM!$L771,0),0)</f>
        <v>0</v>
      </c>
      <c r="T773" s="117">
        <f>if(BOM!$C771=T$2,if(OR(BOM!$M771="N",BOM!$M771=""),BOM!$L771,0),0)</f>
        <v>0</v>
      </c>
      <c r="U773" s="117">
        <f>if(BOM!$C771=T$2,if(BOM!$M771="Y",BOM!$L771,0),0)</f>
        <v>0</v>
      </c>
      <c r="V773" s="117">
        <f>if(BOM!$C771=V$2,if(OR(BOM!$M771="N",BOM!$M771=""),BOM!$L771,0),0)</f>
        <v>0</v>
      </c>
      <c r="W773" s="117">
        <f>if(BOM!$C771=V$2,if(BOM!$M771="Y",BOM!$L771,0),0)</f>
        <v>0</v>
      </c>
      <c r="X773" s="117">
        <f>if(BOM!$C771=X$2,if(OR(BOM!$M771="N",BOM!$M771=""),BOM!$L771,0),0)</f>
        <v>0</v>
      </c>
      <c r="Y773" s="117">
        <f>if(BOM!$C771=X$2,if(BOM!$M771="Y",BOM!$L771,0),0)</f>
        <v>0</v>
      </c>
      <c r="Z773" s="117">
        <f>if(BOM!$C771=Z$2,if(OR(BOM!$M771="N",BOM!$M771=""),BOM!$L771,0),0)</f>
        <v>0</v>
      </c>
      <c r="AA773" s="117">
        <f>if(BOM!$C771=Z$2,if(BOM!$M771="Y",BOM!$L771,0),0)</f>
        <v>0</v>
      </c>
      <c r="AB773" s="117">
        <f>if(BOM!$C771=AB$2,if(OR(BOM!$M771="N",BOM!$M771=""),BOM!$L771,0),0)</f>
        <v>0</v>
      </c>
      <c r="AC773" s="117">
        <f>if(BOM!$C771=AB$2,if(BOM!$M771="Y",BOM!$L771,0),0)</f>
        <v>0</v>
      </c>
      <c r="AD773" s="117">
        <f>if(BOM!$C771=AD$2,if(OR(BOM!$M771="N",BOM!$M771=""),BOM!$L771,0),0)</f>
        <v>0</v>
      </c>
      <c r="AE773" s="117">
        <f>if(BOM!$C771=AD$2,if(BOM!$M771="Y",BOM!$L771,0),0)</f>
        <v>0</v>
      </c>
      <c r="AF773" s="117">
        <f>if(BOM!$C771=AF$2,if(OR(BOM!$M771="N",BOM!$M771=""),BOM!$L771,0),0)</f>
        <v>0</v>
      </c>
      <c r="AG773" s="117">
        <f>if(BOM!$C771=AF$2,if(BOM!$M771="Y",BOM!$L771,0),0)</f>
        <v>0</v>
      </c>
      <c r="AH773" s="117">
        <f>if(BOM!$C771=AH$2,if(OR(BOM!$M771="N",BOM!$M771=""),BOM!$L771,0),0)</f>
        <v>0</v>
      </c>
      <c r="AI773" s="117">
        <f>if(BOM!$C771=AH$2,if(BOM!$M771="Y",BOM!$L771,0),0)</f>
        <v>0</v>
      </c>
      <c r="AJ773" s="117">
        <f>if(BOM!$C771=AJ$2,if(OR(BOM!$M771="N",BOM!$M771=""),BOM!$L771,0),0)</f>
        <v>0</v>
      </c>
      <c r="AK773" s="117">
        <f>if(BOM!$C771=AJ$2,if(BOM!$M771="Y",BOM!$L771,0),0)</f>
        <v>0</v>
      </c>
      <c r="AL773" s="117">
        <f>if(BOM!$C771=AL$2,if(OR(BOM!$M771="N",BOM!$M771=""),BOM!$L771,0),0)</f>
        <v>0</v>
      </c>
      <c r="AM773" s="117">
        <f>if(BOM!$C771=AL$2,if(BOM!$M771="Y",BOM!$L771,0),0)</f>
        <v>0</v>
      </c>
    </row>
    <row r="774" hidden="1" outlineLevel="1">
      <c r="A774" s="117">
        <f>if(OR(BOM!$M772="N",BOM!$M772=""),BOM!$L772,0)</f>
        <v>0</v>
      </c>
      <c r="B774" s="117">
        <f>if(BOM!$M772="Y",BOM!$L772,0)</f>
        <v>0</v>
      </c>
      <c r="E774" s="117">
        <f>if(BOM!$B772=E$2,if(OR(BOM!$M772="N",BOM!$M772=""),BOM!$L772,0),0)</f>
        <v>0</v>
      </c>
      <c r="F774" s="117">
        <f>if(BOM!$B772=E$2,if(BOM!$M772="Y",BOM!$L772,0),0)</f>
        <v>0</v>
      </c>
      <c r="G774" s="117">
        <f>if(BOM!$B772=G$2,if(OR(BOM!$M772="N",BOM!$M772=""),BOM!$L772,0),0)</f>
        <v>0</v>
      </c>
      <c r="H774" s="117">
        <f>if(BOM!$B772=G$2,if(BOM!$M772="Y",BOM!$L772,0),0)</f>
        <v>0</v>
      </c>
      <c r="I774" s="117">
        <f>if(BOM!$B772=I$2,if(OR(BOM!$M772="N",BOM!$M772=""),BOM!$L772,0),0)</f>
        <v>0</v>
      </c>
      <c r="J774" s="117">
        <f>if(BOM!$B772=I$2,if(BOM!$M772="Y",BOM!$L772,0),0)</f>
        <v>0</v>
      </c>
      <c r="K774" s="117">
        <f>if(BOM!$B772=K$2,if(OR(BOM!$M772="N",BOM!$M772=""),BOM!$L772,0),0)</f>
        <v>0</v>
      </c>
      <c r="L774" s="117">
        <f>if(BOM!$B772=K$2,if(BOM!$M772="Y",BOM!$L772,0),0)</f>
        <v>0</v>
      </c>
      <c r="M774" s="117">
        <f>if(BOM!$B772=M$2,if(OR(BOM!$M772="N",BOM!$M772=""),BOM!$L772,0),0)</f>
        <v>0</v>
      </c>
      <c r="N774" s="117">
        <f>if(BOM!$B772=M$2,if(BOM!$M772="Y",BOM!$L772,0),0)</f>
        <v>0</v>
      </c>
      <c r="P774" s="117">
        <f>if(BOM!$C772=P$2,if(OR(BOM!$M772="N",BOM!$M772=""),BOM!$L772,0),0)</f>
        <v>0</v>
      </c>
      <c r="Q774" s="117">
        <f>if(BOM!$C772=P$2,if(BOM!$M772="Y",BOM!$L772,0),0)</f>
        <v>0</v>
      </c>
      <c r="R774" s="117">
        <f>if(BOM!$C772=R$2,if(OR(BOM!$M772="N",BOM!$M772=""),BOM!$L772,0),0)</f>
        <v>0</v>
      </c>
      <c r="S774" s="117">
        <f>if(BOM!$C772=R$2,if(BOM!$M772="Y",BOM!$L772,0),0)</f>
        <v>0</v>
      </c>
      <c r="T774" s="117">
        <f>if(BOM!$C772=T$2,if(OR(BOM!$M772="N",BOM!$M772=""),BOM!$L772,0),0)</f>
        <v>0</v>
      </c>
      <c r="U774" s="117">
        <f>if(BOM!$C772=T$2,if(BOM!$M772="Y",BOM!$L772,0),0)</f>
        <v>0</v>
      </c>
      <c r="V774" s="117">
        <f>if(BOM!$C772=V$2,if(OR(BOM!$M772="N",BOM!$M772=""),BOM!$L772,0),0)</f>
        <v>0</v>
      </c>
      <c r="W774" s="117">
        <f>if(BOM!$C772=V$2,if(BOM!$M772="Y",BOM!$L772,0),0)</f>
        <v>0</v>
      </c>
      <c r="X774" s="117">
        <f>if(BOM!$C772=X$2,if(OR(BOM!$M772="N",BOM!$M772=""),BOM!$L772,0),0)</f>
        <v>0</v>
      </c>
      <c r="Y774" s="117">
        <f>if(BOM!$C772=X$2,if(BOM!$M772="Y",BOM!$L772,0),0)</f>
        <v>0</v>
      </c>
      <c r="Z774" s="117">
        <f>if(BOM!$C772=Z$2,if(OR(BOM!$M772="N",BOM!$M772=""),BOM!$L772,0),0)</f>
        <v>0</v>
      </c>
      <c r="AA774" s="117">
        <f>if(BOM!$C772=Z$2,if(BOM!$M772="Y",BOM!$L772,0),0)</f>
        <v>0</v>
      </c>
      <c r="AB774" s="117">
        <f>if(BOM!$C772=AB$2,if(OR(BOM!$M772="N",BOM!$M772=""),BOM!$L772,0),0)</f>
        <v>0</v>
      </c>
      <c r="AC774" s="117">
        <f>if(BOM!$C772=AB$2,if(BOM!$M772="Y",BOM!$L772,0),0)</f>
        <v>0</v>
      </c>
      <c r="AD774" s="117">
        <f>if(BOM!$C772=AD$2,if(OR(BOM!$M772="N",BOM!$M772=""),BOM!$L772,0),0)</f>
        <v>0</v>
      </c>
      <c r="AE774" s="117">
        <f>if(BOM!$C772=AD$2,if(BOM!$M772="Y",BOM!$L772,0),0)</f>
        <v>0</v>
      </c>
      <c r="AF774" s="117">
        <f>if(BOM!$C772=AF$2,if(OR(BOM!$M772="N",BOM!$M772=""),BOM!$L772,0),0)</f>
        <v>0</v>
      </c>
      <c r="AG774" s="117">
        <f>if(BOM!$C772=AF$2,if(BOM!$M772="Y",BOM!$L772,0),0)</f>
        <v>0</v>
      </c>
      <c r="AH774" s="117">
        <f>if(BOM!$C772=AH$2,if(OR(BOM!$M772="N",BOM!$M772=""),BOM!$L772,0),0)</f>
        <v>0</v>
      </c>
      <c r="AI774" s="117">
        <f>if(BOM!$C772=AH$2,if(BOM!$M772="Y",BOM!$L772,0),0)</f>
        <v>0</v>
      </c>
      <c r="AJ774" s="117">
        <f>if(BOM!$C772=AJ$2,if(OR(BOM!$M772="N",BOM!$M772=""),BOM!$L772,0),0)</f>
        <v>0</v>
      </c>
      <c r="AK774" s="117">
        <f>if(BOM!$C772=AJ$2,if(BOM!$M772="Y",BOM!$L772,0),0)</f>
        <v>0</v>
      </c>
      <c r="AL774" s="117">
        <f>if(BOM!$C772=AL$2,if(OR(BOM!$M772="N",BOM!$M772=""),BOM!$L772,0),0)</f>
        <v>0</v>
      </c>
      <c r="AM774" s="117">
        <f>if(BOM!$C772=AL$2,if(BOM!$M772="Y",BOM!$L772,0),0)</f>
        <v>0</v>
      </c>
    </row>
    <row r="775" hidden="1" outlineLevel="1">
      <c r="A775" s="117">
        <f>if(OR(BOM!$M773="N",BOM!$M773=""),BOM!$L773,0)</f>
        <v>0</v>
      </c>
      <c r="B775" s="117">
        <f>if(BOM!$M773="Y",BOM!$L773,0)</f>
        <v>0</v>
      </c>
      <c r="E775" s="117">
        <f>if(BOM!$B773=E$2,if(OR(BOM!$M773="N",BOM!$M773=""),BOM!$L773,0),0)</f>
        <v>0</v>
      </c>
      <c r="F775" s="117">
        <f>if(BOM!$B773=E$2,if(BOM!$M773="Y",BOM!$L773,0),0)</f>
        <v>0</v>
      </c>
      <c r="G775" s="117">
        <f>if(BOM!$B773=G$2,if(OR(BOM!$M773="N",BOM!$M773=""),BOM!$L773,0),0)</f>
        <v>0</v>
      </c>
      <c r="H775" s="117">
        <f>if(BOM!$B773=G$2,if(BOM!$M773="Y",BOM!$L773,0),0)</f>
        <v>0</v>
      </c>
      <c r="I775" s="117">
        <f>if(BOM!$B773=I$2,if(OR(BOM!$M773="N",BOM!$M773=""),BOM!$L773,0),0)</f>
        <v>0</v>
      </c>
      <c r="J775" s="117">
        <f>if(BOM!$B773=I$2,if(BOM!$M773="Y",BOM!$L773,0),0)</f>
        <v>0</v>
      </c>
      <c r="K775" s="117">
        <f>if(BOM!$B773=K$2,if(OR(BOM!$M773="N",BOM!$M773=""),BOM!$L773,0),0)</f>
        <v>0</v>
      </c>
      <c r="L775" s="117">
        <f>if(BOM!$B773=K$2,if(BOM!$M773="Y",BOM!$L773,0),0)</f>
        <v>0</v>
      </c>
      <c r="M775" s="117">
        <f>if(BOM!$B773=M$2,if(OR(BOM!$M773="N",BOM!$M773=""),BOM!$L773,0),0)</f>
        <v>0</v>
      </c>
      <c r="N775" s="117">
        <f>if(BOM!$B773=M$2,if(BOM!$M773="Y",BOM!$L773,0),0)</f>
        <v>0</v>
      </c>
      <c r="P775" s="117">
        <f>if(BOM!$C773=P$2,if(OR(BOM!$M773="N",BOM!$M773=""),BOM!$L773,0),0)</f>
        <v>0</v>
      </c>
      <c r="Q775" s="117">
        <f>if(BOM!$C773=P$2,if(BOM!$M773="Y",BOM!$L773,0),0)</f>
        <v>0</v>
      </c>
      <c r="R775" s="117">
        <f>if(BOM!$C773=R$2,if(OR(BOM!$M773="N",BOM!$M773=""),BOM!$L773,0),0)</f>
        <v>0</v>
      </c>
      <c r="S775" s="117">
        <f>if(BOM!$C773=R$2,if(BOM!$M773="Y",BOM!$L773,0),0)</f>
        <v>0</v>
      </c>
      <c r="T775" s="117">
        <f>if(BOM!$C773=T$2,if(OR(BOM!$M773="N",BOM!$M773=""),BOM!$L773,0),0)</f>
        <v>0</v>
      </c>
      <c r="U775" s="117">
        <f>if(BOM!$C773=T$2,if(BOM!$M773="Y",BOM!$L773,0),0)</f>
        <v>0</v>
      </c>
      <c r="V775" s="117">
        <f>if(BOM!$C773=V$2,if(OR(BOM!$M773="N",BOM!$M773=""),BOM!$L773,0),0)</f>
        <v>0</v>
      </c>
      <c r="W775" s="117">
        <f>if(BOM!$C773=V$2,if(BOM!$M773="Y",BOM!$L773,0),0)</f>
        <v>0</v>
      </c>
      <c r="X775" s="117">
        <f>if(BOM!$C773=X$2,if(OR(BOM!$M773="N",BOM!$M773=""),BOM!$L773,0),0)</f>
        <v>0</v>
      </c>
      <c r="Y775" s="117">
        <f>if(BOM!$C773=X$2,if(BOM!$M773="Y",BOM!$L773,0),0)</f>
        <v>0</v>
      </c>
      <c r="Z775" s="117">
        <f>if(BOM!$C773=Z$2,if(OR(BOM!$M773="N",BOM!$M773=""),BOM!$L773,0),0)</f>
        <v>0</v>
      </c>
      <c r="AA775" s="117">
        <f>if(BOM!$C773=Z$2,if(BOM!$M773="Y",BOM!$L773,0),0)</f>
        <v>0</v>
      </c>
      <c r="AB775" s="117">
        <f>if(BOM!$C773=AB$2,if(OR(BOM!$M773="N",BOM!$M773=""),BOM!$L773,0),0)</f>
        <v>0</v>
      </c>
      <c r="AC775" s="117">
        <f>if(BOM!$C773=AB$2,if(BOM!$M773="Y",BOM!$L773,0),0)</f>
        <v>0</v>
      </c>
      <c r="AD775" s="117">
        <f>if(BOM!$C773=AD$2,if(OR(BOM!$M773="N",BOM!$M773=""),BOM!$L773,0),0)</f>
        <v>0</v>
      </c>
      <c r="AE775" s="117">
        <f>if(BOM!$C773=AD$2,if(BOM!$M773="Y",BOM!$L773,0),0)</f>
        <v>0</v>
      </c>
      <c r="AF775" s="117">
        <f>if(BOM!$C773=AF$2,if(OR(BOM!$M773="N",BOM!$M773=""),BOM!$L773,0),0)</f>
        <v>0</v>
      </c>
      <c r="AG775" s="117">
        <f>if(BOM!$C773=AF$2,if(BOM!$M773="Y",BOM!$L773,0),0)</f>
        <v>0</v>
      </c>
      <c r="AH775" s="117">
        <f>if(BOM!$C773=AH$2,if(OR(BOM!$M773="N",BOM!$M773=""),BOM!$L773,0),0)</f>
        <v>0</v>
      </c>
      <c r="AI775" s="117">
        <f>if(BOM!$C773=AH$2,if(BOM!$M773="Y",BOM!$L773,0),0)</f>
        <v>0</v>
      </c>
      <c r="AJ775" s="117">
        <f>if(BOM!$C773=AJ$2,if(OR(BOM!$M773="N",BOM!$M773=""),BOM!$L773,0),0)</f>
        <v>0</v>
      </c>
      <c r="AK775" s="117">
        <f>if(BOM!$C773=AJ$2,if(BOM!$M773="Y",BOM!$L773,0),0)</f>
        <v>0</v>
      </c>
      <c r="AL775" s="117">
        <f>if(BOM!$C773=AL$2,if(OR(BOM!$M773="N",BOM!$M773=""),BOM!$L773,0),0)</f>
        <v>0</v>
      </c>
      <c r="AM775" s="117">
        <f>if(BOM!$C773=AL$2,if(BOM!$M773="Y",BOM!$L773,0),0)</f>
        <v>0</v>
      </c>
    </row>
    <row r="776" hidden="1" outlineLevel="1">
      <c r="A776" s="117">
        <f>if(OR(BOM!$M774="N",BOM!$M774=""),BOM!$L774,0)</f>
        <v>0</v>
      </c>
      <c r="B776" s="117">
        <f>if(BOM!$M774="Y",BOM!$L774,0)</f>
        <v>0</v>
      </c>
      <c r="E776" s="117">
        <f>if(BOM!$B774=E$2,if(OR(BOM!$M774="N",BOM!$M774=""),BOM!$L774,0),0)</f>
        <v>0</v>
      </c>
      <c r="F776" s="117">
        <f>if(BOM!$B774=E$2,if(BOM!$M774="Y",BOM!$L774,0),0)</f>
        <v>0</v>
      </c>
      <c r="G776" s="117">
        <f>if(BOM!$B774=G$2,if(OR(BOM!$M774="N",BOM!$M774=""),BOM!$L774,0),0)</f>
        <v>0</v>
      </c>
      <c r="H776" s="117">
        <f>if(BOM!$B774=G$2,if(BOM!$M774="Y",BOM!$L774,0),0)</f>
        <v>0</v>
      </c>
      <c r="I776" s="117">
        <f>if(BOM!$B774=I$2,if(OR(BOM!$M774="N",BOM!$M774=""),BOM!$L774,0),0)</f>
        <v>0</v>
      </c>
      <c r="J776" s="117">
        <f>if(BOM!$B774=I$2,if(BOM!$M774="Y",BOM!$L774,0),0)</f>
        <v>0</v>
      </c>
      <c r="K776" s="117">
        <f>if(BOM!$B774=K$2,if(OR(BOM!$M774="N",BOM!$M774=""),BOM!$L774,0),0)</f>
        <v>0</v>
      </c>
      <c r="L776" s="117">
        <f>if(BOM!$B774=K$2,if(BOM!$M774="Y",BOM!$L774,0),0)</f>
        <v>0</v>
      </c>
      <c r="M776" s="117">
        <f>if(BOM!$B774=M$2,if(OR(BOM!$M774="N",BOM!$M774=""),BOM!$L774,0),0)</f>
        <v>0</v>
      </c>
      <c r="N776" s="117">
        <f>if(BOM!$B774=M$2,if(BOM!$M774="Y",BOM!$L774,0),0)</f>
        <v>0</v>
      </c>
      <c r="P776" s="117">
        <f>if(BOM!$C774=P$2,if(OR(BOM!$M774="N",BOM!$M774=""),BOM!$L774,0),0)</f>
        <v>0</v>
      </c>
      <c r="Q776" s="117">
        <f>if(BOM!$C774=P$2,if(BOM!$M774="Y",BOM!$L774,0),0)</f>
        <v>0</v>
      </c>
      <c r="R776" s="117">
        <f>if(BOM!$C774=R$2,if(OR(BOM!$M774="N",BOM!$M774=""),BOM!$L774,0),0)</f>
        <v>0</v>
      </c>
      <c r="S776" s="117">
        <f>if(BOM!$C774=R$2,if(BOM!$M774="Y",BOM!$L774,0),0)</f>
        <v>0</v>
      </c>
      <c r="T776" s="117">
        <f>if(BOM!$C774=T$2,if(OR(BOM!$M774="N",BOM!$M774=""),BOM!$L774,0),0)</f>
        <v>0</v>
      </c>
      <c r="U776" s="117">
        <f>if(BOM!$C774=T$2,if(BOM!$M774="Y",BOM!$L774,0),0)</f>
        <v>0</v>
      </c>
      <c r="V776" s="117">
        <f>if(BOM!$C774=V$2,if(OR(BOM!$M774="N",BOM!$M774=""),BOM!$L774,0),0)</f>
        <v>0</v>
      </c>
      <c r="W776" s="117">
        <f>if(BOM!$C774=V$2,if(BOM!$M774="Y",BOM!$L774,0),0)</f>
        <v>0</v>
      </c>
      <c r="X776" s="117">
        <f>if(BOM!$C774=X$2,if(OR(BOM!$M774="N",BOM!$M774=""),BOM!$L774,0),0)</f>
        <v>0</v>
      </c>
      <c r="Y776" s="117">
        <f>if(BOM!$C774=X$2,if(BOM!$M774="Y",BOM!$L774,0),0)</f>
        <v>0</v>
      </c>
      <c r="Z776" s="117">
        <f>if(BOM!$C774=Z$2,if(OR(BOM!$M774="N",BOM!$M774=""),BOM!$L774,0),0)</f>
        <v>0</v>
      </c>
      <c r="AA776" s="117">
        <f>if(BOM!$C774=Z$2,if(BOM!$M774="Y",BOM!$L774,0),0)</f>
        <v>0</v>
      </c>
      <c r="AB776" s="117">
        <f>if(BOM!$C774=AB$2,if(OR(BOM!$M774="N",BOM!$M774=""),BOM!$L774,0),0)</f>
        <v>0</v>
      </c>
      <c r="AC776" s="117">
        <f>if(BOM!$C774=AB$2,if(BOM!$M774="Y",BOM!$L774,0),0)</f>
        <v>0</v>
      </c>
      <c r="AD776" s="117">
        <f>if(BOM!$C774=AD$2,if(OR(BOM!$M774="N",BOM!$M774=""),BOM!$L774,0),0)</f>
        <v>0</v>
      </c>
      <c r="AE776" s="117">
        <f>if(BOM!$C774=AD$2,if(BOM!$M774="Y",BOM!$L774,0),0)</f>
        <v>0</v>
      </c>
      <c r="AF776" s="117">
        <f>if(BOM!$C774=AF$2,if(OR(BOM!$M774="N",BOM!$M774=""),BOM!$L774,0),0)</f>
        <v>0</v>
      </c>
      <c r="AG776" s="117">
        <f>if(BOM!$C774=AF$2,if(BOM!$M774="Y",BOM!$L774,0),0)</f>
        <v>0</v>
      </c>
      <c r="AH776" s="117">
        <f>if(BOM!$C774=AH$2,if(OR(BOM!$M774="N",BOM!$M774=""),BOM!$L774,0),0)</f>
        <v>0</v>
      </c>
      <c r="AI776" s="117">
        <f>if(BOM!$C774=AH$2,if(BOM!$M774="Y",BOM!$L774,0),0)</f>
        <v>0</v>
      </c>
      <c r="AJ776" s="117">
        <f>if(BOM!$C774=AJ$2,if(OR(BOM!$M774="N",BOM!$M774=""),BOM!$L774,0),0)</f>
        <v>0</v>
      </c>
      <c r="AK776" s="117">
        <f>if(BOM!$C774=AJ$2,if(BOM!$M774="Y",BOM!$L774,0),0)</f>
        <v>0</v>
      </c>
      <c r="AL776" s="117">
        <f>if(BOM!$C774=AL$2,if(OR(BOM!$M774="N",BOM!$M774=""),BOM!$L774,0),0)</f>
        <v>0</v>
      </c>
      <c r="AM776" s="117">
        <f>if(BOM!$C774=AL$2,if(BOM!$M774="Y",BOM!$L774,0),0)</f>
        <v>0</v>
      </c>
    </row>
    <row r="777" hidden="1" outlineLevel="1">
      <c r="A777" s="117">
        <f>if(OR(BOM!$M775="N",BOM!$M775=""),BOM!$L775,0)</f>
        <v>0</v>
      </c>
      <c r="B777" s="117">
        <f>if(BOM!$M775="Y",BOM!$L775,0)</f>
        <v>0</v>
      </c>
      <c r="E777" s="117">
        <f>if(BOM!$B775=E$2,if(OR(BOM!$M775="N",BOM!$M775=""),BOM!$L775,0),0)</f>
        <v>0</v>
      </c>
      <c r="F777" s="117">
        <f>if(BOM!$B775=E$2,if(BOM!$M775="Y",BOM!$L775,0),0)</f>
        <v>0</v>
      </c>
      <c r="G777" s="117">
        <f>if(BOM!$B775=G$2,if(OR(BOM!$M775="N",BOM!$M775=""),BOM!$L775,0),0)</f>
        <v>0</v>
      </c>
      <c r="H777" s="117">
        <f>if(BOM!$B775=G$2,if(BOM!$M775="Y",BOM!$L775,0),0)</f>
        <v>0</v>
      </c>
      <c r="I777" s="117">
        <f>if(BOM!$B775=I$2,if(OR(BOM!$M775="N",BOM!$M775=""),BOM!$L775,0),0)</f>
        <v>0</v>
      </c>
      <c r="J777" s="117">
        <f>if(BOM!$B775=I$2,if(BOM!$M775="Y",BOM!$L775,0),0)</f>
        <v>0</v>
      </c>
      <c r="K777" s="117">
        <f>if(BOM!$B775=K$2,if(OR(BOM!$M775="N",BOM!$M775=""),BOM!$L775,0),0)</f>
        <v>0</v>
      </c>
      <c r="L777" s="117">
        <f>if(BOM!$B775=K$2,if(BOM!$M775="Y",BOM!$L775,0),0)</f>
        <v>0</v>
      </c>
      <c r="M777" s="117">
        <f>if(BOM!$B775=M$2,if(OR(BOM!$M775="N",BOM!$M775=""),BOM!$L775,0),0)</f>
        <v>0</v>
      </c>
      <c r="N777" s="117">
        <f>if(BOM!$B775=M$2,if(BOM!$M775="Y",BOM!$L775,0),0)</f>
        <v>0</v>
      </c>
      <c r="P777" s="117">
        <f>if(BOM!$C775=P$2,if(OR(BOM!$M775="N",BOM!$M775=""),BOM!$L775,0),0)</f>
        <v>0</v>
      </c>
      <c r="Q777" s="117">
        <f>if(BOM!$C775=P$2,if(BOM!$M775="Y",BOM!$L775,0),0)</f>
        <v>0</v>
      </c>
      <c r="R777" s="117">
        <f>if(BOM!$C775=R$2,if(OR(BOM!$M775="N",BOM!$M775=""),BOM!$L775,0),0)</f>
        <v>0</v>
      </c>
      <c r="S777" s="117">
        <f>if(BOM!$C775=R$2,if(BOM!$M775="Y",BOM!$L775,0),0)</f>
        <v>0</v>
      </c>
      <c r="T777" s="117">
        <f>if(BOM!$C775=T$2,if(OR(BOM!$M775="N",BOM!$M775=""),BOM!$L775,0),0)</f>
        <v>0</v>
      </c>
      <c r="U777" s="117">
        <f>if(BOM!$C775=T$2,if(BOM!$M775="Y",BOM!$L775,0),0)</f>
        <v>0</v>
      </c>
      <c r="V777" s="117">
        <f>if(BOM!$C775=V$2,if(OR(BOM!$M775="N",BOM!$M775=""),BOM!$L775,0),0)</f>
        <v>0</v>
      </c>
      <c r="W777" s="117">
        <f>if(BOM!$C775=V$2,if(BOM!$M775="Y",BOM!$L775,0),0)</f>
        <v>0</v>
      </c>
      <c r="X777" s="117">
        <f>if(BOM!$C775=X$2,if(OR(BOM!$M775="N",BOM!$M775=""),BOM!$L775,0),0)</f>
        <v>0</v>
      </c>
      <c r="Y777" s="117">
        <f>if(BOM!$C775=X$2,if(BOM!$M775="Y",BOM!$L775,0),0)</f>
        <v>0</v>
      </c>
      <c r="Z777" s="117">
        <f>if(BOM!$C775=Z$2,if(OR(BOM!$M775="N",BOM!$M775=""),BOM!$L775,0),0)</f>
        <v>0</v>
      </c>
      <c r="AA777" s="117">
        <f>if(BOM!$C775=Z$2,if(BOM!$M775="Y",BOM!$L775,0),0)</f>
        <v>0</v>
      </c>
      <c r="AB777" s="117">
        <f>if(BOM!$C775=AB$2,if(OR(BOM!$M775="N",BOM!$M775=""),BOM!$L775,0),0)</f>
        <v>0</v>
      </c>
      <c r="AC777" s="117">
        <f>if(BOM!$C775=AB$2,if(BOM!$M775="Y",BOM!$L775,0),0)</f>
        <v>0</v>
      </c>
      <c r="AD777" s="117">
        <f>if(BOM!$C775=AD$2,if(OR(BOM!$M775="N",BOM!$M775=""),BOM!$L775,0),0)</f>
        <v>0</v>
      </c>
      <c r="AE777" s="117">
        <f>if(BOM!$C775=AD$2,if(BOM!$M775="Y",BOM!$L775,0),0)</f>
        <v>0</v>
      </c>
      <c r="AF777" s="117">
        <f>if(BOM!$C775=AF$2,if(OR(BOM!$M775="N",BOM!$M775=""),BOM!$L775,0),0)</f>
        <v>0</v>
      </c>
      <c r="AG777" s="117">
        <f>if(BOM!$C775=AF$2,if(BOM!$M775="Y",BOM!$L775,0),0)</f>
        <v>0</v>
      </c>
      <c r="AH777" s="117">
        <f>if(BOM!$C775=AH$2,if(OR(BOM!$M775="N",BOM!$M775=""),BOM!$L775,0),0)</f>
        <v>0</v>
      </c>
      <c r="AI777" s="117">
        <f>if(BOM!$C775=AH$2,if(BOM!$M775="Y",BOM!$L775,0),0)</f>
        <v>0</v>
      </c>
      <c r="AJ777" s="117">
        <f>if(BOM!$C775=AJ$2,if(OR(BOM!$M775="N",BOM!$M775=""),BOM!$L775,0),0)</f>
        <v>0</v>
      </c>
      <c r="AK777" s="117">
        <f>if(BOM!$C775=AJ$2,if(BOM!$M775="Y",BOM!$L775,0),0)</f>
        <v>0</v>
      </c>
      <c r="AL777" s="117">
        <f>if(BOM!$C775=AL$2,if(OR(BOM!$M775="N",BOM!$M775=""),BOM!$L775,0),0)</f>
        <v>0</v>
      </c>
      <c r="AM777" s="117">
        <f>if(BOM!$C775=AL$2,if(BOM!$M775="Y",BOM!$L775,0),0)</f>
        <v>0</v>
      </c>
    </row>
    <row r="778" hidden="1" outlineLevel="1">
      <c r="A778" s="117">
        <f>if(OR(BOM!$M776="N",BOM!$M776=""),BOM!$L776,0)</f>
        <v>0</v>
      </c>
      <c r="B778" s="117">
        <f>if(BOM!$M776="Y",BOM!$L776,0)</f>
        <v>0</v>
      </c>
      <c r="E778" s="117">
        <f>if(BOM!$B776=E$2,if(OR(BOM!$M776="N",BOM!$M776=""),BOM!$L776,0),0)</f>
        <v>0</v>
      </c>
      <c r="F778" s="117">
        <f>if(BOM!$B776=E$2,if(BOM!$M776="Y",BOM!$L776,0),0)</f>
        <v>0</v>
      </c>
      <c r="G778" s="117">
        <f>if(BOM!$B776=G$2,if(OR(BOM!$M776="N",BOM!$M776=""),BOM!$L776,0),0)</f>
        <v>0</v>
      </c>
      <c r="H778" s="117">
        <f>if(BOM!$B776=G$2,if(BOM!$M776="Y",BOM!$L776,0),0)</f>
        <v>0</v>
      </c>
      <c r="I778" s="117">
        <f>if(BOM!$B776=I$2,if(OR(BOM!$M776="N",BOM!$M776=""),BOM!$L776,0),0)</f>
        <v>0</v>
      </c>
      <c r="J778" s="117">
        <f>if(BOM!$B776=I$2,if(BOM!$M776="Y",BOM!$L776,0),0)</f>
        <v>0</v>
      </c>
      <c r="K778" s="117">
        <f>if(BOM!$B776=K$2,if(OR(BOM!$M776="N",BOM!$M776=""),BOM!$L776,0),0)</f>
        <v>0</v>
      </c>
      <c r="L778" s="117">
        <f>if(BOM!$B776=K$2,if(BOM!$M776="Y",BOM!$L776,0),0)</f>
        <v>0</v>
      </c>
      <c r="M778" s="117">
        <f>if(BOM!$B776=M$2,if(OR(BOM!$M776="N",BOM!$M776=""),BOM!$L776,0),0)</f>
        <v>0</v>
      </c>
      <c r="N778" s="117">
        <f>if(BOM!$B776=M$2,if(BOM!$M776="Y",BOM!$L776,0),0)</f>
        <v>0</v>
      </c>
      <c r="P778" s="117">
        <f>if(BOM!$C776=P$2,if(OR(BOM!$M776="N",BOM!$M776=""),BOM!$L776,0),0)</f>
        <v>0</v>
      </c>
      <c r="Q778" s="117">
        <f>if(BOM!$C776=P$2,if(BOM!$M776="Y",BOM!$L776,0),0)</f>
        <v>0</v>
      </c>
      <c r="R778" s="117">
        <f>if(BOM!$C776=R$2,if(OR(BOM!$M776="N",BOM!$M776=""),BOM!$L776,0),0)</f>
        <v>0</v>
      </c>
      <c r="S778" s="117">
        <f>if(BOM!$C776=R$2,if(BOM!$M776="Y",BOM!$L776,0),0)</f>
        <v>0</v>
      </c>
      <c r="T778" s="117">
        <f>if(BOM!$C776=T$2,if(OR(BOM!$M776="N",BOM!$M776=""),BOM!$L776,0),0)</f>
        <v>0</v>
      </c>
      <c r="U778" s="117">
        <f>if(BOM!$C776=T$2,if(BOM!$M776="Y",BOM!$L776,0),0)</f>
        <v>0</v>
      </c>
      <c r="V778" s="117">
        <f>if(BOM!$C776=V$2,if(OR(BOM!$M776="N",BOM!$M776=""),BOM!$L776,0),0)</f>
        <v>0</v>
      </c>
      <c r="W778" s="117">
        <f>if(BOM!$C776=V$2,if(BOM!$M776="Y",BOM!$L776,0),0)</f>
        <v>0</v>
      </c>
      <c r="X778" s="117">
        <f>if(BOM!$C776=X$2,if(OR(BOM!$M776="N",BOM!$M776=""),BOM!$L776,0),0)</f>
        <v>0</v>
      </c>
      <c r="Y778" s="117">
        <f>if(BOM!$C776=X$2,if(BOM!$M776="Y",BOM!$L776,0),0)</f>
        <v>0</v>
      </c>
      <c r="Z778" s="117">
        <f>if(BOM!$C776=Z$2,if(OR(BOM!$M776="N",BOM!$M776=""),BOM!$L776,0),0)</f>
        <v>0</v>
      </c>
      <c r="AA778" s="117">
        <f>if(BOM!$C776=Z$2,if(BOM!$M776="Y",BOM!$L776,0),0)</f>
        <v>0</v>
      </c>
      <c r="AB778" s="117">
        <f>if(BOM!$C776=AB$2,if(OR(BOM!$M776="N",BOM!$M776=""),BOM!$L776,0),0)</f>
        <v>0</v>
      </c>
      <c r="AC778" s="117">
        <f>if(BOM!$C776=AB$2,if(BOM!$M776="Y",BOM!$L776,0),0)</f>
        <v>0</v>
      </c>
      <c r="AD778" s="117">
        <f>if(BOM!$C776=AD$2,if(OR(BOM!$M776="N",BOM!$M776=""),BOM!$L776,0),0)</f>
        <v>0</v>
      </c>
      <c r="AE778" s="117">
        <f>if(BOM!$C776=AD$2,if(BOM!$M776="Y",BOM!$L776,0),0)</f>
        <v>0</v>
      </c>
      <c r="AF778" s="117">
        <f>if(BOM!$C776=AF$2,if(OR(BOM!$M776="N",BOM!$M776=""),BOM!$L776,0),0)</f>
        <v>0</v>
      </c>
      <c r="AG778" s="117">
        <f>if(BOM!$C776=AF$2,if(BOM!$M776="Y",BOM!$L776,0),0)</f>
        <v>0</v>
      </c>
      <c r="AH778" s="117">
        <f>if(BOM!$C776=AH$2,if(OR(BOM!$M776="N",BOM!$M776=""),BOM!$L776,0),0)</f>
        <v>0</v>
      </c>
      <c r="AI778" s="117">
        <f>if(BOM!$C776=AH$2,if(BOM!$M776="Y",BOM!$L776,0),0)</f>
        <v>0</v>
      </c>
      <c r="AJ778" s="117">
        <f>if(BOM!$C776=AJ$2,if(OR(BOM!$M776="N",BOM!$M776=""),BOM!$L776,0),0)</f>
        <v>0</v>
      </c>
      <c r="AK778" s="117">
        <f>if(BOM!$C776=AJ$2,if(BOM!$M776="Y",BOM!$L776,0),0)</f>
        <v>0</v>
      </c>
      <c r="AL778" s="117">
        <f>if(BOM!$C776=AL$2,if(OR(BOM!$M776="N",BOM!$M776=""),BOM!$L776,0),0)</f>
        <v>0</v>
      </c>
      <c r="AM778" s="117">
        <f>if(BOM!$C776=AL$2,if(BOM!$M776="Y",BOM!$L776,0),0)</f>
        <v>0</v>
      </c>
    </row>
    <row r="779" hidden="1" outlineLevel="1">
      <c r="A779" s="117">
        <f>if(OR(BOM!$M777="N",BOM!$M777=""),BOM!$L777,0)</f>
        <v>0</v>
      </c>
      <c r="B779" s="117">
        <f>if(BOM!$M777="Y",BOM!$L777,0)</f>
        <v>0</v>
      </c>
      <c r="E779" s="117">
        <f>if(BOM!$B777=E$2,if(OR(BOM!$M777="N",BOM!$M777=""),BOM!$L777,0),0)</f>
        <v>0</v>
      </c>
      <c r="F779" s="117">
        <f>if(BOM!$B777=E$2,if(BOM!$M777="Y",BOM!$L777,0),0)</f>
        <v>0</v>
      </c>
      <c r="G779" s="117">
        <f>if(BOM!$B777=G$2,if(OR(BOM!$M777="N",BOM!$M777=""),BOM!$L777,0),0)</f>
        <v>0</v>
      </c>
      <c r="H779" s="117">
        <f>if(BOM!$B777=G$2,if(BOM!$M777="Y",BOM!$L777,0),0)</f>
        <v>0</v>
      </c>
      <c r="I779" s="117">
        <f>if(BOM!$B777=I$2,if(OR(BOM!$M777="N",BOM!$M777=""),BOM!$L777,0),0)</f>
        <v>0</v>
      </c>
      <c r="J779" s="117">
        <f>if(BOM!$B777=I$2,if(BOM!$M777="Y",BOM!$L777,0),0)</f>
        <v>0</v>
      </c>
      <c r="K779" s="117">
        <f>if(BOM!$B777=K$2,if(OR(BOM!$M777="N",BOM!$M777=""),BOM!$L777,0),0)</f>
        <v>0</v>
      </c>
      <c r="L779" s="117">
        <f>if(BOM!$B777=K$2,if(BOM!$M777="Y",BOM!$L777,0),0)</f>
        <v>0</v>
      </c>
      <c r="M779" s="117">
        <f>if(BOM!$B777=M$2,if(OR(BOM!$M777="N",BOM!$M777=""),BOM!$L777,0),0)</f>
        <v>0</v>
      </c>
      <c r="N779" s="117">
        <f>if(BOM!$B777=M$2,if(BOM!$M777="Y",BOM!$L777,0),0)</f>
        <v>0</v>
      </c>
      <c r="P779" s="117">
        <f>if(BOM!$C777=P$2,if(OR(BOM!$M777="N",BOM!$M777=""),BOM!$L777,0),0)</f>
        <v>0</v>
      </c>
      <c r="Q779" s="117">
        <f>if(BOM!$C777=P$2,if(BOM!$M777="Y",BOM!$L777,0),0)</f>
        <v>0</v>
      </c>
      <c r="R779" s="117">
        <f>if(BOM!$C777=R$2,if(OR(BOM!$M777="N",BOM!$M777=""),BOM!$L777,0),0)</f>
        <v>0</v>
      </c>
      <c r="S779" s="117">
        <f>if(BOM!$C777=R$2,if(BOM!$M777="Y",BOM!$L777,0),0)</f>
        <v>0</v>
      </c>
      <c r="T779" s="117">
        <f>if(BOM!$C777=T$2,if(OR(BOM!$M777="N",BOM!$M777=""),BOM!$L777,0),0)</f>
        <v>0</v>
      </c>
      <c r="U779" s="117">
        <f>if(BOM!$C777=T$2,if(BOM!$M777="Y",BOM!$L777,0),0)</f>
        <v>0</v>
      </c>
      <c r="V779" s="117">
        <f>if(BOM!$C777=V$2,if(OR(BOM!$M777="N",BOM!$M777=""),BOM!$L777,0),0)</f>
        <v>0</v>
      </c>
      <c r="W779" s="117">
        <f>if(BOM!$C777=V$2,if(BOM!$M777="Y",BOM!$L777,0),0)</f>
        <v>0</v>
      </c>
      <c r="X779" s="117">
        <f>if(BOM!$C777=X$2,if(OR(BOM!$M777="N",BOM!$M777=""),BOM!$L777,0),0)</f>
        <v>0</v>
      </c>
      <c r="Y779" s="117">
        <f>if(BOM!$C777=X$2,if(BOM!$M777="Y",BOM!$L777,0),0)</f>
        <v>0</v>
      </c>
      <c r="Z779" s="117">
        <f>if(BOM!$C777=Z$2,if(OR(BOM!$M777="N",BOM!$M777=""),BOM!$L777,0),0)</f>
        <v>0</v>
      </c>
      <c r="AA779" s="117">
        <f>if(BOM!$C777=Z$2,if(BOM!$M777="Y",BOM!$L777,0),0)</f>
        <v>0</v>
      </c>
      <c r="AB779" s="117">
        <f>if(BOM!$C777=AB$2,if(OR(BOM!$M777="N",BOM!$M777=""),BOM!$L777,0),0)</f>
        <v>0</v>
      </c>
      <c r="AC779" s="117">
        <f>if(BOM!$C777=AB$2,if(BOM!$M777="Y",BOM!$L777,0),0)</f>
        <v>0</v>
      </c>
      <c r="AD779" s="117">
        <f>if(BOM!$C777=AD$2,if(OR(BOM!$M777="N",BOM!$M777=""),BOM!$L777,0),0)</f>
        <v>0</v>
      </c>
      <c r="AE779" s="117">
        <f>if(BOM!$C777=AD$2,if(BOM!$M777="Y",BOM!$L777,0),0)</f>
        <v>0</v>
      </c>
      <c r="AF779" s="117">
        <f>if(BOM!$C777=AF$2,if(OR(BOM!$M777="N",BOM!$M777=""),BOM!$L777,0),0)</f>
        <v>0</v>
      </c>
      <c r="AG779" s="117">
        <f>if(BOM!$C777=AF$2,if(BOM!$M777="Y",BOM!$L777,0),0)</f>
        <v>0</v>
      </c>
      <c r="AH779" s="117">
        <f>if(BOM!$C777=AH$2,if(OR(BOM!$M777="N",BOM!$M777=""),BOM!$L777,0),0)</f>
        <v>0</v>
      </c>
      <c r="AI779" s="117">
        <f>if(BOM!$C777=AH$2,if(BOM!$M777="Y",BOM!$L777,0),0)</f>
        <v>0</v>
      </c>
      <c r="AJ779" s="117">
        <f>if(BOM!$C777=AJ$2,if(OR(BOM!$M777="N",BOM!$M777=""),BOM!$L777,0),0)</f>
        <v>0</v>
      </c>
      <c r="AK779" s="117">
        <f>if(BOM!$C777=AJ$2,if(BOM!$M777="Y",BOM!$L777,0),0)</f>
        <v>0</v>
      </c>
      <c r="AL779" s="117">
        <f>if(BOM!$C777=AL$2,if(OR(BOM!$M777="N",BOM!$M777=""),BOM!$L777,0),0)</f>
        <v>0</v>
      </c>
      <c r="AM779" s="117">
        <f>if(BOM!$C777=AL$2,if(BOM!$M777="Y",BOM!$L777,0),0)</f>
        <v>0</v>
      </c>
    </row>
    <row r="780" hidden="1" outlineLevel="1">
      <c r="A780" s="117">
        <f>if(OR(BOM!$M778="N",BOM!$M778=""),BOM!$L778,0)</f>
        <v>0</v>
      </c>
      <c r="B780" s="117">
        <f>if(BOM!$M778="Y",BOM!$L778,0)</f>
        <v>0</v>
      </c>
      <c r="E780" s="117">
        <f>if(BOM!$B778=E$2,if(OR(BOM!$M778="N",BOM!$M778=""),BOM!$L778,0),0)</f>
        <v>0</v>
      </c>
      <c r="F780" s="117">
        <f>if(BOM!$B778=E$2,if(BOM!$M778="Y",BOM!$L778,0),0)</f>
        <v>0</v>
      </c>
      <c r="G780" s="117">
        <f>if(BOM!$B778=G$2,if(OR(BOM!$M778="N",BOM!$M778=""),BOM!$L778,0),0)</f>
        <v>0</v>
      </c>
      <c r="H780" s="117">
        <f>if(BOM!$B778=G$2,if(BOM!$M778="Y",BOM!$L778,0),0)</f>
        <v>0</v>
      </c>
      <c r="I780" s="117">
        <f>if(BOM!$B778=I$2,if(OR(BOM!$M778="N",BOM!$M778=""),BOM!$L778,0),0)</f>
        <v>0</v>
      </c>
      <c r="J780" s="117">
        <f>if(BOM!$B778=I$2,if(BOM!$M778="Y",BOM!$L778,0),0)</f>
        <v>0</v>
      </c>
      <c r="K780" s="117">
        <f>if(BOM!$B778=K$2,if(OR(BOM!$M778="N",BOM!$M778=""),BOM!$L778,0),0)</f>
        <v>0</v>
      </c>
      <c r="L780" s="117">
        <f>if(BOM!$B778=K$2,if(BOM!$M778="Y",BOM!$L778,0),0)</f>
        <v>0</v>
      </c>
      <c r="M780" s="117">
        <f>if(BOM!$B778=M$2,if(OR(BOM!$M778="N",BOM!$M778=""),BOM!$L778,0),0)</f>
        <v>0</v>
      </c>
      <c r="N780" s="117">
        <f>if(BOM!$B778=M$2,if(BOM!$M778="Y",BOM!$L778,0),0)</f>
        <v>0</v>
      </c>
      <c r="P780" s="117">
        <f>if(BOM!$C778=P$2,if(OR(BOM!$M778="N",BOM!$M778=""),BOM!$L778,0),0)</f>
        <v>0</v>
      </c>
      <c r="Q780" s="117">
        <f>if(BOM!$C778=P$2,if(BOM!$M778="Y",BOM!$L778,0),0)</f>
        <v>0</v>
      </c>
      <c r="R780" s="117">
        <f>if(BOM!$C778=R$2,if(OR(BOM!$M778="N",BOM!$M778=""),BOM!$L778,0),0)</f>
        <v>0</v>
      </c>
      <c r="S780" s="117">
        <f>if(BOM!$C778=R$2,if(BOM!$M778="Y",BOM!$L778,0),0)</f>
        <v>0</v>
      </c>
      <c r="T780" s="117">
        <f>if(BOM!$C778=T$2,if(OR(BOM!$M778="N",BOM!$M778=""),BOM!$L778,0),0)</f>
        <v>0</v>
      </c>
      <c r="U780" s="117">
        <f>if(BOM!$C778=T$2,if(BOM!$M778="Y",BOM!$L778,0),0)</f>
        <v>0</v>
      </c>
      <c r="V780" s="117">
        <f>if(BOM!$C778=V$2,if(OR(BOM!$M778="N",BOM!$M778=""),BOM!$L778,0),0)</f>
        <v>0</v>
      </c>
      <c r="W780" s="117">
        <f>if(BOM!$C778=V$2,if(BOM!$M778="Y",BOM!$L778,0),0)</f>
        <v>0</v>
      </c>
      <c r="X780" s="117">
        <f>if(BOM!$C778=X$2,if(OR(BOM!$M778="N",BOM!$M778=""),BOM!$L778,0),0)</f>
        <v>0</v>
      </c>
      <c r="Y780" s="117">
        <f>if(BOM!$C778=X$2,if(BOM!$M778="Y",BOM!$L778,0),0)</f>
        <v>0</v>
      </c>
      <c r="Z780" s="117">
        <f>if(BOM!$C778=Z$2,if(OR(BOM!$M778="N",BOM!$M778=""),BOM!$L778,0),0)</f>
        <v>0</v>
      </c>
      <c r="AA780" s="117">
        <f>if(BOM!$C778=Z$2,if(BOM!$M778="Y",BOM!$L778,0),0)</f>
        <v>0</v>
      </c>
      <c r="AB780" s="117">
        <f>if(BOM!$C778=AB$2,if(OR(BOM!$M778="N",BOM!$M778=""),BOM!$L778,0),0)</f>
        <v>0</v>
      </c>
      <c r="AC780" s="117">
        <f>if(BOM!$C778=AB$2,if(BOM!$M778="Y",BOM!$L778,0),0)</f>
        <v>0</v>
      </c>
      <c r="AD780" s="117">
        <f>if(BOM!$C778=AD$2,if(OR(BOM!$M778="N",BOM!$M778=""),BOM!$L778,0),0)</f>
        <v>0</v>
      </c>
      <c r="AE780" s="117">
        <f>if(BOM!$C778=AD$2,if(BOM!$M778="Y",BOM!$L778,0),0)</f>
        <v>0</v>
      </c>
      <c r="AF780" s="117">
        <f>if(BOM!$C778=AF$2,if(OR(BOM!$M778="N",BOM!$M778=""),BOM!$L778,0),0)</f>
        <v>0</v>
      </c>
      <c r="AG780" s="117">
        <f>if(BOM!$C778=AF$2,if(BOM!$M778="Y",BOM!$L778,0),0)</f>
        <v>0</v>
      </c>
      <c r="AH780" s="117">
        <f>if(BOM!$C778=AH$2,if(OR(BOM!$M778="N",BOM!$M778=""),BOM!$L778,0),0)</f>
        <v>0</v>
      </c>
      <c r="AI780" s="117">
        <f>if(BOM!$C778=AH$2,if(BOM!$M778="Y",BOM!$L778,0),0)</f>
        <v>0</v>
      </c>
      <c r="AJ780" s="117">
        <f>if(BOM!$C778=AJ$2,if(OR(BOM!$M778="N",BOM!$M778=""),BOM!$L778,0),0)</f>
        <v>0</v>
      </c>
      <c r="AK780" s="117">
        <f>if(BOM!$C778=AJ$2,if(BOM!$M778="Y",BOM!$L778,0),0)</f>
        <v>0</v>
      </c>
      <c r="AL780" s="117">
        <f>if(BOM!$C778=AL$2,if(OR(BOM!$M778="N",BOM!$M778=""),BOM!$L778,0),0)</f>
        <v>0</v>
      </c>
      <c r="AM780" s="117">
        <f>if(BOM!$C778=AL$2,if(BOM!$M778="Y",BOM!$L778,0),0)</f>
        <v>0</v>
      </c>
    </row>
    <row r="781" hidden="1" outlineLevel="1">
      <c r="A781" s="117">
        <f>if(OR(BOM!$M779="N",BOM!$M779=""),BOM!$L779,0)</f>
        <v>0</v>
      </c>
      <c r="B781" s="117">
        <f>if(BOM!$M779="Y",BOM!$L779,0)</f>
        <v>0</v>
      </c>
      <c r="E781" s="117">
        <f>if(BOM!$B779=E$2,if(OR(BOM!$M779="N",BOM!$M779=""),BOM!$L779,0),0)</f>
        <v>0</v>
      </c>
      <c r="F781" s="117">
        <f>if(BOM!$B779=E$2,if(BOM!$M779="Y",BOM!$L779,0),0)</f>
        <v>0</v>
      </c>
      <c r="G781" s="117">
        <f>if(BOM!$B779=G$2,if(OR(BOM!$M779="N",BOM!$M779=""),BOM!$L779,0),0)</f>
        <v>0</v>
      </c>
      <c r="H781" s="117">
        <f>if(BOM!$B779=G$2,if(BOM!$M779="Y",BOM!$L779,0),0)</f>
        <v>0</v>
      </c>
      <c r="I781" s="117">
        <f>if(BOM!$B779=I$2,if(OR(BOM!$M779="N",BOM!$M779=""),BOM!$L779,0),0)</f>
        <v>0</v>
      </c>
      <c r="J781" s="117">
        <f>if(BOM!$B779=I$2,if(BOM!$M779="Y",BOM!$L779,0),0)</f>
        <v>0</v>
      </c>
      <c r="K781" s="117">
        <f>if(BOM!$B779=K$2,if(OR(BOM!$M779="N",BOM!$M779=""),BOM!$L779,0),0)</f>
        <v>0</v>
      </c>
      <c r="L781" s="117">
        <f>if(BOM!$B779=K$2,if(BOM!$M779="Y",BOM!$L779,0),0)</f>
        <v>0</v>
      </c>
      <c r="M781" s="117">
        <f>if(BOM!$B779=M$2,if(OR(BOM!$M779="N",BOM!$M779=""),BOM!$L779,0),0)</f>
        <v>0</v>
      </c>
      <c r="N781" s="117">
        <f>if(BOM!$B779=M$2,if(BOM!$M779="Y",BOM!$L779,0),0)</f>
        <v>0</v>
      </c>
      <c r="P781" s="117">
        <f>if(BOM!$C779=P$2,if(OR(BOM!$M779="N",BOM!$M779=""),BOM!$L779,0),0)</f>
        <v>0</v>
      </c>
      <c r="Q781" s="117">
        <f>if(BOM!$C779=P$2,if(BOM!$M779="Y",BOM!$L779,0),0)</f>
        <v>0</v>
      </c>
      <c r="R781" s="117">
        <f>if(BOM!$C779=R$2,if(OR(BOM!$M779="N",BOM!$M779=""),BOM!$L779,0),0)</f>
        <v>0</v>
      </c>
      <c r="S781" s="117">
        <f>if(BOM!$C779=R$2,if(BOM!$M779="Y",BOM!$L779,0),0)</f>
        <v>0</v>
      </c>
      <c r="T781" s="117">
        <f>if(BOM!$C779=T$2,if(OR(BOM!$M779="N",BOM!$M779=""),BOM!$L779,0),0)</f>
        <v>0</v>
      </c>
      <c r="U781" s="117">
        <f>if(BOM!$C779=T$2,if(BOM!$M779="Y",BOM!$L779,0),0)</f>
        <v>0</v>
      </c>
      <c r="V781" s="117">
        <f>if(BOM!$C779=V$2,if(OR(BOM!$M779="N",BOM!$M779=""),BOM!$L779,0),0)</f>
        <v>0</v>
      </c>
      <c r="W781" s="117">
        <f>if(BOM!$C779=V$2,if(BOM!$M779="Y",BOM!$L779,0),0)</f>
        <v>0</v>
      </c>
      <c r="X781" s="117">
        <f>if(BOM!$C779=X$2,if(OR(BOM!$M779="N",BOM!$M779=""),BOM!$L779,0),0)</f>
        <v>0</v>
      </c>
      <c r="Y781" s="117">
        <f>if(BOM!$C779=X$2,if(BOM!$M779="Y",BOM!$L779,0),0)</f>
        <v>0</v>
      </c>
      <c r="Z781" s="117">
        <f>if(BOM!$C779=Z$2,if(OR(BOM!$M779="N",BOM!$M779=""),BOM!$L779,0),0)</f>
        <v>0</v>
      </c>
      <c r="AA781" s="117">
        <f>if(BOM!$C779=Z$2,if(BOM!$M779="Y",BOM!$L779,0),0)</f>
        <v>0</v>
      </c>
      <c r="AB781" s="117">
        <f>if(BOM!$C779=AB$2,if(OR(BOM!$M779="N",BOM!$M779=""),BOM!$L779,0),0)</f>
        <v>0</v>
      </c>
      <c r="AC781" s="117">
        <f>if(BOM!$C779=AB$2,if(BOM!$M779="Y",BOM!$L779,0),0)</f>
        <v>0</v>
      </c>
      <c r="AD781" s="117">
        <f>if(BOM!$C779=AD$2,if(OR(BOM!$M779="N",BOM!$M779=""),BOM!$L779,0),0)</f>
        <v>0</v>
      </c>
      <c r="AE781" s="117">
        <f>if(BOM!$C779=AD$2,if(BOM!$M779="Y",BOM!$L779,0),0)</f>
        <v>0</v>
      </c>
      <c r="AF781" s="117">
        <f>if(BOM!$C779=AF$2,if(OR(BOM!$M779="N",BOM!$M779=""),BOM!$L779,0),0)</f>
        <v>0</v>
      </c>
      <c r="AG781" s="117">
        <f>if(BOM!$C779=AF$2,if(BOM!$M779="Y",BOM!$L779,0),0)</f>
        <v>0</v>
      </c>
      <c r="AH781" s="117">
        <f>if(BOM!$C779=AH$2,if(OR(BOM!$M779="N",BOM!$M779=""),BOM!$L779,0),0)</f>
        <v>0</v>
      </c>
      <c r="AI781" s="117">
        <f>if(BOM!$C779=AH$2,if(BOM!$M779="Y",BOM!$L779,0),0)</f>
        <v>0</v>
      </c>
      <c r="AJ781" s="117">
        <f>if(BOM!$C779=AJ$2,if(OR(BOM!$M779="N",BOM!$M779=""),BOM!$L779,0),0)</f>
        <v>0</v>
      </c>
      <c r="AK781" s="117">
        <f>if(BOM!$C779=AJ$2,if(BOM!$M779="Y",BOM!$L779,0),0)</f>
        <v>0</v>
      </c>
      <c r="AL781" s="117">
        <f>if(BOM!$C779=AL$2,if(OR(BOM!$M779="N",BOM!$M779=""),BOM!$L779,0),0)</f>
        <v>0</v>
      </c>
      <c r="AM781" s="117">
        <f>if(BOM!$C779=AL$2,if(BOM!$M779="Y",BOM!$L779,0),0)</f>
        <v>0</v>
      </c>
    </row>
    <row r="782" hidden="1" outlineLevel="1">
      <c r="A782" s="117">
        <f>if(OR(BOM!$M780="N",BOM!$M780=""),BOM!$L780,0)</f>
        <v>0</v>
      </c>
      <c r="B782" s="117">
        <f>if(BOM!$M780="Y",BOM!$L780,0)</f>
        <v>0</v>
      </c>
      <c r="E782" s="117">
        <f>if(BOM!$B780=E$2,if(OR(BOM!$M780="N",BOM!$M780=""),BOM!$L780,0),0)</f>
        <v>0</v>
      </c>
      <c r="F782" s="117">
        <f>if(BOM!$B780=E$2,if(BOM!$M780="Y",BOM!$L780,0),0)</f>
        <v>0</v>
      </c>
      <c r="G782" s="117">
        <f>if(BOM!$B780=G$2,if(OR(BOM!$M780="N",BOM!$M780=""),BOM!$L780,0),0)</f>
        <v>0</v>
      </c>
      <c r="H782" s="117">
        <f>if(BOM!$B780=G$2,if(BOM!$M780="Y",BOM!$L780,0),0)</f>
        <v>0</v>
      </c>
      <c r="I782" s="117">
        <f>if(BOM!$B780=I$2,if(OR(BOM!$M780="N",BOM!$M780=""),BOM!$L780,0),0)</f>
        <v>0</v>
      </c>
      <c r="J782" s="117">
        <f>if(BOM!$B780=I$2,if(BOM!$M780="Y",BOM!$L780,0),0)</f>
        <v>0</v>
      </c>
      <c r="K782" s="117">
        <f>if(BOM!$B780=K$2,if(OR(BOM!$M780="N",BOM!$M780=""),BOM!$L780,0),0)</f>
        <v>0</v>
      </c>
      <c r="L782" s="117">
        <f>if(BOM!$B780=K$2,if(BOM!$M780="Y",BOM!$L780,0),0)</f>
        <v>0</v>
      </c>
      <c r="M782" s="117">
        <f>if(BOM!$B780=M$2,if(OR(BOM!$M780="N",BOM!$M780=""),BOM!$L780,0),0)</f>
        <v>0</v>
      </c>
      <c r="N782" s="117">
        <f>if(BOM!$B780=M$2,if(BOM!$M780="Y",BOM!$L780,0),0)</f>
        <v>0</v>
      </c>
      <c r="P782" s="117">
        <f>if(BOM!$C780=P$2,if(OR(BOM!$M780="N",BOM!$M780=""),BOM!$L780,0),0)</f>
        <v>0</v>
      </c>
      <c r="Q782" s="117">
        <f>if(BOM!$C780=P$2,if(BOM!$M780="Y",BOM!$L780,0),0)</f>
        <v>0</v>
      </c>
      <c r="R782" s="117">
        <f>if(BOM!$C780=R$2,if(OR(BOM!$M780="N",BOM!$M780=""),BOM!$L780,0),0)</f>
        <v>0</v>
      </c>
      <c r="S782" s="117">
        <f>if(BOM!$C780=R$2,if(BOM!$M780="Y",BOM!$L780,0),0)</f>
        <v>0</v>
      </c>
      <c r="T782" s="117">
        <f>if(BOM!$C780=T$2,if(OR(BOM!$M780="N",BOM!$M780=""),BOM!$L780,0),0)</f>
        <v>0</v>
      </c>
      <c r="U782" s="117">
        <f>if(BOM!$C780=T$2,if(BOM!$M780="Y",BOM!$L780,0),0)</f>
        <v>0</v>
      </c>
      <c r="V782" s="117">
        <f>if(BOM!$C780=V$2,if(OR(BOM!$M780="N",BOM!$M780=""),BOM!$L780,0),0)</f>
        <v>0</v>
      </c>
      <c r="W782" s="117">
        <f>if(BOM!$C780=V$2,if(BOM!$M780="Y",BOM!$L780,0),0)</f>
        <v>0</v>
      </c>
      <c r="X782" s="117">
        <f>if(BOM!$C780=X$2,if(OR(BOM!$M780="N",BOM!$M780=""),BOM!$L780,0),0)</f>
        <v>0</v>
      </c>
      <c r="Y782" s="117">
        <f>if(BOM!$C780=X$2,if(BOM!$M780="Y",BOM!$L780,0),0)</f>
        <v>0</v>
      </c>
      <c r="Z782" s="117">
        <f>if(BOM!$C780=Z$2,if(OR(BOM!$M780="N",BOM!$M780=""),BOM!$L780,0),0)</f>
        <v>0</v>
      </c>
      <c r="AA782" s="117">
        <f>if(BOM!$C780=Z$2,if(BOM!$M780="Y",BOM!$L780,0),0)</f>
        <v>0</v>
      </c>
      <c r="AB782" s="117">
        <f>if(BOM!$C780=AB$2,if(OR(BOM!$M780="N",BOM!$M780=""),BOM!$L780,0),0)</f>
        <v>0</v>
      </c>
      <c r="AC782" s="117">
        <f>if(BOM!$C780=AB$2,if(BOM!$M780="Y",BOM!$L780,0),0)</f>
        <v>0</v>
      </c>
      <c r="AD782" s="117">
        <f>if(BOM!$C780=AD$2,if(OR(BOM!$M780="N",BOM!$M780=""),BOM!$L780,0),0)</f>
        <v>0</v>
      </c>
      <c r="AE782" s="117">
        <f>if(BOM!$C780=AD$2,if(BOM!$M780="Y",BOM!$L780,0),0)</f>
        <v>0</v>
      </c>
      <c r="AF782" s="117">
        <f>if(BOM!$C780=AF$2,if(OR(BOM!$M780="N",BOM!$M780=""),BOM!$L780,0),0)</f>
        <v>0</v>
      </c>
      <c r="AG782" s="117">
        <f>if(BOM!$C780=AF$2,if(BOM!$M780="Y",BOM!$L780,0),0)</f>
        <v>0</v>
      </c>
      <c r="AH782" s="117">
        <f>if(BOM!$C780=AH$2,if(OR(BOM!$M780="N",BOM!$M780=""),BOM!$L780,0),0)</f>
        <v>0</v>
      </c>
      <c r="AI782" s="117">
        <f>if(BOM!$C780=AH$2,if(BOM!$M780="Y",BOM!$L780,0),0)</f>
        <v>0</v>
      </c>
      <c r="AJ782" s="117">
        <f>if(BOM!$C780=AJ$2,if(OR(BOM!$M780="N",BOM!$M780=""),BOM!$L780,0),0)</f>
        <v>0</v>
      </c>
      <c r="AK782" s="117">
        <f>if(BOM!$C780=AJ$2,if(BOM!$M780="Y",BOM!$L780,0),0)</f>
        <v>0</v>
      </c>
      <c r="AL782" s="117">
        <f>if(BOM!$C780=AL$2,if(OR(BOM!$M780="N",BOM!$M780=""),BOM!$L780,0),0)</f>
        <v>0</v>
      </c>
      <c r="AM782" s="117">
        <f>if(BOM!$C780=AL$2,if(BOM!$M780="Y",BOM!$L780,0),0)</f>
        <v>0</v>
      </c>
    </row>
    <row r="783" hidden="1" outlineLevel="1">
      <c r="A783" s="117">
        <f>if(OR(BOM!$M781="N",BOM!$M781=""),BOM!$L781,0)</f>
        <v>0</v>
      </c>
      <c r="B783" s="117">
        <f>if(BOM!$M781="Y",BOM!$L781,0)</f>
        <v>0</v>
      </c>
      <c r="E783" s="117">
        <f>if(BOM!$B781=E$2,if(OR(BOM!$M781="N",BOM!$M781=""),BOM!$L781,0),0)</f>
        <v>0</v>
      </c>
      <c r="F783" s="117">
        <f>if(BOM!$B781=E$2,if(BOM!$M781="Y",BOM!$L781,0),0)</f>
        <v>0</v>
      </c>
      <c r="G783" s="117">
        <f>if(BOM!$B781=G$2,if(OR(BOM!$M781="N",BOM!$M781=""),BOM!$L781,0),0)</f>
        <v>0</v>
      </c>
      <c r="H783" s="117">
        <f>if(BOM!$B781=G$2,if(BOM!$M781="Y",BOM!$L781,0),0)</f>
        <v>0</v>
      </c>
      <c r="I783" s="117">
        <f>if(BOM!$B781=I$2,if(OR(BOM!$M781="N",BOM!$M781=""),BOM!$L781,0),0)</f>
        <v>0</v>
      </c>
      <c r="J783" s="117">
        <f>if(BOM!$B781=I$2,if(BOM!$M781="Y",BOM!$L781,0),0)</f>
        <v>0</v>
      </c>
      <c r="K783" s="117">
        <f>if(BOM!$B781=K$2,if(OR(BOM!$M781="N",BOM!$M781=""),BOM!$L781,0),0)</f>
        <v>0</v>
      </c>
      <c r="L783" s="117">
        <f>if(BOM!$B781=K$2,if(BOM!$M781="Y",BOM!$L781,0),0)</f>
        <v>0</v>
      </c>
      <c r="M783" s="117">
        <f>if(BOM!$B781=M$2,if(OR(BOM!$M781="N",BOM!$M781=""),BOM!$L781,0),0)</f>
        <v>0</v>
      </c>
      <c r="N783" s="117">
        <f>if(BOM!$B781=M$2,if(BOM!$M781="Y",BOM!$L781,0),0)</f>
        <v>0</v>
      </c>
      <c r="P783" s="117">
        <f>if(BOM!$C781=P$2,if(OR(BOM!$M781="N",BOM!$M781=""),BOM!$L781,0),0)</f>
        <v>0</v>
      </c>
      <c r="Q783" s="117">
        <f>if(BOM!$C781=P$2,if(BOM!$M781="Y",BOM!$L781,0),0)</f>
        <v>0</v>
      </c>
      <c r="R783" s="117">
        <f>if(BOM!$C781=R$2,if(OR(BOM!$M781="N",BOM!$M781=""),BOM!$L781,0),0)</f>
        <v>0</v>
      </c>
      <c r="S783" s="117">
        <f>if(BOM!$C781=R$2,if(BOM!$M781="Y",BOM!$L781,0),0)</f>
        <v>0</v>
      </c>
      <c r="T783" s="117">
        <f>if(BOM!$C781=T$2,if(OR(BOM!$M781="N",BOM!$M781=""),BOM!$L781,0),0)</f>
        <v>0</v>
      </c>
      <c r="U783" s="117">
        <f>if(BOM!$C781=T$2,if(BOM!$M781="Y",BOM!$L781,0),0)</f>
        <v>0</v>
      </c>
      <c r="V783" s="117">
        <f>if(BOM!$C781=V$2,if(OR(BOM!$M781="N",BOM!$M781=""),BOM!$L781,0),0)</f>
        <v>0</v>
      </c>
      <c r="W783" s="117">
        <f>if(BOM!$C781=V$2,if(BOM!$M781="Y",BOM!$L781,0),0)</f>
        <v>0</v>
      </c>
      <c r="X783" s="117">
        <f>if(BOM!$C781=X$2,if(OR(BOM!$M781="N",BOM!$M781=""),BOM!$L781,0),0)</f>
        <v>0</v>
      </c>
      <c r="Y783" s="117">
        <f>if(BOM!$C781=X$2,if(BOM!$M781="Y",BOM!$L781,0),0)</f>
        <v>0</v>
      </c>
      <c r="Z783" s="117">
        <f>if(BOM!$C781=Z$2,if(OR(BOM!$M781="N",BOM!$M781=""),BOM!$L781,0),0)</f>
        <v>0</v>
      </c>
      <c r="AA783" s="117">
        <f>if(BOM!$C781=Z$2,if(BOM!$M781="Y",BOM!$L781,0),0)</f>
        <v>0</v>
      </c>
      <c r="AB783" s="117">
        <f>if(BOM!$C781=AB$2,if(OR(BOM!$M781="N",BOM!$M781=""),BOM!$L781,0),0)</f>
        <v>0</v>
      </c>
      <c r="AC783" s="117">
        <f>if(BOM!$C781=AB$2,if(BOM!$M781="Y",BOM!$L781,0),0)</f>
        <v>0</v>
      </c>
      <c r="AD783" s="117">
        <f>if(BOM!$C781=AD$2,if(OR(BOM!$M781="N",BOM!$M781=""),BOM!$L781,0),0)</f>
        <v>0</v>
      </c>
      <c r="AE783" s="117">
        <f>if(BOM!$C781=AD$2,if(BOM!$M781="Y",BOM!$L781,0),0)</f>
        <v>0</v>
      </c>
      <c r="AF783" s="117">
        <f>if(BOM!$C781=AF$2,if(OR(BOM!$M781="N",BOM!$M781=""),BOM!$L781,0),0)</f>
        <v>0</v>
      </c>
      <c r="AG783" s="117">
        <f>if(BOM!$C781=AF$2,if(BOM!$M781="Y",BOM!$L781,0),0)</f>
        <v>0</v>
      </c>
      <c r="AH783" s="117">
        <f>if(BOM!$C781=AH$2,if(OR(BOM!$M781="N",BOM!$M781=""),BOM!$L781,0),0)</f>
        <v>0</v>
      </c>
      <c r="AI783" s="117">
        <f>if(BOM!$C781=AH$2,if(BOM!$M781="Y",BOM!$L781,0),0)</f>
        <v>0</v>
      </c>
      <c r="AJ783" s="117">
        <f>if(BOM!$C781=AJ$2,if(OR(BOM!$M781="N",BOM!$M781=""),BOM!$L781,0),0)</f>
        <v>0</v>
      </c>
      <c r="AK783" s="117">
        <f>if(BOM!$C781=AJ$2,if(BOM!$M781="Y",BOM!$L781,0),0)</f>
        <v>0</v>
      </c>
      <c r="AL783" s="117">
        <f>if(BOM!$C781=AL$2,if(OR(BOM!$M781="N",BOM!$M781=""),BOM!$L781,0),0)</f>
        <v>0</v>
      </c>
      <c r="AM783" s="117">
        <f>if(BOM!$C781=AL$2,if(BOM!$M781="Y",BOM!$L781,0),0)</f>
        <v>0</v>
      </c>
    </row>
    <row r="784" hidden="1" outlineLevel="1">
      <c r="A784" s="117">
        <f>if(OR(BOM!$M782="N",BOM!$M782=""),BOM!$L782,0)</f>
        <v>0</v>
      </c>
      <c r="B784" s="117">
        <f>if(BOM!$M782="Y",BOM!$L782,0)</f>
        <v>0</v>
      </c>
      <c r="E784" s="117">
        <f>if(BOM!$B782=E$2,if(OR(BOM!$M782="N",BOM!$M782=""),BOM!$L782,0),0)</f>
        <v>0</v>
      </c>
      <c r="F784" s="117">
        <f>if(BOM!$B782=E$2,if(BOM!$M782="Y",BOM!$L782,0),0)</f>
        <v>0</v>
      </c>
      <c r="G784" s="117">
        <f>if(BOM!$B782=G$2,if(OR(BOM!$M782="N",BOM!$M782=""),BOM!$L782,0),0)</f>
        <v>0</v>
      </c>
      <c r="H784" s="117">
        <f>if(BOM!$B782=G$2,if(BOM!$M782="Y",BOM!$L782,0),0)</f>
        <v>0</v>
      </c>
      <c r="I784" s="117">
        <f>if(BOM!$B782=I$2,if(OR(BOM!$M782="N",BOM!$M782=""),BOM!$L782,0),0)</f>
        <v>0</v>
      </c>
      <c r="J784" s="117">
        <f>if(BOM!$B782=I$2,if(BOM!$M782="Y",BOM!$L782,0),0)</f>
        <v>0</v>
      </c>
      <c r="K784" s="117">
        <f>if(BOM!$B782=K$2,if(OR(BOM!$M782="N",BOM!$M782=""),BOM!$L782,0),0)</f>
        <v>0</v>
      </c>
      <c r="L784" s="117">
        <f>if(BOM!$B782=K$2,if(BOM!$M782="Y",BOM!$L782,0),0)</f>
        <v>0</v>
      </c>
      <c r="M784" s="117">
        <f>if(BOM!$B782=M$2,if(OR(BOM!$M782="N",BOM!$M782=""),BOM!$L782,0),0)</f>
        <v>0</v>
      </c>
      <c r="N784" s="117">
        <f>if(BOM!$B782=M$2,if(BOM!$M782="Y",BOM!$L782,0),0)</f>
        <v>0</v>
      </c>
      <c r="P784" s="117">
        <f>if(BOM!$C782=P$2,if(OR(BOM!$M782="N",BOM!$M782=""),BOM!$L782,0),0)</f>
        <v>0</v>
      </c>
      <c r="Q784" s="117">
        <f>if(BOM!$C782=P$2,if(BOM!$M782="Y",BOM!$L782,0),0)</f>
        <v>0</v>
      </c>
      <c r="R784" s="117">
        <f>if(BOM!$C782=R$2,if(OR(BOM!$M782="N",BOM!$M782=""),BOM!$L782,0),0)</f>
        <v>0</v>
      </c>
      <c r="S784" s="117">
        <f>if(BOM!$C782=R$2,if(BOM!$M782="Y",BOM!$L782,0),0)</f>
        <v>0</v>
      </c>
      <c r="T784" s="117">
        <f>if(BOM!$C782=T$2,if(OR(BOM!$M782="N",BOM!$M782=""),BOM!$L782,0),0)</f>
        <v>0</v>
      </c>
      <c r="U784" s="117">
        <f>if(BOM!$C782=T$2,if(BOM!$M782="Y",BOM!$L782,0),0)</f>
        <v>0</v>
      </c>
      <c r="V784" s="117">
        <f>if(BOM!$C782=V$2,if(OR(BOM!$M782="N",BOM!$M782=""),BOM!$L782,0),0)</f>
        <v>0</v>
      </c>
      <c r="W784" s="117">
        <f>if(BOM!$C782=V$2,if(BOM!$M782="Y",BOM!$L782,0),0)</f>
        <v>0</v>
      </c>
      <c r="X784" s="117">
        <f>if(BOM!$C782=X$2,if(OR(BOM!$M782="N",BOM!$M782=""),BOM!$L782,0),0)</f>
        <v>0</v>
      </c>
      <c r="Y784" s="117">
        <f>if(BOM!$C782=X$2,if(BOM!$M782="Y",BOM!$L782,0),0)</f>
        <v>0</v>
      </c>
      <c r="Z784" s="117">
        <f>if(BOM!$C782=Z$2,if(OR(BOM!$M782="N",BOM!$M782=""),BOM!$L782,0),0)</f>
        <v>0</v>
      </c>
      <c r="AA784" s="117">
        <f>if(BOM!$C782=Z$2,if(BOM!$M782="Y",BOM!$L782,0),0)</f>
        <v>0</v>
      </c>
      <c r="AB784" s="117">
        <f>if(BOM!$C782=AB$2,if(OR(BOM!$M782="N",BOM!$M782=""),BOM!$L782,0),0)</f>
        <v>0</v>
      </c>
      <c r="AC784" s="117">
        <f>if(BOM!$C782=AB$2,if(BOM!$M782="Y",BOM!$L782,0),0)</f>
        <v>0</v>
      </c>
      <c r="AD784" s="117">
        <f>if(BOM!$C782=AD$2,if(OR(BOM!$M782="N",BOM!$M782=""),BOM!$L782,0),0)</f>
        <v>0</v>
      </c>
      <c r="AE784" s="117">
        <f>if(BOM!$C782=AD$2,if(BOM!$M782="Y",BOM!$L782,0),0)</f>
        <v>0</v>
      </c>
      <c r="AF784" s="117">
        <f>if(BOM!$C782=AF$2,if(OR(BOM!$M782="N",BOM!$M782=""),BOM!$L782,0),0)</f>
        <v>0</v>
      </c>
      <c r="AG784" s="117">
        <f>if(BOM!$C782=AF$2,if(BOM!$M782="Y",BOM!$L782,0),0)</f>
        <v>0</v>
      </c>
      <c r="AH784" s="117">
        <f>if(BOM!$C782=AH$2,if(OR(BOM!$M782="N",BOM!$M782=""),BOM!$L782,0),0)</f>
        <v>0</v>
      </c>
      <c r="AI784" s="117">
        <f>if(BOM!$C782=AH$2,if(BOM!$M782="Y",BOM!$L782,0),0)</f>
        <v>0</v>
      </c>
      <c r="AJ784" s="117">
        <f>if(BOM!$C782=AJ$2,if(OR(BOM!$M782="N",BOM!$M782=""),BOM!$L782,0),0)</f>
        <v>0</v>
      </c>
      <c r="AK784" s="117">
        <f>if(BOM!$C782=AJ$2,if(BOM!$M782="Y",BOM!$L782,0),0)</f>
        <v>0</v>
      </c>
      <c r="AL784" s="117">
        <f>if(BOM!$C782=AL$2,if(OR(BOM!$M782="N",BOM!$M782=""),BOM!$L782,0),0)</f>
        <v>0</v>
      </c>
      <c r="AM784" s="117">
        <f>if(BOM!$C782=AL$2,if(BOM!$M782="Y",BOM!$L782,0),0)</f>
        <v>0</v>
      </c>
    </row>
    <row r="785" hidden="1" outlineLevel="1">
      <c r="A785" s="117">
        <f>if(OR(BOM!$M783="N",BOM!$M783=""),BOM!$L783,0)</f>
        <v>0</v>
      </c>
      <c r="B785" s="117">
        <f>if(BOM!$M783="Y",BOM!$L783,0)</f>
        <v>0</v>
      </c>
      <c r="E785" s="117">
        <f>if(BOM!$B783=E$2,if(OR(BOM!$M783="N",BOM!$M783=""),BOM!$L783,0),0)</f>
        <v>0</v>
      </c>
      <c r="F785" s="117">
        <f>if(BOM!$B783=E$2,if(BOM!$M783="Y",BOM!$L783,0),0)</f>
        <v>0</v>
      </c>
      <c r="G785" s="117">
        <f>if(BOM!$B783=G$2,if(OR(BOM!$M783="N",BOM!$M783=""),BOM!$L783,0),0)</f>
        <v>0</v>
      </c>
      <c r="H785" s="117">
        <f>if(BOM!$B783=G$2,if(BOM!$M783="Y",BOM!$L783,0),0)</f>
        <v>0</v>
      </c>
      <c r="I785" s="117">
        <f>if(BOM!$B783=I$2,if(OR(BOM!$M783="N",BOM!$M783=""),BOM!$L783,0),0)</f>
        <v>0</v>
      </c>
      <c r="J785" s="117">
        <f>if(BOM!$B783=I$2,if(BOM!$M783="Y",BOM!$L783,0),0)</f>
        <v>0</v>
      </c>
      <c r="K785" s="117">
        <f>if(BOM!$B783=K$2,if(OR(BOM!$M783="N",BOM!$M783=""),BOM!$L783,0),0)</f>
        <v>0</v>
      </c>
      <c r="L785" s="117">
        <f>if(BOM!$B783=K$2,if(BOM!$M783="Y",BOM!$L783,0),0)</f>
        <v>0</v>
      </c>
      <c r="M785" s="117">
        <f>if(BOM!$B783=M$2,if(OR(BOM!$M783="N",BOM!$M783=""),BOM!$L783,0),0)</f>
        <v>0</v>
      </c>
      <c r="N785" s="117">
        <f>if(BOM!$B783=M$2,if(BOM!$M783="Y",BOM!$L783,0),0)</f>
        <v>0</v>
      </c>
      <c r="P785" s="117">
        <f>if(BOM!$C783=P$2,if(OR(BOM!$M783="N",BOM!$M783=""),BOM!$L783,0),0)</f>
        <v>0</v>
      </c>
      <c r="Q785" s="117">
        <f>if(BOM!$C783=P$2,if(BOM!$M783="Y",BOM!$L783,0),0)</f>
        <v>0</v>
      </c>
      <c r="R785" s="117">
        <f>if(BOM!$C783=R$2,if(OR(BOM!$M783="N",BOM!$M783=""),BOM!$L783,0),0)</f>
        <v>0</v>
      </c>
      <c r="S785" s="117">
        <f>if(BOM!$C783=R$2,if(BOM!$M783="Y",BOM!$L783,0),0)</f>
        <v>0</v>
      </c>
      <c r="T785" s="117">
        <f>if(BOM!$C783=T$2,if(OR(BOM!$M783="N",BOM!$M783=""),BOM!$L783,0),0)</f>
        <v>0</v>
      </c>
      <c r="U785" s="117">
        <f>if(BOM!$C783=T$2,if(BOM!$M783="Y",BOM!$L783,0),0)</f>
        <v>0</v>
      </c>
      <c r="V785" s="117">
        <f>if(BOM!$C783=V$2,if(OR(BOM!$M783="N",BOM!$M783=""),BOM!$L783,0),0)</f>
        <v>0</v>
      </c>
      <c r="W785" s="117">
        <f>if(BOM!$C783=V$2,if(BOM!$M783="Y",BOM!$L783,0),0)</f>
        <v>0</v>
      </c>
      <c r="X785" s="117">
        <f>if(BOM!$C783=X$2,if(OR(BOM!$M783="N",BOM!$M783=""),BOM!$L783,0),0)</f>
        <v>0</v>
      </c>
      <c r="Y785" s="117">
        <f>if(BOM!$C783=X$2,if(BOM!$M783="Y",BOM!$L783,0),0)</f>
        <v>0</v>
      </c>
      <c r="Z785" s="117">
        <f>if(BOM!$C783=Z$2,if(OR(BOM!$M783="N",BOM!$M783=""),BOM!$L783,0),0)</f>
        <v>0</v>
      </c>
      <c r="AA785" s="117">
        <f>if(BOM!$C783=Z$2,if(BOM!$M783="Y",BOM!$L783,0),0)</f>
        <v>0</v>
      </c>
      <c r="AB785" s="117">
        <f>if(BOM!$C783=AB$2,if(OR(BOM!$M783="N",BOM!$M783=""),BOM!$L783,0),0)</f>
        <v>0</v>
      </c>
      <c r="AC785" s="117">
        <f>if(BOM!$C783=AB$2,if(BOM!$M783="Y",BOM!$L783,0),0)</f>
        <v>0</v>
      </c>
      <c r="AD785" s="117">
        <f>if(BOM!$C783=AD$2,if(OR(BOM!$M783="N",BOM!$M783=""),BOM!$L783,0),0)</f>
        <v>0</v>
      </c>
      <c r="AE785" s="117">
        <f>if(BOM!$C783=AD$2,if(BOM!$M783="Y",BOM!$L783,0),0)</f>
        <v>0</v>
      </c>
      <c r="AF785" s="117">
        <f>if(BOM!$C783=AF$2,if(OR(BOM!$M783="N",BOM!$M783=""),BOM!$L783,0),0)</f>
        <v>0</v>
      </c>
      <c r="AG785" s="117">
        <f>if(BOM!$C783=AF$2,if(BOM!$M783="Y",BOM!$L783,0),0)</f>
        <v>0</v>
      </c>
      <c r="AH785" s="117">
        <f>if(BOM!$C783=AH$2,if(OR(BOM!$M783="N",BOM!$M783=""),BOM!$L783,0),0)</f>
        <v>0</v>
      </c>
      <c r="AI785" s="117">
        <f>if(BOM!$C783=AH$2,if(BOM!$M783="Y",BOM!$L783,0),0)</f>
        <v>0</v>
      </c>
      <c r="AJ785" s="117">
        <f>if(BOM!$C783=AJ$2,if(OR(BOM!$M783="N",BOM!$M783=""),BOM!$L783,0),0)</f>
        <v>0</v>
      </c>
      <c r="AK785" s="117">
        <f>if(BOM!$C783=AJ$2,if(BOM!$M783="Y",BOM!$L783,0),0)</f>
        <v>0</v>
      </c>
      <c r="AL785" s="117">
        <f>if(BOM!$C783=AL$2,if(OR(BOM!$M783="N",BOM!$M783=""),BOM!$L783,0),0)</f>
        <v>0</v>
      </c>
      <c r="AM785" s="117">
        <f>if(BOM!$C783=AL$2,if(BOM!$M783="Y",BOM!$L783,0),0)</f>
        <v>0</v>
      </c>
    </row>
    <row r="786" hidden="1" outlineLevel="1">
      <c r="A786" s="117">
        <f>if(OR(BOM!$M784="N",BOM!$M784=""),BOM!$L784,0)</f>
        <v>0</v>
      </c>
      <c r="B786" s="117">
        <f>if(BOM!$M784="Y",BOM!$L784,0)</f>
        <v>0</v>
      </c>
      <c r="E786" s="117">
        <f>if(BOM!$B784=E$2,if(OR(BOM!$M784="N",BOM!$M784=""),BOM!$L784,0),0)</f>
        <v>0</v>
      </c>
      <c r="F786" s="117">
        <f>if(BOM!$B784=E$2,if(BOM!$M784="Y",BOM!$L784,0),0)</f>
        <v>0</v>
      </c>
      <c r="G786" s="117">
        <f>if(BOM!$B784=G$2,if(OR(BOM!$M784="N",BOM!$M784=""),BOM!$L784,0),0)</f>
        <v>0</v>
      </c>
      <c r="H786" s="117">
        <f>if(BOM!$B784=G$2,if(BOM!$M784="Y",BOM!$L784,0),0)</f>
        <v>0</v>
      </c>
      <c r="I786" s="117">
        <f>if(BOM!$B784=I$2,if(OR(BOM!$M784="N",BOM!$M784=""),BOM!$L784,0),0)</f>
        <v>0</v>
      </c>
      <c r="J786" s="117">
        <f>if(BOM!$B784=I$2,if(BOM!$M784="Y",BOM!$L784,0),0)</f>
        <v>0</v>
      </c>
      <c r="K786" s="117">
        <f>if(BOM!$B784=K$2,if(OR(BOM!$M784="N",BOM!$M784=""),BOM!$L784,0),0)</f>
        <v>0</v>
      </c>
      <c r="L786" s="117">
        <f>if(BOM!$B784=K$2,if(BOM!$M784="Y",BOM!$L784,0),0)</f>
        <v>0</v>
      </c>
      <c r="M786" s="117">
        <f>if(BOM!$B784=M$2,if(OR(BOM!$M784="N",BOM!$M784=""),BOM!$L784,0),0)</f>
        <v>0</v>
      </c>
      <c r="N786" s="117">
        <f>if(BOM!$B784=M$2,if(BOM!$M784="Y",BOM!$L784,0),0)</f>
        <v>0</v>
      </c>
      <c r="P786" s="117">
        <f>if(BOM!$C784=P$2,if(OR(BOM!$M784="N",BOM!$M784=""),BOM!$L784,0),0)</f>
        <v>0</v>
      </c>
      <c r="Q786" s="117">
        <f>if(BOM!$C784=P$2,if(BOM!$M784="Y",BOM!$L784,0),0)</f>
        <v>0</v>
      </c>
      <c r="R786" s="117">
        <f>if(BOM!$C784=R$2,if(OR(BOM!$M784="N",BOM!$M784=""),BOM!$L784,0),0)</f>
        <v>0</v>
      </c>
      <c r="S786" s="117">
        <f>if(BOM!$C784=R$2,if(BOM!$M784="Y",BOM!$L784,0),0)</f>
        <v>0</v>
      </c>
      <c r="T786" s="117">
        <f>if(BOM!$C784=T$2,if(OR(BOM!$M784="N",BOM!$M784=""),BOM!$L784,0),0)</f>
        <v>0</v>
      </c>
      <c r="U786" s="117">
        <f>if(BOM!$C784=T$2,if(BOM!$M784="Y",BOM!$L784,0),0)</f>
        <v>0</v>
      </c>
      <c r="V786" s="117">
        <f>if(BOM!$C784=V$2,if(OR(BOM!$M784="N",BOM!$M784=""),BOM!$L784,0),0)</f>
        <v>0</v>
      </c>
      <c r="W786" s="117">
        <f>if(BOM!$C784=V$2,if(BOM!$M784="Y",BOM!$L784,0),0)</f>
        <v>0</v>
      </c>
      <c r="X786" s="117">
        <f>if(BOM!$C784=X$2,if(OR(BOM!$M784="N",BOM!$M784=""),BOM!$L784,0),0)</f>
        <v>0</v>
      </c>
      <c r="Y786" s="117">
        <f>if(BOM!$C784=X$2,if(BOM!$M784="Y",BOM!$L784,0),0)</f>
        <v>0</v>
      </c>
      <c r="Z786" s="117">
        <f>if(BOM!$C784=Z$2,if(OR(BOM!$M784="N",BOM!$M784=""),BOM!$L784,0),0)</f>
        <v>0</v>
      </c>
      <c r="AA786" s="117">
        <f>if(BOM!$C784=Z$2,if(BOM!$M784="Y",BOM!$L784,0),0)</f>
        <v>0</v>
      </c>
      <c r="AB786" s="117">
        <f>if(BOM!$C784=AB$2,if(OR(BOM!$M784="N",BOM!$M784=""),BOM!$L784,0),0)</f>
        <v>0</v>
      </c>
      <c r="AC786" s="117">
        <f>if(BOM!$C784=AB$2,if(BOM!$M784="Y",BOM!$L784,0),0)</f>
        <v>0</v>
      </c>
      <c r="AD786" s="117">
        <f>if(BOM!$C784=AD$2,if(OR(BOM!$M784="N",BOM!$M784=""),BOM!$L784,0),0)</f>
        <v>0</v>
      </c>
      <c r="AE786" s="117">
        <f>if(BOM!$C784=AD$2,if(BOM!$M784="Y",BOM!$L784,0),0)</f>
        <v>0</v>
      </c>
      <c r="AF786" s="117">
        <f>if(BOM!$C784=AF$2,if(OR(BOM!$M784="N",BOM!$M784=""),BOM!$L784,0),0)</f>
        <v>0</v>
      </c>
      <c r="AG786" s="117">
        <f>if(BOM!$C784=AF$2,if(BOM!$M784="Y",BOM!$L784,0),0)</f>
        <v>0</v>
      </c>
      <c r="AH786" s="117">
        <f>if(BOM!$C784=AH$2,if(OR(BOM!$M784="N",BOM!$M784=""),BOM!$L784,0),0)</f>
        <v>0</v>
      </c>
      <c r="AI786" s="117">
        <f>if(BOM!$C784=AH$2,if(BOM!$M784="Y",BOM!$L784,0),0)</f>
        <v>0</v>
      </c>
      <c r="AJ786" s="117">
        <f>if(BOM!$C784=AJ$2,if(OR(BOM!$M784="N",BOM!$M784=""),BOM!$L784,0),0)</f>
        <v>0</v>
      </c>
      <c r="AK786" s="117">
        <f>if(BOM!$C784=AJ$2,if(BOM!$M784="Y",BOM!$L784,0),0)</f>
        <v>0</v>
      </c>
      <c r="AL786" s="117">
        <f>if(BOM!$C784=AL$2,if(OR(BOM!$M784="N",BOM!$M784=""),BOM!$L784,0),0)</f>
        <v>0</v>
      </c>
      <c r="AM786" s="117">
        <f>if(BOM!$C784=AL$2,if(BOM!$M784="Y",BOM!$L784,0),0)</f>
        <v>0</v>
      </c>
    </row>
    <row r="787" hidden="1" outlineLevel="1">
      <c r="A787" s="117">
        <f>if(OR(BOM!$M785="N",BOM!$M785=""),BOM!$L785,0)</f>
        <v>0</v>
      </c>
      <c r="B787" s="117">
        <f>if(BOM!$M785="Y",BOM!$L785,0)</f>
        <v>0</v>
      </c>
      <c r="E787" s="117">
        <f>if(BOM!$B785=E$2,if(OR(BOM!$M785="N",BOM!$M785=""),BOM!$L785,0),0)</f>
        <v>0</v>
      </c>
      <c r="F787" s="117">
        <f>if(BOM!$B785=E$2,if(BOM!$M785="Y",BOM!$L785,0),0)</f>
        <v>0</v>
      </c>
      <c r="G787" s="117">
        <f>if(BOM!$B785=G$2,if(OR(BOM!$M785="N",BOM!$M785=""),BOM!$L785,0),0)</f>
        <v>0</v>
      </c>
      <c r="H787" s="117">
        <f>if(BOM!$B785=G$2,if(BOM!$M785="Y",BOM!$L785,0),0)</f>
        <v>0</v>
      </c>
      <c r="I787" s="117">
        <f>if(BOM!$B785=I$2,if(OR(BOM!$M785="N",BOM!$M785=""),BOM!$L785,0),0)</f>
        <v>0</v>
      </c>
      <c r="J787" s="117">
        <f>if(BOM!$B785=I$2,if(BOM!$M785="Y",BOM!$L785,0),0)</f>
        <v>0</v>
      </c>
      <c r="K787" s="117">
        <f>if(BOM!$B785=K$2,if(OR(BOM!$M785="N",BOM!$M785=""),BOM!$L785,0),0)</f>
        <v>0</v>
      </c>
      <c r="L787" s="117">
        <f>if(BOM!$B785=K$2,if(BOM!$M785="Y",BOM!$L785,0),0)</f>
        <v>0</v>
      </c>
      <c r="M787" s="117">
        <f>if(BOM!$B785=M$2,if(OR(BOM!$M785="N",BOM!$M785=""),BOM!$L785,0),0)</f>
        <v>0</v>
      </c>
      <c r="N787" s="117">
        <f>if(BOM!$B785=M$2,if(BOM!$M785="Y",BOM!$L785,0),0)</f>
        <v>0</v>
      </c>
      <c r="P787" s="117">
        <f>if(BOM!$C785=P$2,if(OR(BOM!$M785="N",BOM!$M785=""),BOM!$L785,0),0)</f>
        <v>0</v>
      </c>
      <c r="Q787" s="117">
        <f>if(BOM!$C785=P$2,if(BOM!$M785="Y",BOM!$L785,0),0)</f>
        <v>0</v>
      </c>
      <c r="R787" s="117">
        <f>if(BOM!$C785=R$2,if(OR(BOM!$M785="N",BOM!$M785=""),BOM!$L785,0),0)</f>
        <v>0</v>
      </c>
      <c r="S787" s="117">
        <f>if(BOM!$C785=R$2,if(BOM!$M785="Y",BOM!$L785,0),0)</f>
        <v>0</v>
      </c>
      <c r="T787" s="117">
        <f>if(BOM!$C785=T$2,if(OR(BOM!$M785="N",BOM!$M785=""),BOM!$L785,0),0)</f>
        <v>0</v>
      </c>
      <c r="U787" s="117">
        <f>if(BOM!$C785=T$2,if(BOM!$M785="Y",BOM!$L785,0),0)</f>
        <v>0</v>
      </c>
      <c r="V787" s="117">
        <f>if(BOM!$C785=V$2,if(OR(BOM!$M785="N",BOM!$M785=""),BOM!$L785,0),0)</f>
        <v>0</v>
      </c>
      <c r="W787" s="117">
        <f>if(BOM!$C785=V$2,if(BOM!$M785="Y",BOM!$L785,0),0)</f>
        <v>0</v>
      </c>
      <c r="X787" s="117">
        <f>if(BOM!$C785=X$2,if(OR(BOM!$M785="N",BOM!$M785=""),BOM!$L785,0),0)</f>
        <v>0</v>
      </c>
      <c r="Y787" s="117">
        <f>if(BOM!$C785=X$2,if(BOM!$M785="Y",BOM!$L785,0),0)</f>
        <v>0</v>
      </c>
      <c r="Z787" s="117">
        <f>if(BOM!$C785=Z$2,if(OR(BOM!$M785="N",BOM!$M785=""),BOM!$L785,0),0)</f>
        <v>0</v>
      </c>
      <c r="AA787" s="117">
        <f>if(BOM!$C785=Z$2,if(BOM!$M785="Y",BOM!$L785,0),0)</f>
        <v>0</v>
      </c>
      <c r="AB787" s="117">
        <f>if(BOM!$C785=AB$2,if(OR(BOM!$M785="N",BOM!$M785=""),BOM!$L785,0),0)</f>
        <v>0</v>
      </c>
      <c r="AC787" s="117">
        <f>if(BOM!$C785=AB$2,if(BOM!$M785="Y",BOM!$L785,0),0)</f>
        <v>0</v>
      </c>
      <c r="AD787" s="117">
        <f>if(BOM!$C785=AD$2,if(OR(BOM!$M785="N",BOM!$M785=""),BOM!$L785,0),0)</f>
        <v>0</v>
      </c>
      <c r="AE787" s="117">
        <f>if(BOM!$C785=AD$2,if(BOM!$M785="Y",BOM!$L785,0),0)</f>
        <v>0</v>
      </c>
      <c r="AF787" s="117">
        <f>if(BOM!$C785=AF$2,if(OR(BOM!$M785="N",BOM!$M785=""),BOM!$L785,0),0)</f>
        <v>0</v>
      </c>
      <c r="AG787" s="117">
        <f>if(BOM!$C785=AF$2,if(BOM!$M785="Y",BOM!$L785,0),0)</f>
        <v>0</v>
      </c>
      <c r="AH787" s="117">
        <f>if(BOM!$C785=AH$2,if(OR(BOM!$M785="N",BOM!$M785=""),BOM!$L785,0),0)</f>
        <v>0</v>
      </c>
      <c r="AI787" s="117">
        <f>if(BOM!$C785=AH$2,if(BOM!$M785="Y",BOM!$L785,0),0)</f>
        <v>0</v>
      </c>
      <c r="AJ787" s="117">
        <f>if(BOM!$C785=AJ$2,if(OR(BOM!$M785="N",BOM!$M785=""),BOM!$L785,0),0)</f>
        <v>0</v>
      </c>
      <c r="AK787" s="117">
        <f>if(BOM!$C785=AJ$2,if(BOM!$M785="Y",BOM!$L785,0),0)</f>
        <v>0</v>
      </c>
      <c r="AL787" s="117">
        <f>if(BOM!$C785=AL$2,if(OR(BOM!$M785="N",BOM!$M785=""),BOM!$L785,0),0)</f>
        <v>0</v>
      </c>
      <c r="AM787" s="117">
        <f>if(BOM!$C785=AL$2,if(BOM!$M785="Y",BOM!$L785,0),0)</f>
        <v>0</v>
      </c>
    </row>
    <row r="788" hidden="1" outlineLevel="1">
      <c r="A788" s="117">
        <f>if(OR(BOM!$M786="N",BOM!$M786=""),BOM!$L786,0)</f>
        <v>0</v>
      </c>
      <c r="B788" s="117">
        <f>if(BOM!$M786="Y",BOM!$L786,0)</f>
        <v>0</v>
      </c>
      <c r="E788" s="117">
        <f>if(BOM!$B786=E$2,if(OR(BOM!$M786="N",BOM!$M786=""),BOM!$L786,0),0)</f>
        <v>0</v>
      </c>
      <c r="F788" s="117">
        <f>if(BOM!$B786=E$2,if(BOM!$M786="Y",BOM!$L786,0),0)</f>
        <v>0</v>
      </c>
      <c r="G788" s="117">
        <f>if(BOM!$B786=G$2,if(OR(BOM!$M786="N",BOM!$M786=""),BOM!$L786,0),0)</f>
        <v>0</v>
      </c>
      <c r="H788" s="117">
        <f>if(BOM!$B786=G$2,if(BOM!$M786="Y",BOM!$L786,0),0)</f>
        <v>0</v>
      </c>
      <c r="I788" s="117">
        <f>if(BOM!$B786=I$2,if(OR(BOM!$M786="N",BOM!$M786=""),BOM!$L786,0),0)</f>
        <v>0</v>
      </c>
      <c r="J788" s="117">
        <f>if(BOM!$B786=I$2,if(BOM!$M786="Y",BOM!$L786,0),0)</f>
        <v>0</v>
      </c>
      <c r="K788" s="117">
        <f>if(BOM!$B786=K$2,if(OR(BOM!$M786="N",BOM!$M786=""),BOM!$L786,0),0)</f>
        <v>0</v>
      </c>
      <c r="L788" s="117">
        <f>if(BOM!$B786=K$2,if(BOM!$M786="Y",BOM!$L786,0),0)</f>
        <v>0</v>
      </c>
      <c r="M788" s="117">
        <f>if(BOM!$B786=M$2,if(OR(BOM!$M786="N",BOM!$M786=""),BOM!$L786,0),0)</f>
        <v>0</v>
      </c>
      <c r="N788" s="117">
        <f>if(BOM!$B786=M$2,if(BOM!$M786="Y",BOM!$L786,0),0)</f>
        <v>0</v>
      </c>
      <c r="P788" s="117">
        <f>if(BOM!$C786=P$2,if(OR(BOM!$M786="N",BOM!$M786=""),BOM!$L786,0),0)</f>
        <v>0</v>
      </c>
      <c r="Q788" s="117">
        <f>if(BOM!$C786=P$2,if(BOM!$M786="Y",BOM!$L786,0),0)</f>
        <v>0</v>
      </c>
      <c r="R788" s="117">
        <f>if(BOM!$C786=R$2,if(OR(BOM!$M786="N",BOM!$M786=""),BOM!$L786,0),0)</f>
        <v>0</v>
      </c>
      <c r="S788" s="117">
        <f>if(BOM!$C786=R$2,if(BOM!$M786="Y",BOM!$L786,0),0)</f>
        <v>0</v>
      </c>
      <c r="T788" s="117">
        <f>if(BOM!$C786=T$2,if(OR(BOM!$M786="N",BOM!$M786=""),BOM!$L786,0),0)</f>
        <v>0</v>
      </c>
      <c r="U788" s="117">
        <f>if(BOM!$C786=T$2,if(BOM!$M786="Y",BOM!$L786,0),0)</f>
        <v>0</v>
      </c>
      <c r="V788" s="117">
        <f>if(BOM!$C786=V$2,if(OR(BOM!$M786="N",BOM!$M786=""),BOM!$L786,0),0)</f>
        <v>0</v>
      </c>
      <c r="W788" s="117">
        <f>if(BOM!$C786=V$2,if(BOM!$M786="Y",BOM!$L786,0),0)</f>
        <v>0</v>
      </c>
      <c r="X788" s="117">
        <f>if(BOM!$C786=X$2,if(OR(BOM!$M786="N",BOM!$M786=""),BOM!$L786,0),0)</f>
        <v>0</v>
      </c>
      <c r="Y788" s="117">
        <f>if(BOM!$C786=X$2,if(BOM!$M786="Y",BOM!$L786,0),0)</f>
        <v>0</v>
      </c>
      <c r="Z788" s="117">
        <f>if(BOM!$C786=Z$2,if(OR(BOM!$M786="N",BOM!$M786=""),BOM!$L786,0),0)</f>
        <v>0</v>
      </c>
      <c r="AA788" s="117">
        <f>if(BOM!$C786=Z$2,if(BOM!$M786="Y",BOM!$L786,0),0)</f>
        <v>0</v>
      </c>
      <c r="AB788" s="117">
        <f>if(BOM!$C786=AB$2,if(OR(BOM!$M786="N",BOM!$M786=""),BOM!$L786,0),0)</f>
        <v>0</v>
      </c>
      <c r="AC788" s="117">
        <f>if(BOM!$C786=AB$2,if(BOM!$M786="Y",BOM!$L786,0),0)</f>
        <v>0</v>
      </c>
      <c r="AD788" s="117">
        <f>if(BOM!$C786=AD$2,if(OR(BOM!$M786="N",BOM!$M786=""),BOM!$L786,0),0)</f>
        <v>0</v>
      </c>
      <c r="AE788" s="117">
        <f>if(BOM!$C786=AD$2,if(BOM!$M786="Y",BOM!$L786,0),0)</f>
        <v>0</v>
      </c>
      <c r="AF788" s="117">
        <f>if(BOM!$C786=AF$2,if(OR(BOM!$M786="N",BOM!$M786=""),BOM!$L786,0),0)</f>
        <v>0</v>
      </c>
      <c r="AG788" s="117">
        <f>if(BOM!$C786=AF$2,if(BOM!$M786="Y",BOM!$L786,0),0)</f>
        <v>0</v>
      </c>
      <c r="AH788" s="117">
        <f>if(BOM!$C786=AH$2,if(OR(BOM!$M786="N",BOM!$M786=""),BOM!$L786,0),0)</f>
        <v>0</v>
      </c>
      <c r="AI788" s="117">
        <f>if(BOM!$C786=AH$2,if(BOM!$M786="Y",BOM!$L786,0),0)</f>
        <v>0</v>
      </c>
      <c r="AJ788" s="117">
        <f>if(BOM!$C786=AJ$2,if(OR(BOM!$M786="N",BOM!$M786=""),BOM!$L786,0),0)</f>
        <v>0</v>
      </c>
      <c r="AK788" s="117">
        <f>if(BOM!$C786=AJ$2,if(BOM!$M786="Y",BOM!$L786,0),0)</f>
        <v>0</v>
      </c>
      <c r="AL788" s="117">
        <f>if(BOM!$C786=AL$2,if(OR(BOM!$M786="N",BOM!$M786=""),BOM!$L786,0),0)</f>
        <v>0</v>
      </c>
      <c r="AM788" s="117">
        <f>if(BOM!$C786=AL$2,if(BOM!$M786="Y",BOM!$L786,0),0)</f>
        <v>0</v>
      </c>
    </row>
    <row r="789" hidden="1" outlineLevel="1">
      <c r="A789" s="117">
        <f>if(OR(BOM!$M787="N",BOM!$M787=""),BOM!$L787,0)</f>
        <v>0</v>
      </c>
      <c r="B789" s="117">
        <f>if(BOM!$M787="Y",BOM!$L787,0)</f>
        <v>0</v>
      </c>
      <c r="E789" s="117">
        <f>if(BOM!$B787=E$2,if(OR(BOM!$M787="N",BOM!$M787=""),BOM!$L787,0),0)</f>
        <v>0</v>
      </c>
      <c r="F789" s="117">
        <f>if(BOM!$B787=E$2,if(BOM!$M787="Y",BOM!$L787,0),0)</f>
        <v>0</v>
      </c>
      <c r="G789" s="117">
        <f>if(BOM!$B787=G$2,if(OR(BOM!$M787="N",BOM!$M787=""),BOM!$L787,0),0)</f>
        <v>0</v>
      </c>
      <c r="H789" s="117">
        <f>if(BOM!$B787=G$2,if(BOM!$M787="Y",BOM!$L787,0),0)</f>
        <v>0</v>
      </c>
      <c r="I789" s="117">
        <f>if(BOM!$B787=I$2,if(OR(BOM!$M787="N",BOM!$M787=""),BOM!$L787,0),0)</f>
        <v>0</v>
      </c>
      <c r="J789" s="117">
        <f>if(BOM!$B787=I$2,if(BOM!$M787="Y",BOM!$L787,0),0)</f>
        <v>0</v>
      </c>
      <c r="K789" s="117">
        <f>if(BOM!$B787=K$2,if(OR(BOM!$M787="N",BOM!$M787=""),BOM!$L787,0),0)</f>
        <v>0</v>
      </c>
      <c r="L789" s="117">
        <f>if(BOM!$B787=K$2,if(BOM!$M787="Y",BOM!$L787,0),0)</f>
        <v>0</v>
      </c>
      <c r="M789" s="117">
        <f>if(BOM!$B787=M$2,if(OR(BOM!$M787="N",BOM!$M787=""),BOM!$L787,0),0)</f>
        <v>0</v>
      </c>
      <c r="N789" s="117">
        <f>if(BOM!$B787=M$2,if(BOM!$M787="Y",BOM!$L787,0),0)</f>
        <v>0</v>
      </c>
      <c r="P789" s="117">
        <f>if(BOM!$C787=P$2,if(OR(BOM!$M787="N",BOM!$M787=""),BOM!$L787,0),0)</f>
        <v>0</v>
      </c>
      <c r="Q789" s="117">
        <f>if(BOM!$C787=P$2,if(BOM!$M787="Y",BOM!$L787,0),0)</f>
        <v>0</v>
      </c>
      <c r="R789" s="117">
        <f>if(BOM!$C787=R$2,if(OR(BOM!$M787="N",BOM!$M787=""),BOM!$L787,0),0)</f>
        <v>0</v>
      </c>
      <c r="S789" s="117">
        <f>if(BOM!$C787=R$2,if(BOM!$M787="Y",BOM!$L787,0),0)</f>
        <v>0</v>
      </c>
      <c r="T789" s="117">
        <f>if(BOM!$C787=T$2,if(OR(BOM!$M787="N",BOM!$M787=""),BOM!$L787,0),0)</f>
        <v>0</v>
      </c>
      <c r="U789" s="117">
        <f>if(BOM!$C787=T$2,if(BOM!$M787="Y",BOM!$L787,0),0)</f>
        <v>0</v>
      </c>
      <c r="V789" s="117">
        <f>if(BOM!$C787=V$2,if(OR(BOM!$M787="N",BOM!$M787=""),BOM!$L787,0),0)</f>
        <v>0</v>
      </c>
      <c r="W789" s="117">
        <f>if(BOM!$C787=V$2,if(BOM!$M787="Y",BOM!$L787,0),0)</f>
        <v>0</v>
      </c>
      <c r="X789" s="117">
        <f>if(BOM!$C787=X$2,if(OR(BOM!$M787="N",BOM!$M787=""),BOM!$L787,0),0)</f>
        <v>0</v>
      </c>
      <c r="Y789" s="117">
        <f>if(BOM!$C787=X$2,if(BOM!$M787="Y",BOM!$L787,0),0)</f>
        <v>0</v>
      </c>
      <c r="Z789" s="117">
        <f>if(BOM!$C787=Z$2,if(OR(BOM!$M787="N",BOM!$M787=""),BOM!$L787,0),0)</f>
        <v>0</v>
      </c>
      <c r="AA789" s="117">
        <f>if(BOM!$C787=Z$2,if(BOM!$M787="Y",BOM!$L787,0),0)</f>
        <v>0</v>
      </c>
      <c r="AB789" s="117">
        <f>if(BOM!$C787=AB$2,if(OR(BOM!$M787="N",BOM!$M787=""),BOM!$L787,0),0)</f>
        <v>0</v>
      </c>
      <c r="AC789" s="117">
        <f>if(BOM!$C787=AB$2,if(BOM!$M787="Y",BOM!$L787,0),0)</f>
        <v>0</v>
      </c>
      <c r="AD789" s="117">
        <f>if(BOM!$C787=AD$2,if(OR(BOM!$M787="N",BOM!$M787=""),BOM!$L787,0),0)</f>
        <v>0</v>
      </c>
      <c r="AE789" s="117">
        <f>if(BOM!$C787=AD$2,if(BOM!$M787="Y",BOM!$L787,0),0)</f>
        <v>0</v>
      </c>
      <c r="AF789" s="117">
        <f>if(BOM!$C787=AF$2,if(OR(BOM!$M787="N",BOM!$M787=""),BOM!$L787,0),0)</f>
        <v>0</v>
      </c>
      <c r="AG789" s="117">
        <f>if(BOM!$C787=AF$2,if(BOM!$M787="Y",BOM!$L787,0),0)</f>
        <v>0</v>
      </c>
      <c r="AH789" s="117">
        <f>if(BOM!$C787=AH$2,if(OR(BOM!$M787="N",BOM!$M787=""),BOM!$L787,0),0)</f>
        <v>0</v>
      </c>
      <c r="AI789" s="117">
        <f>if(BOM!$C787=AH$2,if(BOM!$M787="Y",BOM!$L787,0),0)</f>
        <v>0</v>
      </c>
      <c r="AJ789" s="117">
        <f>if(BOM!$C787=AJ$2,if(OR(BOM!$M787="N",BOM!$M787=""),BOM!$L787,0),0)</f>
        <v>0</v>
      </c>
      <c r="AK789" s="117">
        <f>if(BOM!$C787=AJ$2,if(BOM!$M787="Y",BOM!$L787,0),0)</f>
        <v>0</v>
      </c>
      <c r="AL789" s="117">
        <f>if(BOM!$C787=AL$2,if(OR(BOM!$M787="N",BOM!$M787=""),BOM!$L787,0),0)</f>
        <v>0</v>
      </c>
      <c r="AM789" s="117">
        <f>if(BOM!$C787=AL$2,if(BOM!$M787="Y",BOM!$L787,0),0)</f>
        <v>0</v>
      </c>
    </row>
    <row r="790" hidden="1" outlineLevel="1">
      <c r="A790" s="117">
        <f>if(OR(BOM!$M788="N",BOM!$M788=""),BOM!$L788,0)</f>
        <v>0</v>
      </c>
      <c r="B790" s="117">
        <f>if(BOM!$M788="Y",BOM!$L788,0)</f>
        <v>0</v>
      </c>
      <c r="E790" s="117">
        <f>if(BOM!$B788=E$2,if(OR(BOM!$M788="N",BOM!$M788=""),BOM!$L788,0),0)</f>
        <v>0</v>
      </c>
      <c r="F790" s="117">
        <f>if(BOM!$B788=E$2,if(BOM!$M788="Y",BOM!$L788,0),0)</f>
        <v>0</v>
      </c>
      <c r="G790" s="117">
        <f>if(BOM!$B788=G$2,if(OR(BOM!$M788="N",BOM!$M788=""),BOM!$L788,0),0)</f>
        <v>0</v>
      </c>
      <c r="H790" s="117">
        <f>if(BOM!$B788=G$2,if(BOM!$M788="Y",BOM!$L788,0),0)</f>
        <v>0</v>
      </c>
      <c r="I790" s="117">
        <f>if(BOM!$B788=I$2,if(OR(BOM!$M788="N",BOM!$M788=""),BOM!$L788,0),0)</f>
        <v>0</v>
      </c>
      <c r="J790" s="117">
        <f>if(BOM!$B788=I$2,if(BOM!$M788="Y",BOM!$L788,0),0)</f>
        <v>0</v>
      </c>
      <c r="K790" s="117">
        <f>if(BOM!$B788=K$2,if(OR(BOM!$M788="N",BOM!$M788=""),BOM!$L788,0),0)</f>
        <v>0</v>
      </c>
      <c r="L790" s="117">
        <f>if(BOM!$B788=K$2,if(BOM!$M788="Y",BOM!$L788,0),0)</f>
        <v>0</v>
      </c>
      <c r="M790" s="117">
        <f>if(BOM!$B788=M$2,if(OR(BOM!$M788="N",BOM!$M788=""),BOM!$L788,0),0)</f>
        <v>0</v>
      </c>
      <c r="N790" s="117">
        <f>if(BOM!$B788=M$2,if(BOM!$M788="Y",BOM!$L788,0),0)</f>
        <v>0</v>
      </c>
      <c r="P790" s="117">
        <f>if(BOM!$C788=P$2,if(OR(BOM!$M788="N",BOM!$M788=""),BOM!$L788,0),0)</f>
        <v>0</v>
      </c>
      <c r="Q790" s="117">
        <f>if(BOM!$C788=P$2,if(BOM!$M788="Y",BOM!$L788,0),0)</f>
        <v>0</v>
      </c>
      <c r="R790" s="117">
        <f>if(BOM!$C788=R$2,if(OR(BOM!$M788="N",BOM!$M788=""),BOM!$L788,0),0)</f>
        <v>0</v>
      </c>
      <c r="S790" s="117">
        <f>if(BOM!$C788=R$2,if(BOM!$M788="Y",BOM!$L788,0),0)</f>
        <v>0</v>
      </c>
      <c r="T790" s="117">
        <f>if(BOM!$C788=T$2,if(OR(BOM!$M788="N",BOM!$M788=""),BOM!$L788,0),0)</f>
        <v>0</v>
      </c>
      <c r="U790" s="117">
        <f>if(BOM!$C788=T$2,if(BOM!$M788="Y",BOM!$L788,0),0)</f>
        <v>0</v>
      </c>
      <c r="V790" s="117">
        <f>if(BOM!$C788=V$2,if(OR(BOM!$M788="N",BOM!$M788=""),BOM!$L788,0),0)</f>
        <v>0</v>
      </c>
      <c r="W790" s="117">
        <f>if(BOM!$C788=V$2,if(BOM!$M788="Y",BOM!$L788,0),0)</f>
        <v>0</v>
      </c>
      <c r="X790" s="117">
        <f>if(BOM!$C788=X$2,if(OR(BOM!$M788="N",BOM!$M788=""),BOM!$L788,0),0)</f>
        <v>0</v>
      </c>
      <c r="Y790" s="117">
        <f>if(BOM!$C788=X$2,if(BOM!$M788="Y",BOM!$L788,0),0)</f>
        <v>0</v>
      </c>
      <c r="Z790" s="117">
        <f>if(BOM!$C788=Z$2,if(OR(BOM!$M788="N",BOM!$M788=""),BOM!$L788,0),0)</f>
        <v>0</v>
      </c>
      <c r="AA790" s="117">
        <f>if(BOM!$C788=Z$2,if(BOM!$M788="Y",BOM!$L788,0),0)</f>
        <v>0</v>
      </c>
      <c r="AB790" s="117">
        <f>if(BOM!$C788=AB$2,if(OR(BOM!$M788="N",BOM!$M788=""),BOM!$L788,0),0)</f>
        <v>0</v>
      </c>
      <c r="AC790" s="117">
        <f>if(BOM!$C788=AB$2,if(BOM!$M788="Y",BOM!$L788,0),0)</f>
        <v>0</v>
      </c>
      <c r="AD790" s="117">
        <f>if(BOM!$C788=AD$2,if(OR(BOM!$M788="N",BOM!$M788=""),BOM!$L788,0),0)</f>
        <v>0</v>
      </c>
      <c r="AE790" s="117">
        <f>if(BOM!$C788=AD$2,if(BOM!$M788="Y",BOM!$L788,0),0)</f>
        <v>0</v>
      </c>
      <c r="AF790" s="117">
        <f>if(BOM!$C788=AF$2,if(OR(BOM!$M788="N",BOM!$M788=""),BOM!$L788,0),0)</f>
        <v>0</v>
      </c>
      <c r="AG790" s="117">
        <f>if(BOM!$C788=AF$2,if(BOM!$M788="Y",BOM!$L788,0),0)</f>
        <v>0</v>
      </c>
      <c r="AH790" s="117">
        <f>if(BOM!$C788=AH$2,if(OR(BOM!$M788="N",BOM!$M788=""),BOM!$L788,0),0)</f>
        <v>0</v>
      </c>
      <c r="AI790" s="117">
        <f>if(BOM!$C788=AH$2,if(BOM!$M788="Y",BOM!$L788,0),0)</f>
        <v>0</v>
      </c>
      <c r="AJ790" s="117">
        <f>if(BOM!$C788=AJ$2,if(OR(BOM!$M788="N",BOM!$M788=""),BOM!$L788,0),0)</f>
        <v>0</v>
      </c>
      <c r="AK790" s="117">
        <f>if(BOM!$C788=AJ$2,if(BOM!$M788="Y",BOM!$L788,0),0)</f>
        <v>0</v>
      </c>
      <c r="AL790" s="117">
        <f>if(BOM!$C788=AL$2,if(OR(BOM!$M788="N",BOM!$M788=""),BOM!$L788,0),0)</f>
        <v>0</v>
      </c>
      <c r="AM790" s="117">
        <f>if(BOM!$C788=AL$2,if(BOM!$M788="Y",BOM!$L788,0),0)</f>
        <v>0</v>
      </c>
    </row>
    <row r="791" hidden="1" outlineLevel="1">
      <c r="A791" s="117">
        <f>if(OR(BOM!$M789="N",BOM!$M789=""),BOM!$L789,0)</f>
        <v>0</v>
      </c>
      <c r="B791" s="117">
        <f>if(BOM!$M789="Y",BOM!$L789,0)</f>
        <v>0</v>
      </c>
      <c r="E791" s="117">
        <f>if(BOM!$B789=E$2,if(OR(BOM!$M789="N",BOM!$M789=""),BOM!$L789,0),0)</f>
        <v>0</v>
      </c>
      <c r="F791" s="117">
        <f>if(BOM!$B789=E$2,if(BOM!$M789="Y",BOM!$L789,0),0)</f>
        <v>0</v>
      </c>
      <c r="G791" s="117">
        <f>if(BOM!$B789=G$2,if(OR(BOM!$M789="N",BOM!$M789=""),BOM!$L789,0),0)</f>
        <v>0</v>
      </c>
      <c r="H791" s="117">
        <f>if(BOM!$B789=G$2,if(BOM!$M789="Y",BOM!$L789,0),0)</f>
        <v>0</v>
      </c>
      <c r="I791" s="117">
        <f>if(BOM!$B789=I$2,if(OR(BOM!$M789="N",BOM!$M789=""),BOM!$L789,0),0)</f>
        <v>0</v>
      </c>
      <c r="J791" s="117">
        <f>if(BOM!$B789=I$2,if(BOM!$M789="Y",BOM!$L789,0),0)</f>
        <v>0</v>
      </c>
      <c r="K791" s="117">
        <f>if(BOM!$B789=K$2,if(OR(BOM!$M789="N",BOM!$M789=""),BOM!$L789,0),0)</f>
        <v>0</v>
      </c>
      <c r="L791" s="117">
        <f>if(BOM!$B789=K$2,if(BOM!$M789="Y",BOM!$L789,0),0)</f>
        <v>0</v>
      </c>
      <c r="M791" s="117">
        <f>if(BOM!$B789=M$2,if(OR(BOM!$M789="N",BOM!$M789=""),BOM!$L789,0),0)</f>
        <v>0</v>
      </c>
      <c r="N791" s="117">
        <f>if(BOM!$B789=M$2,if(BOM!$M789="Y",BOM!$L789,0),0)</f>
        <v>0</v>
      </c>
      <c r="P791" s="117">
        <f>if(BOM!$C789=P$2,if(OR(BOM!$M789="N",BOM!$M789=""),BOM!$L789,0),0)</f>
        <v>0</v>
      </c>
      <c r="Q791" s="117">
        <f>if(BOM!$C789=P$2,if(BOM!$M789="Y",BOM!$L789,0),0)</f>
        <v>0</v>
      </c>
      <c r="R791" s="117">
        <f>if(BOM!$C789=R$2,if(OR(BOM!$M789="N",BOM!$M789=""),BOM!$L789,0),0)</f>
        <v>0</v>
      </c>
      <c r="S791" s="117">
        <f>if(BOM!$C789=R$2,if(BOM!$M789="Y",BOM!$L789,0),0)</f>
        <v>0</v>
      </c>
      <c r="T791" s="117">
        <f>if(BOM!$C789=T$2,if(OR(BOM!$M789="N",BOM!$M789=""),BOM!$L789,0),0)</f>
        <v>0</v>
      </c>
      <c r="U791" s="117">
        <f>if(BOM!$C789=T$2,if(BOM!$M789="Y",BOM!$L789,0),0)</f>
        <v>0</v>
      </c>
      <c r="V791" s="117">
        <f>if(BOM!$C789=V$2,if(OR(BOM!$M789="N",BOM!$M789=""),BOM!$L789,0),0)</f>
        <v>0</v>
      </c>
      <c r="W791" s="117">
        <f>if(BOM!$C789=V$2,if(BOM!$M789="Y",BOM!$L789,0),0)</f>
        <v>0</v>
      </c>
      <c r="X791" s="117">
        <f>if(BOM!$C789=X$2,if(OR(BOM!$M789="N",BOM!$M789=""),BOM!$L789,0),0)</f>
        <v>0</v>
      </c>
      <c r="Y791" s="117">
        <f>if(BOM!$C789=X$2,if(BOM!$M789="Y",BOM!$L789,0),0)</f>
        <v>0</v>
      </c>
      <c r="Z791" s="117">
        <f>if(BOM!$C789=Z$2,if(OR(BOM!$M789="N",BOM!$M789=""),BOM!$L789,0),0)</f>
        <v>0</v>
      </c>
      <c r="AA791" s="117">
        <f>if(BOM!$C789=Z$2,if(BOM!$M789="Y",BOM!$L789,0),0)</f>
        <v>0</v>
      </c>
      <c r="AB791" s="117">
        <f>if(BOM!$C789=AB$2,if(OR(BOM!$M789="N",BOM!$M789=""),BOM!$L789,0),0)</f>
        <v>0</v>
      </c>
      <c r="AC791" s="117">
        <f>if(BOM!$C789=AB$2,if(BOM!$M789="Y",BOM!$L789,0),0)</f>
        <v>0</v>
      </c>
      <c r="AD791" s="117">
        <f>if(BOM!$C789=AD$2,if(OR(BOM!$M789="N",BOM!$M789=""),BOM!$L789,0),0)</f>
        <v>0</v>
      </c>
      <c r="AE791" s="117">
        <f>if(BOM!$C789=AD$2,if(BOM!$M789="Y",BOM!$L789,0),0)</f>
        <v>0</v>
      </c>
      <c r="AF791" s="117">
        <f>if(BOM!$C789=AF$2,if(OR(BOM!$M789="N",BOM!$M789=""),BOM!$L789,0),0)</f>
        <v>0</v>
      </c>
      <c r="AG791" s="117">
        <f>if(BOM!$C789=AF$2,if(BOM!$M789="Y",BOM!$L789,0),0)</f>
        <v>0</v>
      </c>
      <c r="AH791" s="117">
        <f>if(BOM!$C789=AH$2,if(OR(BOM!$M789="N",BOM!$M789=""),BOM!$L789,0),0)</f>
        <v>0</v>
      </c>
      <c r="AI791" s="117">
        <f>if(BOM!$C789=AH$2,if(BOM!$M789="Y",BOM!$L789,0),0)</f>
        <v>0</v>
      </c>
      <c r="AJ791" s="117">
        <f>if(BOM!$C789=AJ$2,if(OR(BOM!$M789="N",BOM!$M789=""),BOM!$L789,0),0)</f>
        <v>0</v>
      </c>
      <c r="AK791" s="117">
        <f>if(BOM!$C789=AJ$2,if(BOM!$M789="Y",BOM!$L789,0),0)</f>
        <v>0</v>
      </c>
      <c r="AL791" s="117">
        <f>if(BOM!$C789=AL$2,if(OR(BOM!$M789="N",BOM!$M789=""),BOM!$L789,0),0)</f>
        <v>0</v>
      </c>
      <c r="AM791" s="117">
        <f>if(BOM!$C789=AL$2,if(BOM!$M789="Y",BOM!$L789,0),0)</f>
        <v>0</v>
      </c>
    </row>
    <row r="792" hidden="1" outlineLevel="1">
      <c r="A792" s="117">
        <f>if(OR(BOM!$M790="N",BOM!$M790=""),BOM!$L790,0)</f>
        <v>0</v>
      </c>
      <c r="B792" s="117">
        <f>if(BOM!$M790="Y",BOM!$L790,0)</f>
        <v>0</v>
      </c>
      <c r="E792" s="117">
        <f>if(BOM!$B790=E$2,if(OR(BOM!$M790="N",BOM!$M790=""),BOM!$L790,0),0)</f>
        <v>0</v>
      </c>
      <c r="F792" s="117">
        <f>if(BOM!$B790=E$2,if(BOM!$M790="Y",BOM!$L790,0),0)</f>
        <v>0</v>
      </c>
      <c r="G792" s="117">
        <f>if(BOM!$B790=G$2,if(OR(BOM!$M790="N",BOM!$M790=""),BOM!$L790,0),0)</f>
        <v>0</v>
      </c>
      <c r="H792" s="117">
        <f>if(BOM!$B790=G$2,if(BOM!$M790="Y",BOM!$L790,0),0)</f>
        <v>0</v>
      </c>
      <c r="I792" s="117">
        <f>if(BOM!$B790=I$2,if(OR(BOM!$M790="N",BOM!$M790=""),BOM!$L790,0),0)</f>
        <v>0</v>
      </c>
      <c r="J792" s="117">
        <f>if(BOM!$B790=I$2,if(BOM!$M790="Y",BOM!$L790,0),0)</f>
        <v>0</v>
      </c>
      <c r="K792" s="117">
        <f>if(BOM!$B790=K$2,if(OR(BOM!$M790="N",BOM!$M790=""),BOM!$L790,0),0)</f>
        <v>0</v>
      </c>
      <c r="L792" s="117">
        <f>if(BOM!$B790=K$2,if(BOM!$M790="Y",BOM!$L790,0),0)</f>
        <v>0</v>
      </c>
      <c r="M792" s="117">
        <f>if(BOM!$B790=M$2,if(OR(BOM!$M790="N",BOM!$M790=""),BOM!$L790,0),0)</f>
        <v>0</v>
      </c>
      <c r="N792" s="117">
        <f>if(BOM!$B790=M$2,if(BOM!$M790="Y",BOM!$L790,0),0)</f>
        <v>0</v>
      </c>
      <c r="P792" s="117">
        <f>if(BOM!$C790=P$2,if(OR(BOM!$M790="N",BOM!$M790=""),BOM!$L790,0),0)</f>
        <v>0</v>
      </c>
      <c r="Q792" s="117">
        <f>if(BOM!$C790=P$2,if(BOM!$M790="Y",BOM!$L790,0),0)</f>
        <v>0</v>
      </c>
      <c r="R792" s="117">
        <f>if(BOM!$C790=R$2,if(OR(BOM!$M790="N",BOM!$M790=""),BOM!$L790,0),0)</f>
        <v>0</v>
      </c>
      <c r="S792" s="117">
        <f>if(BOM!$C790=R$2,if(BOM!$M790="Y",BOM!$L790,0),0)</f>
        <v>0</v>
      </c>
      <c r="T792" s="117">
        <f>if(BOM!$C790=T$2,if(OR(BOM!$M790="N",BOM!$M790=""),BOM!$L790,0),0)</f>
        <v>0</v>
      </c>
      <c r="U792" s="117">
        <f>if(BOM!$C790=T$2,if(BOM!$M790="Y",BOM!$L790,0),0)</f>
        <v>0</v>
      </c>
      <c r="V792" s="117">
        <f>if(BOM!$C790=V$2,if(OR(BOM!$M790="N",BOM!$M790=""),BOM!$L790,0),0)</f>
        <v>0</v>
      </c>
      <c r="W792" s="117">
        <f>if(BOM!$C790=V$2,if(BOM!$M790="Y",BOM!$L790,0),0)</f>
        <v>0</v>
      </c>
      <c r="X792" s="117">
        <f>if(BOM!$C790=X$2,if(OR(BOM!$M790="N",BOM!$M790=""),BOM!$L790,0),0)</f>
        <v>0</v>
      </c>
      <c r="Y792" s="117">
        <f>if(BOM!$C790=X$2,if(BOM!$M790="Y",BOM!$L790,0),0)</f>
        <v>0</v>
      </c>
      <c r="Z792" s="117">
        <f>if(BOM!$C790=Z$2,if(OR(BOM!$M790="N",BOM!$M790=""),BOM!$L790,0),0)</f>
        <v>0</v>
      </c>
      <c r="AA792" s="117">
        <f>if(BOM!$C790=Z$2,if(BOM!$M790="Y",BOM!$L790,0),0)</f>
        <v>0</v>
      </c>
      <c r="AB792" s="117">
        <f>if(BOM!$C790=AB$2,if(OR(BOM!$M790="N",BOM!$M790=""),BOM!$L790,0),0)</f>
        <v>0</v>
      </c>
      <c r="AC792" s="117">
        <f>if(BOM!$C790=AB$2,if(BOM!$M790="Y",BOM!$L790,0),0)</f>
        <v>0</v>
      </c>
      <c r="AD792" s="117">
        <f>if(BOM!$C790=AD$2,if(OR(BOM!$M790="N",BOM!$M790=""),BOM!$L790,0),0)</f>
        <v>0</v>
      </c>
      <c r="AE792" s="117">
        <f>if(BOM!$C790=AD$2,if(BOM!$M790="Y",BOM!$L790,0),0)</f>
        <v>0</v>
      </c>
      <c r="AF792" s="117">
        <f>if(BOM!$C790=AF$2,if(OR(BOM!$M790="N",BOM!$M790=""),BOM!$L790,0),0)</f>
        <v>0</v>
      </c>
      <c r="AG792" s="117">
        <f>if(BOM!$C790=AF$2,if(BOM!$M790="Y",BOM!$L790,0),0)</f>
        <v>0</v>
      </c>
      <c r="AH792" s="117">
        <f>if(BOM!$C790=AH$2,if(OR(BOM!$M790="N",BOM!$M790=""),BOM!$L790,0),0)</f>
        <v>0</v>
      </c>
      <c r="AI792" s="117">
        <f>if(BOM!$C790=AH$2,if(BOM!$M790="Y",BOM!$L790,0),0)</f>
        <v>0</v>
      </c>
      <c r="AJ792" s="117">
        <f>if(BOM!$C790=AJ$2,if(OR(BOM!$M790="N",BOM!$M790=""),BOM!$L790,0),0)</f>
        <v>0</v>
      </c>
      <c r="AK792" s="117">
        <f>if(BOM!$C790=AJ$2,if(BOM!$M790="Y",BOM!$L790,0),0)</f>
        <v>0</v>
      </c>
      <c r="AL792" s="117">
        <f>if(BOM!$C790=AL$2,if(OR(BOM!$M790="N",BOM!$M790=""),BOM!$L790,0),0)</f>
        <v>0</v>
      </c>
      <c r="AM792" s="117">
        <f>if(BOM!$C790=AL$2,if(BOM!$M790="Y",BOM!$L790,0),0)</f>
        <v>0</v>
      </c>
    </row>
    <row r="793" hidden="1" outlineLevel="1">
      <c r="A793" s="117">
        <f>if(OR(BOM!$M791="N",BOM!$M791=""),BOM!$L791,0)</f>
        <v>0</v>
      </c>
      <c r="B793" s="117">
        <f>if(BOM!$M791="Y",BOM!$L791,0)</f>
        <v>0</v>
      </c>
      <c r="E793" s="117">
        <f>if(BOM!$B791=E$2,if(OR(BOM!$M791="N",BOM!$M791=""),BOM!$L791,0),0)</f>
        <v>0</v>
      </c>
      <c r="F793" s="117">
        <f>if(BOM!$B791=E$2,if(BOM!$M791="Y",BOM!$L791,0),0)</f>
        <v>0</v>
      </c>
      <c r="G793" s="117">
        <f>if(BOM!$B791=G$2,if(OR(BOM!$M791="N",BOM!$M791=""),BOM!$L791,0),0)</f>
        <v>0</v>
      </c>
      <c r="H793" s="117">
        <f>if(BOM!$B791=G$2,if(BOM!$M791="Y",BOM!$L791,0),0)</f>
        <v>0</v>
      </c>
      <c r="I793" s="117">
        <f>if(BOM!$B791=I$2,if(OR(BOM!$M791="N",BOM!$M791=""),BOM!$L791,0),0)</f>
        <v>0</v>
      </c>
      <c r="J793" s="117">
        <f>if(BOM!$B791=I$2,if(BOM!$M791="Y",BOM!$L791,0),0)</f>
        <v>0</v>
      </c>
      <c r="K793" s="117">
        <f>if(BOM!$B791=K$2,if(OR(BOM!$M791="N",BOM!$M791=""),BOM!$L791,0),0)</f>
        <v>0</v>
      </c>
      <c r="L793" s="117">
        <f>if(BOM!$B791=K$2,if(BOM!$M791="Y",BOM!$L791,0),0)</f>
        <v>0</v>
      </c>
      <c r="M793" s="117">
        <f>if(BOM!$B791=M$2,if(OR(BOM!$M791="N",BOM!$M791=""),BOM!$L791,0),0)</f>
        <v>0</v>
      </c>
      <c r="N793" s="117">
        <f>if(BOM!$B791=M$2,if(BOM!$M791="Y",BOM!$L791,0),0)</f>
        <v>0</v>
      </c>
      <c r="P793" s="117">
        <f>if(BOM!$C791=P$2,if(OR(BOM!$M791="N",BOM!$M791=""),BOM!$L791,0),0)</f>
        <v>0</v>
      </c>
      <c r="Q793" s="117">
        <f>if(BOM!$C791=P$2,if(BOM!$M791="Y",BOM!$L791,0),0)</f>
        <v>0</v>
      </c>
      <c r="R793" s="117">
        <f>if(BOM!$C791=R$2,if(OR(BOM!$M791="N",BOM!$M791=""),BOM!$L791,0),0)</f>
        <v>0</v>
      </c>
      <c r="S793" s="117">
        <f>if(BOM!$C791=R$2,if(BOM!$M791="Y",BOM!$L791,0),0)</f>
        <v>0</v>
      </c>
      <c r="T793" s="117">
        <f>if(BOM!$C791=T$2,if(OR(BOM!$M791="N",BOM!$M791=""),BOM!$L791,0),0)</f>
        <v>0</v>
      </c>
      <c r="U793" s="117">
        <f>if(BOM!$C791=T$2,if(BOM!$M791="Y",BOM!$L791,0),0)</f>
        <v>0</v>
      </c>
      <c r="V793" s="117">
        <f>if(BOM!$C791=V$2,if(OR(BOM!$M791="N",BOM!$M791=""),BOM!$L791,0),0)</f>
        <v>0</v>
      </c>
      <c r="W793" s="117">
        <f>if(BOM!$C791=V$2,if(BOM!$M791="Y",BOM!$L791,0),0)</f>
        <v>0</v>
      </c>
      <c r="X793" s="117">
        <f>if(BOM!$C791=X$2,if(OR(BOM!$M791="N",BOM!$M791=""),BOM!$L791,0),0)</f>
        <v>0</v>
      </c>
      <c r="Y793" s="117">
        <f>if(BOM!$C791=X$2,if(BOM!$M791="Y",BOM!$L791,0),0)</f>
        <v>0</v>
      </c>
      <c r="Z793" s="117">
        <f>if(BOM!$C791=Z$2,if(OR(BOM!$M791="N",BOM!$M791=""),BOM!$L791,0),0)</f>
        <v>0</v>
      </c>
      <c r="AA793" s="117">
        <f>if(BOM!$C791=Z$2,if(BOM!$M791="Y",BOM!$L791,0),0)</f>
        <v>0</v>
      </c>
      <c r="AB793" s="117">
        <f>if(BOM!$C791=AB$2,if(OR(BOM!$M791="N",BOM!$M791=""),BOM!$L791,0),0)</f>
        <v>0</v>
      </c>
      <c r="AC793" s="117">
        <f>if(BOM!$C791=AB$2,if(BOM!$M791="Y",BOM!$L791,0),0)</f>
        <v>0</v>
      </c>
      <c r="AD793" s="117">
        <f>if(BOM!$C791=AD$2,if(OR(BOM!$M791="N",BOM!$M791=""),BOM!$L791,0),0)</f>
        <v>0</v>
      </c>
      <c r="AE793" s="117">
        <f>if(BOM!$C791=AD$2,if(BOM!$M791="Y",BOM!$L791,0),0)</f>
        <v>0</v>
      </c>
      <c r="AF793" s="117">
        <f>if(BOM!$C791=AF$2,if(OR(BOM!$M791="N",BOM!$M791=""),BOM!$L791,0),0)</f>
        <v>0</v>
      </c>
      <c r="AG793" s="117">
        <f>if(BOM!$C791=AF$2,if(BOM!$M791="Y",BOM!$L791,0),0)</f>
        <v>0</v>
      </c>
      <c r="AH793" s="117">
        <f>if(BOM!$C791=AH$2,if(OR(BOM!$M791="N",BOM!$M791=""),BOM!$L791,0),0)</f>
        <v>0</v>
      </c>
      <c r="AI793" s="117">
        <f>if(BOM!$C791=AH$2,if(BOM!$M791="Y",BOM!$L791,0),0)</f>
        <v>0</v>
      </c>
      <c r="AJ793" s="117">
        <f>if(BOM!$C791=AJ$2,if(OR(BOM!$M791="N",BOM!$M791=""),BOM!$L791,0),0)</f>
        <v>0</v>
      </c>
      <c r="AK793" s="117">
        <f>if(BOM!$C791=AJ$2,if(BOM!$M791="Y",BOM!$L791,0),0)</f>
        <v>0</v>
      </c>
      <c r="AL793" s="117">
        <f>if(BOM!$C791=AL$2,if(OR(BOM!$M791="N",BOM!$M791=""),BOM!$L791,0),0)</f>
        <v>0</v>
      </c>
      <c r="AM793" s="117">
        <f>if(BOM!$C791=AL$2,if(BOM!$M791="Y",BOM!$L791,0),0)</f>
        <v>0</v>
      </c>
    </row>
    <row r="794" hidden="1" outlineLevel="1">
      <c r="A794" s="117">
        <f>if(OR(BOM!$M792="N",BOM!$M792=""),BOM!$L792,0)</f>
        <v>0</v>
      </c>
      <c r="B794" s="117">
        <f>if(BOM!$M792="Y",BOM!$L792,0)</f>
        <v>0</v>
      </c>
      <c r="E794" s="117">
        <f>if(BOM!$B792=E$2,if(OR(BOM!$M792="N",BOM!$M792=""),BOM!$L792,0),0)</f>
        <v>0</v>
      </c>
      <c r="F794" s="117">
        <f>if(BOM!$B792=E$2,if(BOM!$M792="Y",BOM!$L792,0),0)</f>
        <v>0</v>
      </c>
      <c r="G794" s="117">
        <f>if(BOM!$B792=G$2,if(OR(BOM!$M792="N",BOM!$M792=""),BOM!$L792,0),0)</f>
        <v>0</v>
      </c>
      <c r="H794" s="117">
        <f>if(BOM!$B792=G$2,if(BOM!$M792="Y",BOM!$L792,0),0)</f>
        <v>0</v>
      </c>
      <c r="I794" s="117">
        <f>if(BOM!$B792=I$2,if(OR(BOM!$M792="N",BOM!$M792=""),BOM!$L792,0),0)</f>
        <v>0</v>
      </c>
      <c r="J794" s="117">
        <f>if(BOM!$B792=I$2,if(BOM!$M792="Y",BOM!$L792,0),0)</f>
        <v>0</v>
      </c>
      <c r="K794" s="117">
        <f>if(BOM!$B792=K$2,if(OR(BOM!$M792="N",BOM!$M792=""),BOM!$L792,0),0)</f>
        <v>0</v>
      </c>
      <c r="L794" s="117">
        <f>if(BOM!$B792=K$2,if(BOM!$M792="Y",BOM!$L792,0),0)</f>
        <v>0</v>
      </c>
      <c r="M794" s="117">
        <f>if(BOM!$B792=M$2,if(OR(BOM!$M792="N",BOM!$M792=""),BOM!$L792,0),0)</f>
        <v>0</v>
      </c>
      <c r="N794" s="117">
        <f>if(BOM!$B792=M$2,if(BOM!$M792="Y",BOM!$L792,0),0)</f>
        <v>0</v>
      </c>
      <c r="P794" s="117">
        <f>if(BOM!$C792=P$2,if(OR(BOM!$M792="N",BOM!$M792=""),BOM!$L792,0),0)</f>
        <v>0</v>
      </c>
      <c r="Q794" s="117">
        <f>if(BOM!$C792=P$2,if(BOM!$M792="Y",BOM!$L792,0),0)</f>
        <v>0</v>
      </c>
      <c r="R794" s="117">
        <f>if(BOM!$C792=R$2,if(OR(BOM!$M792="N",BOM!$M792=""),BOM!$L792,0),0)</f>
        <v>0</v>
      </c>
      <c r="S794" s="117">
        <f>if(BOM!$C792=R$2,if(BOM!$M792="Y",BOM!$L792,0),0)</f>
        <v>0</v>
      </c>
      <c r="T794" s="117">
        <f>if(BOM!$C792=T$2,if(OR(BOM!$M792="N",BOM!$M792=""),BOM!$L792,0),0)</f>
        <v>0</v>
      </c>
      <c r="U794" s="117">
        <f>if(BOM!$C792=T$2,if(BOM!$M792="Y",BOM!$L792,0),0)</f>
        <v>0</v>
      </c>
      <c r="V794" s="117">
        <f>if(BOM!$C792=V$2,if(OR(BOM!$M792="N",BOM!$M792=""),BOM!$L792,0),0)</f>
        <v>0</v>
      </c>
      <c r="W794" s="117">
        <f>if(BOM!$C792=V$2,if(BOM!$M792="Y",BOM!$L792,0),0)</f>
        <v>0</v>
      </c>
      <c r="X794" s="117">
        <f>if(BOM!$C792=X$2,if(OR(BOM!$M792="N",BOM!$M792=""),BOM!$L792,0),0)</f>
        <v>0</v>
      </c>
      <c r="Y794" s="117">
        <f>if(BOM!$C792=X$2,if(BOM!$M792="Y",BOM!$L792,0),0)</f>
        <v>0</v>
      </c>
      <c r="Z794" s="117">
        <f>if(BOM!$C792=Z$2,if(OR(BOM!$M792="N",BOM!$M792=""),BOM!$L792,0),0)</f>
        <v>0</v>
      </c>
      <c r="AA794" s="117">
        <f>if(BOM!$C792=Z$2,if(BOM!$M792="Y",BOM!$L792,0),0)</f>
        <v>0</v>
      </c>
      <c r="AB794" s="117">
        <f>if(BOM!$C792=AB$2,if(OR(BOM!$M792="N",BOM!$M792=""),BOM!$L792,0),0)</f>
        <v>0</v>
      </c>
      <c r="AC794" s="117">
        <f>if(BOM!$C792=AB$2,if(BOM!$M792="Y",BOM!$L792,0),0)</f>
        <v>0</v>
      </c>
      <c r="AD794" s="117">
        <f>if(BOM!$C792=AD$2,if(OR(BOM!$M792="N",BOM!$M792=""),BOM!$L792,0),0)</f>
        <v>0</v>
      </c>
      <c r="AE794" s="117">
        <f>if(BOM!$C792=AD$2,if(BOM!$M792="Y",BOM!$L792,0),0)</f>
        <v>0</v>
      </c>
      <c r="AF794" s="117">
        <f>if(BOM!$C792=AF$2,if(OR(BOM!$M792="N",BOM!$M792=""),BOM!$L792,0),0)</f>
        <v>0</v>
      </c>
      <c r="AG794" s="117">
        <f>if(BOM!$C792=AF$2,if(BOM!$M792="Y",BOM!$L792,0),0)</f>
        <v>0</v>
      </c>
      <c r="AH794" s="117">
        <f>if(BOM!$C792=AH$2,if(OR(BOM!$M792="N",BOM!$M792=""),BOM!$L792,0),0)</f>
        <v>0</v>
      </c>
      <c r="AI794" s="117">
        <f>if(BOM!$C792=AH$2,if(BOM!$M792="Y",BOM!$L792,0),0)</f>
        <v>0</v>
      </c>
      <c r="AJ794" s="117">
        <f>if(BOM!$C792=AJ$2,if(OR(BOM!$M792="N",BOM!$M792=""),BOM!$L792,0),0)</f>
        <v>0</v>
      </c>
      <c r="AK794" s="117">
        <f>if(BOM!$C792=AJ$2,if(BOM!$M792="Y",BOM!$L792,0),0)</f>
        <v>0</v>
      </c>
      <c r="AL794" s="117">
        <f>if(BOM!$C792=AL$2,if(OR(BOM!$M792="N",BOM!$M792=""),BOM!$L792,0),0)</f>
        <v>0</v>
      </c>
      <c r="AM794" s="117">
        <f>if(BOM!$C792=AL$2,if(BOM!$M792="Y",BOM!$L792,0),0)</f>
        <v>0</v>
      </c>
    </row>
    <row r="795" hidden="1" outlineLevel="1">
      <c r="A795" s="117">
        <f>if(OR(BOM!$M793="N",BOM!$M793=""),BOM!$L793,0)</f>
        <v>0</v>
      </c>
      <c r="B795" s="117">
        <f>if(BOM!$M793="Y",BOM!$L793,0)</f>
        <v>0</v>
      </c>
      <c r="E795" s="117">
        <f>if(BOM!$B793=E$2,if(OR(BOM!$M793="N",BOM!$M793=""),BOM!$L793,0),0)</f>
        <v>0</v>
      </c>
      <c r="F795" s="117">
        <f>if(BOM!$B793=E$2,if(BOM!$M793="Y",BOM!$L793,0),0)</f>
        <v>0</v>
      </c>
      <c r="G795" s="117">
        <f>if(BOM!$B793=G$2,if(OR(BOM!$M793="N",BOM!$M793=""),BOM!$L793,0),0)</f>
        <v>0</v>
      </c>
      <c r="H795" s="117">
        <f>if(BOM!$B793=G$2,if(BOM!$M793="Y",BOM!$L793,0),0)</f>
        <v>0</v>
      </c>
      <c r="I795" s="117">
        <f>if(BOM!$B793=I$2,if(OR(BOM!$M793="N",BOM!$M793=""),BOM!$L793,0),0)</f>
        <v>0</v>
      </c>
      <c r="J795" s="117">
        <f>if(BOM!$B793=I$2,if(BOM!$M793="Y",BOM!$L793,0),0)</f>
        <v>0</v>
      </c>
      <c r="K795" s="117">
        <f>if(BOM!$B793=K$2,if(OR(BOM!$M793="N",BOM!$M793=""),BOM!$L793,0),0)</f>
        <v>0</v>
      </c>
      <c r="L795" s="117">
        <f>if(BOM!$B793=K$2,if(BOM!$M793="Y",BOM!$L793,0),0)</f>
        <v>0</v>
      </c>
      <c r="M795" s="117">
        <f>if(BOM!$B793=M$2,if(OR(BOM!$M793="N",BOM!$M793=""),BOM!$L793,0),0)</f>
        <v>0</v>
      </c>
      <c r="N795" s="117">
        <f>if(BOM!$B793=M$2,if(BOM!$M793="Y",BOM!$L793,0),0)</f>
        <v>0</v>
      </c>
      <c r="P795" s="117">
        <f>if(BOM!$C793=P$2,if(OR(BOM!$M793="N",BOM!$M793=""),BOM!$L793,0),0)</f>
        <v>0</v>
      </c>
      <c r="Q795" s="117">
        <f>if(BOM!$C793=P$2,if(BOM!$M793="Y",BOM!$L793,0),0)</f>
        <v>0</v>
      </c>
      <c r="R795" s="117">
        <f>if(BOM!$C793=R$2,if(OR(BOM!$M793="N",BOM!$M793=""),BOM!$L793,0),0)</f>
        <v>0</v>
      </c>
      <c r="S795" s="117">
        <f>if(BOM!$C793=R$2,if(BOM!$M793="Y",BOM!$L793,0),0)</f>
        <v>0</v>
      </c>
      <c r="T795" s="117">
        <f>if(BOM!$C793=T$2,if(OR(BOM!$M793="N",BOM!$M793=""),BOM!$L793,0),0)</f>
        <v>0</v>
      </c>
      <c r="U795" s="117">
        <f>if(BOM!$C793=T$2,if(BOM!$M793="Y",BOM!$L793,0),0)</f>
        <v>0</v>
      </c>
      <c r="V795" s="117">
        <f>if(BOM!$C793=V$2,if(OR(BOM!$M793="N",BOM!$M793=""),BOM!$L793,0),0)</f>
        <v>0</v>
      </c>
      <c r="W795" s="117">
        <f>if(BOM!$C793=V$2,if(BOM!$M793="Y",BOM!$L793,0),0)</f>
        <v>0</v>
      </c>
      <c r="X795" s="117">
        <f>if(BOM!$C793=X$2,if(OR(BOM!$M793="N",BOM!$M793=""),BOM!$L793,0),0)</f>
        <v>0</v>
      </c>
      <c r="Y795" s="117">
        <f>if(BOM!$C793=X$2,if(BOM!$M793="Y",BOM!$L793,0),0)</f>
        <v>0</v>
      </c>
      <c r="Z795" s="117">
        <f>if(BOM!$C793=Z$2,if(OR(BOM!$M793="N",BOM!$M793=""),BOM!$L793,0),0)</f>
        <v>0</v>
      </c>
      <c r="AA795" s="117">
        <f>if(BOM!$C793=Z$2,if(BOM!$M793="Y",BOM!$L793,0),0)</f>
        <v>0</v>
      </c>
      <c r="AB795" s="117">
        <f>if(BOM!$C793=AB$2,if(OR(BOM!$M793="N",BOM!$M793=""),BOM!$L793,0),0)</f>
        <v>0</v>
      </c>
      <c r="AC795" s="117">
        <f>if(BOM!$C793=AB$2,if(BOM!$M793="Y",BOM!$L793,0),0)</f>
        <v>0</v>
      </c>
      <c r="AD795" s="117">
        <f>if(BOM!$C793=AD$2,if(OR(BOM!$M793="N",BOM!$M793=""),BOM!$L793,0),0)</f>
        <v>0</v>
      </c>
      <c r="AE795" s="117">
        <f>if(BOM!$C793=AD$2,if(BOM!$M793="Y",BOM!$L793,0),0)</f>
        <v>0</v>
      </c>
      <c r="AF795" s="117">
        <f>if(BOM!$C793=AF$2,if(OR(BOM!$M793="N",BOM!$M793=""),BOM!$L793,0),0)</f>
        <v>0</v>
      </c>
      <c r="AG795" s="117">
        <f>if(BOM!$C793=AF$2,if(BOM!$M793="Y",BOM!$L793,0),0)</f>
        <v>0</v>
      </c>
      <c r="AH795" s="117">
        <f>if(BOM!$C793=AH$2,if(OR(BOM!$M793="N",BOM!$M793=""),BOM!$L793,0),0)</f>
        <v>0</v>
      </c>
      <c r="AI795" s="117">
        <f>if(BOM!$C793=AH$2,if(BOM!$M793="Y",BOM!$L793,0),0)</f>
        <v>0</v>
      </c>
      <c r="AJ795" s="117">
        <f>if(BOM!$C793=AJ$2,if(OR(BOM!$M793="N",BOM!$M793=""),BOM!$L793,0),0)</f>
        <v>0</v>
      </c>
      <c r="AK795" s="117">
        <f>if(BOM!$C793=AJ$2,if(BOM!$M793="Y",BOM!$L793,0),0)</f>
        <v>0</v>
      </c>
      <c r="AL795" s="117">
        <f>if(BOM!$C793=AL$2,if(OR(BOM!$M793="N",BOM!$M793=""),BOM!$L793,0),0)</f>
        <v>0</v>
      </c>
      <c r="AM795" s="117">
        <f>if(BOM!$C793=AL$2,if(BOM!$M793="Y",BOM!$L793,0),0)</f>
        <v>0</v>
      </c>
    </row>
    <row r="796" hidden="1" outlineLevel="1">
      <c r="A796" s="117">
        <f>if(OR(BOM!$M794="N",BOM!$M794=""),BOM!$L794,0)</f>
        <v>0</v>
      </c>
      <c r="B796" s="117">
        <f>if(BOM!$M794="Y",BOM!$L794,0)</f>
        <v>0</v>
      </c>
      <c r="E796" s="117">
        <f>if(BOM!$B794=E$2,if(OR(BOM!$M794="N",BOM!$M794=""),BOM!$L794,0),0)</f>
        <v>0</v>
      </c>
      <c r="F796" s="117">
        <f>if(BOM!$B794=E$2,if(BOM!$M794="Y",BOM!$L794,0),0)</f>
        <v>0</v>
      </c>
      <c r="G796" s="117">
        <f>if(BOM!$B794=G$2,if(OR(BOM!$M794="N",BOM!$M794=""),BOM!$L794,0),0)</f>
        <v>0</v>
      </c>
      <c r="H796" s="117">
        <f>if(BOM!$B794=G$2,if(BOM!$M794="Y",BOM!$L794,0),0)</f>
        <v>0</v>
      </c>
      <c r="I796" s="117">
        <f>if(BOM!$B794=I$2,if(OR(BOM!$M794="N",BOM!$M794=""),BOM!$L794,0),0)</f>
        <v>0</v>
      </c>
      <c r="J796" s="117">
        <f>if(BOM!$B794=I$2,if(BOM!$M794="Y",BOM!$L794,0),0)</f>
        <v>0</v>
      </c>
      <c r="K796" s="117">
        <f>if(BOM!$B794=K$2,if(OR(BOM!$M794="N",BOM!$M794=""),BOM!$L794,0),0)</f>
        <v>0</v>
      </c>
      <c r="L796" s="117">
        <f>if(BOM!$B794=K$2,if(BOM!$M794="Y",BOM!$L794,0),0)</f>
        <v>0</v>
      </c>
      <c r="M796" s="117">
        <f>if(BOM!$B794=M$2,if(OR(BOM!$M794="N",BOM!$M794=""),BOM!$L794,0),0)</f>
        <v>0</v>
      </c>
      <c r="N796" s="117">
        <f>if(BOM!$B794=M$2,if(BOM!$M794="Y",BOM!$L794,0),0)</f>
        <v>0</v>
      </c>
      <c r="P796" s="117">
        <f>if(BOM!$C794=P$2,if(OR(BOM!$M794="N",BOM!$M794=""),BOM!$L794,0),0)</f>
        <v>0</v>
      </c>
      <c r="Q796" s="117">
        <f>if(BOM!$C794=P$2,if(BOM!$M794="Y",BOM!$L794,0),0)</f>
        <v>0</v>
      </c>
      <c r="R796" s="117">
        <f>if(BOM!$C794=R$2,if(OR(BOM!$M794="N",BOM!$M794=""),BOM!$L794,0),0)</f>
        <v>0</v>
      </c>
      <c r="S796" s="117">
        <f>if(BOM!$C794=R$2,if(BOM!$M794="Y",BOM!$L794,0),0)</f>
        <v>0</v>
      </c>
      <c r="T796" s="117">
        <f>if(BOM!$C794=T$2,if(OR(BOM!$M794="N",BOM!$M794=""),BOM!$L794,0),0)</f>
        <v>0</v>
      </c>
      <c r="U796" s="117">
        <f>if(BOM!$C794=T$2,if(BOM!$M794="Y",BOM!$L794,0),0)</f>
        <v>0</v>
      </c>
      <c r="V796" s="117">
        <f>if(BOM!$C794=V$2,if(OR(BOM!$M794="N",BOM!$M794=""),BOM!$L794,0),0)</f>
        <v>0</v>
      </c>
      <c r="W796" s="117">
        <f>if(BOM!$C794=V$2,if(BOM!$M794="Y",BOM!$L794,0),0)</f>
        <v>0</v>
      </c>
      <c r="X796" s="117">
        <f>if(BOM!$C794=X$2,if(OR(BOM!$M794="N",BOM!$M794=""),BOM!$L794,0),0)</f>
        <v>0</v>
      </c>
      <c r="Y796" s="117">
        <f>if(BOM!$C794=X$2,if(BOM!$M794="Y",BOM!$L794,0),0)</f>
        <v>0</v>
      </c>
      <c r="Z796" s="117">
        <f>if(BOM!$C794=Z$2,if(OR(BOM!$M794="N",BOM!$M794=""),BOM!$L794,0),0)</f>
        <v>0</v>
      </c>
      <c r="AA796" s="117">
        <f>if(BOM!$C794=Z$2,if(BOM!$M794="Y",BOM!$L794,0),0)</f>
        <v>0</v>
      </c>
      <c r="AB796" s="117">
        <f>if(BOM!$C794=AB$2,if(OR(BOM!$M794="N",BOM!$M794=""),BOM!$L794,0),0)</f>
        <v>0</v>
      </c>
      <c r="AC796" s="117">
        <f>if(BOM!$C794=AB$2,if(BOM!$M794="Y",BOM!$L794,0),0)</f>
        <v>0</v>
      </c>
      <c r="AD796" s="117">
        <f>if(BOM!$C794=AD$2,if(OR(BOM!$M794="N",BOM!$M794=""),BOM!$L794,0),0)</f>
        <v>0</v>
      </c>
      <c r="AE796" s="117">
        <f>if(BOM!$C794=AD$2,if(BOM!$M794="Y",BOM!$L794,0),0)</f>
        <v>0</v>
      </c>
      <c r="AF796" s="117">
        <f>if(BOM!$C794=AF$2,if(OR(BOM!$M794="N",BOM!$M794=""),BOM!$L794,0),0)</f>
        <v>0</v>
      </c>
      <c r="AG796" s="117">
        <f>if(BOM!$C794=AF$2,if(BOM!$M794="Y",BOM!$L794,0),0)</f>
        <v>0</v>
      </c>
      <c r="AH796" s="117">
        <f>if(BOM!$C794=AH$2,if(OR(BOM!$M794="N",BOM!$M794=""),BOM!$L794,0),0)</f>
        <v>0</v>
      </c>
      <c r="AI796" s="117">
        <f>if(BOM!$C794=AH$2,if(BOM!$M794="Y",BOM!$L794,0),0)</f>
        <v>0</v>
      </c>
      <c r="AJ796" s="117">
        <f>if(BOM!$C794=AJ$2,if(OR(BOM!$M794="N",BOM!$M794=""),BOM!$L794,0),0)</f>
        <v>0</v>
      </c>
      <c r="AK796" s="117">
        <f>if(BOM!$C794=AJ$2,if(BOM!$M794="Y",BOM!$L794,0),0)</f>
        <v>0</v>
      </c>
      <c r="AL796" s="117">
        <f>if(BOM!$C794=AL$2,if(OR(BOM!$M794="N",BOM!$M794=""),BOM!$L794,0),0)</f>
        <v>0</v>
      </c>
      <c r="AM796" s="117">
        <f>if(BOM!$C794=AL$2,if(BOM!$M794="Y",BOM!$L794,0),0)</f>
        <v>0</v>
      </c>
    </row>
    <row r="797" hidden="1" outlineLevel="1">
      <c r="A797" s="117">
        <f>if(OR(BOM!$M795="N",BOM!$M795=""),BOM!$L795,0)</f>
        <v>0</v>
      </c>
      <c r="B797" s="117">
        <f>if(BOM!$M795="Y",BOM!$L795,0)</f>
        <v>0</v>
      </c>
      <c r="E797" s="117">
        <f>if(BOM!$B795=E$2,if(OR(BOM!$M795="N",BOM!$M795=""),BOM!$L795,0),0)</f>
        <v>0</v>
      </c>
      <c r="F797" s="117">
        <f>if(BOM!$B795=E$2,if(BOM!$M795="Y",BOM!$L795,0),0)</f>
        <v>0</v>
      </c>
      <c r="G797" s="117">
        <f>if(BOM!$B795=G$2,if(OR(BOM!$M795="N",BOM!$M795=""),BOM!$L795,0),0)</f>
        <v>0</v>
      </c>
      <c r="H797" s="117">
        <f>if(BOM!$B795=G$2,if(BOM!$M795="Y",BOM!$L795,0),0)</f>
        <v>0</v>
      </c>
      <c r="I797" s="117">
        <f>if(BOM!$B795=I$2,if(OR(BOM!$M795="N",BOM!$M795=""),BOM!$L795,0),0)</f>
        <v>0</v>
      </c>
      <c r="J797" s="117">
        <f>if(BOM!$B795=I$2,if(BOM!$M795="Y",BOM!$L795,0),0)</f>
        <v>0</v>
      </c>
      <c r="K797" s="117">
        <f>if(BOM!$B795=K$2,if(OR(BOM!$M795="N",BOM!$M795=""),BOM!$L795,0),0)</f>
        <v>0</v>
      </c>
      <c r="L797" s="117">
        <f>if(BOM!$B795=K$2,if(BOM!$M795="Y",BOM!$L795,0),0)</f>
        <v>0</v>
      </c>
      <c r="M797" s="117">
        <f>if(BOM!$B795=M$2,if(OR(BOM!$M795="N",BOM!$M795=""),BOM!$L795,0),0)</f>
        <v>0</v>
      </c>
      <c r="N797" s="117">
        <f>if(BOM!$B795=M$2,if(BOM!$M795="Y",BOM!$L795,0),0)</f>
        <v>0</v>
      </c>
      <c r="P797" s="117">
        <f>if(BOM!$C795=P$2,if(OR(BOM!$M795="N",BOM!$M795=""),BOM!$L795,0),0)</f>
        <v>0</v>
      </c>
      <c r="Q797" s="117">
        <f>if(BOM!$C795=P$2,if(BOM!$M795="Y",BOM!$L795,0),0)</f>
        <v>0</v>
      </c>
      <c r="R797" s="117">
        <f>if(BOM!$C795=R$2,if(OR(BOM!$M795="N",BOM!$M795=""),BOM!$L795,0),0)</f>
        <v>0</v>
      </c>
      <c r="S797" s="117">
        <f>if(BOM!$C795=R$2,if(BOM!$M795="Y",BOM!$L795,0),0)</f>
        <v>0</v>
      </c>
      <c r="T797" s="117">
        <f>if(BOM!$C795=T$2,if(OR(BOM!$M795="N",BOM!$M795=""),BOM!$L795,0),0)</f>
        <v>0</v>
      </c>
      <c r="U797" s="117">
        <f>if(BOM!$C795=T$2,if(BOM!$M795="Y",BOM!$L795,0),0)</f>
        <v>0</v>
      </c>
      <c r="V797" s="117">
        <f>if(BOM!$C795=V$2,if(OR(BOM!$M795="N",BOM!$M795=""),BOM!$L795,0),0)</f>
        <v>0</v>
      </c>
      <c r="W797" s="117">
        <f>if(BOM!$C795=V$2,if(BOM!$M795="Y",BOM!$L795,0),0)</f>
        <v>0</v>
      </c>
      <c r="X797" s="117">
        <f>if(BOM!$C795=X$2,if(OR(BOM!$M795="N",BOM!$M795=""),BOM!$L795,0),0)</f>
        <v>0</v>
      </c>
      <c r="Y797" s="117">
        <f>if(BOM!$C795=X$2,if(BOM!$M795="Y",BOM!$L795,0),0)</f>
        <v>0</v>
      </c>
      <c r="Z797" s="117">
        <f>if(BOM!$C795=Z$2,if(OR(BOM!$M795="N",BOM!$M795=""),BOM!$L795,0),0)</f>
        <v>0</v>
      </c>
      <c r="AA797" s="117">
        <f>if(BOM!$C795=Z$2,if(BOM!$M795="Y",BOM!$L795,0),0)</f>
        <v>0</v>
      </c>
      <c r="AB797" s="117">
        <f>if(BOM!$C795=AB$2,if(OR(BOM!$M795="N",BOM!$M795=""),BOM!$L795,0),0)</f>
        <v>0</v>
      </c>
      <c r="AC797" s="117">
        <f>if(BOM!$C795=AB$2,if(BOM!$M795="Y",BOM!$L795,0),0)</f>
        <v>0</v>
      </c>
      <c r="AD797" s="117">
        <f>if(BOM!$C795=AD$2,if(OR(BOM!$M795="N",BOM!$M795=""),BOM!$L795,0),0)</f>
        <v>0</v>
      </c>
      <c r="AE797" s="117">
        <f>if(BOM!$C795=AD$2,if(BOM!$M795="Y",BOM!$L795,0),0)</f>
        <v>0</v>
      </c>
      <c r="AF797" s="117">
        <f>if(BOM!$C795=AF$2,if(OR(BOM!$M795="N",BOM!$M795=""),BOM!$L795,0),0)</f>
        <v>0</v>
      </c>
      <c r="AG797" s="117">
        <f>if(BOM!$C795=AF$2,if(BOM!$M795="Y",BOM!$L795,0),0)</f>
        <v>0</v>
      </c>
      <c r="AH797" s="117">
        <f>if(BOM!$C795=AH$2,if(OR(BOM!$M795="N",BOM!$M795=""),BOM!$L795,0),0)</f>
        <v>0</v>
      </c>
      <c r="AI797" s="117">
        <f>if(BOM!$C795=AH$2,if(BOM!$M795="Y",BOM!$L795,0),0)</f>
        <v>0</v>
      </c>
      <c r="AJ797" s="117">
        <f>if(BOM!$C795=AJ$2,if(OR(BOM!$M795="N",BOM!$M795=""),BOM!$L795,0),0)</f>
        <v>0</v>
      </c>
      <c r="AK797" s="117">
        <f>if(BOM!$C795=AJ$2,if(BOM!$M795="Y",BOM!$L795,0),0)</f>
        <v>0</v>
      </c>
      <c r="AL797" s="117">
        <f>if(BOM!$C795=AL$2,if(OR(BOM!$M795="N",BOM!$M795=""),BOM!$L795,0),0)</f>
        <v>0</v>
      </c>
      <c r="AM797" s="117">
        <f>if(BOM!$C795=AL$2,if(BOM!$M795="Y",BOM!$L795,0),0)</f>
        <v>0</v>
      </c>
    </row>
    <row r="798" hidden="1" outlineLevel="1">
      <c r="A798" s="117">
        <f>if(OR(BOM!$M796="N",BOM!$M796=""),BOM!$L796,0)</f>
        <v>0</v>
      </c>
      <c r="B798" s="117">
        <f>if(BOM!$M796="Y",BOM!$L796,0)</f>
        <v>0</v>
      </c>
      <c r="E798" s="117">
        <f>if(BOM!$B796=E$2,if(OR(BOM!$M796="N",BOM!$M796=""),BOM!$L796,0),0)</f>
        <v>0</v>
      </c>
      <c r="F798" s="117">
        <f>if(BOM!$B796=E$2,if(BOM!$M796="Y",BOM!$L796,0),0)</f>
        <v>0</v>
      </c>
      <c r="G798" s="117">
        <f>if(BOM!$B796=G$2,if(OR(BOM!$M796="N",BOM!$M796=""),BOM!$L796,0),0)</f>
        <v>0</v>
      </c>
      <c r="H798" s="117">
        <f>if(BOM!$B796=G$2,if(BOM!$M796="Y",BOM!$L796,0),0)</f>
        <v>0</v>
      </c>
      <c r="I798" s="117">
        <f>if(BOM!$B796=I$2,if(OR(BOM!$M796="N",BOM!$M796=""),BOM!$L796,0),0)</f>
        <v>0</v>
      </c>
      <c r="J798" s="117">
        <f>if(BOM!$B796=I$2,if(BOM!$M796="Y",BOM!$L796,0),0)</f>
        <v>0</v>
      </c>
      <c r="K798" s="117">
        <f>if(BOM!$B796=K$2,if(OR(BOM!$M796="N",BOM!$M796=""),BOM!$L796,0),0)</f>
        <v>0</v>
      </c>
      <c r="L798" s="117">
        <f>if(BOM!$B796=K$2,if(BOM!$M796="Y",BOM!$L796,0),0)</f>
        <v>0</v>
      </c>
      <c r="M798" s="117">
        <f>if(BOM!$B796=M$2,if(OR(BOM!$M796="N",BOM!$M796=""),BOM!$L796,0),0)</f>
        <v>0</v>
      </c>
      <c r="N798" s="117">
        <f>if(BOM!$B796=M$2,if(BOM!$M796="Y",BOM!$L796,0),0)</f>
        <v>0</v>
      </c>
      <c r="P798" s="117">
        <f>if(BOM!$C796=P$2,if(OR(BOM!$M796="N",BOM!$M796=""),BOM!$L796,0),0)</f>
        <v>0</v>
      </c>
      <c r="Q798" s="117">
        <f>if(BOM!$C796=P$2,if(BOM!$M796="Y",BOM!$L796,0),0)</f>
        <v>0</v>
      </c>
      <c r="R798" s="117">
        <f>if(BOM!$C796=R$2,if(OR(BOM!$M796="N",BOM!$M796=""),BOM!$L796,0),0)</f>
        <v>0</v>
      </c>
      <c r="S798" s="117">
        <f>if(BOM!$C796=R$2,if(BOM!$M796="Y",BOM!$L796,0),0)</f>
        <v>0</v>
      </c>
      <c r="T798" s="117">
        <f>if(BOM!$C796=T$2,if(OR(BOM!$M796="N",BOM!$M796=""),BOM!$L796,0),0)</f>
        <v>0</v>
      </c>
      <c r="U798" s="117">
        <f>if(BOM!$C796=T$2,if(BOM!$M796="Y",BOM!$L796,0),0)</f>
        <v>0</v>
      </c>
      <c r="V798" s="117">
        <f>if(BOM!$C796=V$2,if(OR(BOM!$M796="N",BOM!$M796=""),BOM!$L796,0),0)</f>
        <v>0</v>
      </c>
      <c r="W798" s="117">
        <f>if(BOM!$C796=V$2,if(BOM!$M796="Y",BOM!$L796,0),0)</f>
        <v>0</v>
      </c>
      <c r="X798" s="117">
        <f>if(BOM!$C796=X$2,if(OR(BOM!$M796="N",BOM!$M796=""),BOM!$L796,0),0)</f>
        <v>0</v>
      </c>
      <c r="Y798" s="117">
        <f>if(BOM!$C796=X$2,if(BOM!$M796="Y",BOM!$L796,0),0)</f>
        <v>0</v>
      </c>
      <c r="Z798" s="117">
        <f>if(BOM!$C796=Z$2,if(OR(BOM!$M796="N",BOM!$M796=""),BOM!$L796,0),0)</f>
        <v>0</v>
      </c>
      <c r="AA798" s="117">
        <f>if(BOM!$C796=Z$2,if(BOM!$M796="Y",BOM!$L796,0),0)</f>
        <v>0</v>
      </c>
      <c r="AB798" s="117">
        <f>if(BOM!$C796=AB$2,if(OR(BOM!$M796="N",BOM!$M796=""),BOM!$L796,0),0)</f>
        <v>0</v>
      </c>
      <c r="AC798" s="117">
        <f>if(BOM!$C796=AB$2,if(BOM!$M796="Y",BOM!$L796,0),0)</f>
        <v>0</v>
      </c>
      <c r="AD798" s="117">
        <f>if(BOM!$C796=AD$2,if(OR(BOM!$M796="N",BOM!$M796=""),BOM!$L796,0),0)</f>
        <v>0</v>
      </c>
      <c r="AE798" s="117">
        <f>if(BOM!$C796=AD$2,if(BOM!$M796="Y",BOM!$L796,0),0)</f>
        <v>0</v>
      </c>
      <c r="AF798" s="117">
        <f>if(BOM!$C796=AF$2,if(OR(BOM!$M796="N",BOM!$M796=""),BOM!$L796,0),0)</f>
        <v>0</v>
      </c>
      <c r="AG798" s="117">
        <f>if(BOM!$C796=AF$2,if(BOM!$M796="Y",BOM!$L796,0),0)</f>
        <v>0</v>
      </c>
      <c r="AH798" s="117">
        <f>if(BOM!$C796=AH$2,if(OR(BOM!$M796="N",BOM!$M796=""),BOM!$L796,0),0)</f>
        <v>0</v>
      </c>
      <c r="AI798" s="117">
        <f>if(BOM!$C796=AH$2,if(BOM!$M796="Y",BOM!$L796,0),0)</f>
        <v>0</v>
      </c>
      <c r="AJ798" s="117">
        <f>if(BOM!$C796=AJ$2,if(OR(BOM!$M796="N",BOM!$M796=""),BOM!$L796,0),0)</f>
        <v>0</v>
      </c>
      <c r="AK798" s="117">
        <f>if(BOM!$C796=AJ$2,if(BOM!$M796="Y",BOM!$L796,0),0)</f>
        <v>0</v>
      </c>
      <c r="AL798" s="117">
        <f>if(BOM!$C796=AL$2,if(OR(BOM!$M796="N",BOM!$M796=""),BOM!$L796,0),0)</f>
        <v>0</v>
      </c>
      <c r="AM798" s="117">
        <f>if(BOM!$C796=AL$2,if(BOM!$M796="Y",BOM!$L796,0),0)</f>
        <v>0</v>
      </c>
    </row>
    <row r="799" hidden="1" outlineLevel="1">
      <c r="A799" s="117">
        <f>if(OR(BOM!$M797="N",BOM!$M797=""),BOM!$L797,0)</f>
        <v>0</v>
      </c>
      <c r="B799" s="117">
        <f>if(BOM!$M797="Y",BOM!$L797,0)</f>
        <v>0</v>
      </c>
      <c r="E799" s="117">
        <f>if(BOM!$B797=E$2,if(OR(BOM!$M797="N",BOM!$M797=""),BOM!$L797,0),0)</f>
        <v>0</v>
      </c>
      <c r="F799" s="117">
        <f>if(BOM!$B797=E$2,if(BOM!$M797="Y",BOM!$L797,0),0)</f>
        <v>0</v>
      </c>
      <c r="G799" s="117">
        <f>if(BOM!$B797=G$2,if(OR(BOM!$M797="N",BOM!$M797=""),BOM!$L797,0),0)</f>
        <v>0</v>
      </c>
      <c r="H799" s="117">
        <f>if(BOM!$B797=G$2,if(BOM!$M797="Y",BOM!$L797,0),0)</f>
        <v>0</v>
      </c>
      <c r="I799" s="117">
        <f>if(BOM!$B797=I$2,if(OR(BOM!$M797="N",BOM!$M797=""),BOM!$L797,0),0)</f>
        <v>0</v>
      </c>
      <c r="J799" s="117">
        <f>if(BOM!$B797=I$2,if(BOM!$M797="Y",BOM!$L797,0),0)</f>
        <v>0</v>
      </c>
      <c r="K799" s="117">
        <f>if(BOM!$B797=K$2,if(OR(BOM!$M797="N",BOM!$M797=""),BOM!$L797,0),0)</f>
        <v>0</v>
      </c>
      <c r="L799" s="117">
        <f>if(BOM!$B797=K$2,if(BOM!$M797="Y",BOM!$L797,0),0)</f>
        <v>0</v>
      </c>
      <c r="M799" s="117">
        <f>if(BOM!$B797=M$2,if(OR(BOM!$M797="N",BOM!$M797=""),BOM!$L797,0),0)</f>
        <v>0</v>
      </c>
      <c r="N799" s="117">
        <f>if(BOM!$B797=M$2,if(BOM!$M797="Y",BOM!$L797,0),0)</f>
        <v>0</v>
      </c>
      <c r="P799" s="117">
        <f>if(BOM!$C797=P$2,if(OR(BOM!$M797="N",BOM!$M797=""),BOM!$L797,0),0)</f>
        <v>0</v>
      </c>
      <c r="Q799" s="117">
        <f>if(BOM!$C797=P$2,if(BOM!$M797="Y",BOM!$L797,0),0)</f>
        <v>0</v>
      </c>
      <c r="R799" s="117">
        <f>if(BOM!$C797=R$2,if(OR(BOM!$M797="N",BOM!$M797=""),BOM!$L797,0),0)</f>
        <v>0</v>
      </c>
      <c r="S799" s="117">
        <f>if(BOM!$C797=R$2,if(BOM!$M797="Y",BOM!$L797,0),0)</f>
        <v>0</v>
      </c>
      <c r="T799" s="117">
        <f>if(BOM!$C797=T$2,if(OR(BOM!$M797="N",BOM!$M797=""),BOM!$L797,0),0)</f>
        <v>0</v>
      </c>
      <c r="U799" s="117">
        <f>if(BOM!$C797=T$2,if(BOM!$M797="Y",BOM!$L797,0),0)</f>
        <v>0</v>
      </c>
      <c r="V799" s="117">
        <f>if(BOM!$C797=V$2,if(OR(BOM!$M797="N",BOM!$M797=""),BOM!$L797,0),0)</f>
        <v>0</v>
      </c>
      <c r="W799" s="117">
        <f>if(BOM!$C797=V$2,if(BOM!$M797="Y",BOM!$L797,0),0)</f>
        <v>0</v>
      </c>
      <c r="X799" s="117">
        <f>if(BOM!$C797=X$2,if(OR(BOM!$M797="N",BOM!$M797=""),BOM!$L797,0),0)</f>
        <v>0</v>
      </c>
      <c r="Y799" s="117">
        <f>if(BOM!$C797=X$2,if(BOM!$M797="Y",BOM!$L797,0),0)</f>
        <v>0</v>
      </c>
      <c r="Z799" s="117">
        <f>if(BOM!$C797=Z$2,if(OR(BOM!$M797="N",BOM!$M797=""),BOM!$L797,0),0)</f>
        <v>0</v>
      </c>
      <c r="AA799" s="117">
        <f>if(BOM!$C797=Z$2,if(BOM!$M797="Y",BOM!$L797,0),0)</f>
        <v>0</v>
      </c>
      <c r="AB799" s="117">
        <f>if(BOM!$C797=AB$2,if(OR(BOM!$M797="N",BOM!$M797=""),BOM!$L797,0),0)</f>
        <v>0</v>
      </c>
      <c r="AC799" s="117">
        <f>if(BOM!$C797=AB$2,if(BOM!$M797="Y",BOM!$L797,0),0)</f>
        <v>0</v>
      </c>
      <c r="AD799" s="117">
        <f>if(BOM!$C797=AD$2,if(OR(BOM!$M797="N",BOM!$M797=""),BOM!$L797,0),0)</f>
        <v>0</v>
      </c>
      <c r="AE799" s="117">
        <f>if(BOM!$C797=AD$2,if(BOM!$M797="Y",BOM!$L797,0),0)</f>
        <v>0</v>
      </c>
      <c r="AF799" s="117">
        <f>if(BOM!$C797=AF$2,if(OR(BOM!$M797="N",BOM!$M797=""),BOM!$L797,0),0)</f>
        <v>0</v>
      </c>
      <c r="AG799" s="117">
        <f>if(BOM!$C797=AF$2,if(BOM!$M797="Y",BOM!$L797,0),0)</f>
        <v>0</v>
      </c>
      <c r="AH799" s="117">
        <f>if(BOM!$C797=AH$2,if(OR(BOM!$M797="N",BOM!$M797=""),BOM!$L797,0),0)</f>
        <v>0</v>
      </c>
      <c r="AI799" s="117">
        <f>if(BOM!$C797=AH$2,if(BOM!$M797="Y",BOM!$L797,0),0)</f>
        <v>0</v>
      </c>
      <c r="AJ799" s="117">
        <f>if(BOM!$C797=AJ$2,if(OR(BOM!$M797="N",BOM!$M797=""),BOM!$L797,0),0)</f>
        <v>0</v>
      </c>
      <c r="AK799" s="117">
        <f>if(BOM!$C797=AJ$2,if(BOM!$M797="Y",BOM!$L797,0),0)</f>
        <v>0</v>
      </c>
      <c r="AL799" s="117">
        <f>if(BOM!$C797=AL$2,if(OR(BOM!$M797="N",BOM!$M797=""),BOM!$L797,0),0)</f>
        <v>0</v>
      </c>
      <c r="AM799" s="117">
        <f>if(BOM!$C797=AL$2,if(BOM!$M797="Y",BOM!$L797,0),0)</f>
        <v>0</v>
      </c>
    </row>
    <row r="800" hidden="1" outlineLevel="1">
      <c r="A800" s="117">
        <f>if(OR(BOM!$M798="N",BOM!$M798=""),BOM!$L798,0)</f>
        <v>0</v>
      </c>
      <c r="B800" s="117">
        <f>if(BOM!$M798="Y",BOM!$L798,0)</f>
        <v>0</v>
      </c>
      <c r="E800" s="117">
        <f>if(BOM!$B798=E$2,if(OR(BOM!$M798="N",BOM!$M798=""),BOM!$L798,0),0)</f>
        <v>0</v>
      </c>
      <c r="F800" s="117">
        <f>if(BOM!$B798=E$2,if(BOM!$M798="Y",BOM!$L798,0),0)</f>
        <v>0</v>
      </c>
      <c r="G800" s="117">
        <f>if(BOM!$B798=G$2,if(OR(BOM!$M798="N",BOM!$M798=""),BOM!$L798,0),0)</f>
        <v>0</v>
      </c>
      <c r="H800" s="117">
        <f>if(BOM!$B798=G$2,if(BOM!$M798="Y",BOM!$L798,0),0)</f>
        <v>0</v>
      </c>
      <c r="I800" s="117">
        <f>if(BOM!$B798=I$2,if(OR(BOM!$M798="N",BOM!$M798=""),BOM!$L798,0),0)</f>
        <v>0</v>
      </c>
      <c r="J800" s="117">
        <f>if(BOM!$B798=I$2,if(BOM!$M798="Y",BOM!$L798,0),0)</f>
        <v>0</v>
      </c>
      <c r="K800" s="117">
        <f>if(BOM!$B798=K$2,if(OR(BOM!$M798="N",BOM!$M798=""),BOM!$L798,0),0)</f>
        <v>0</v>
      </c>
      <c r="L800" s="117">
        <f>if(BOM!$B798=K$2,if(BOM!$M798="Y",BOM!$L798,0),0)</f>
        <v>0</v>
      </c>
      <c r="M800" s="117">
        <f>if(BOM!$B798=M$2,if(OR(BOM!$M798="N",BOM!$M798=""),BOM!$L798,0),0)</f>
        <v>0</v>
      </c>
      <c r="N800" s="117">
        <f>if(BOM!$B798=M$2,if(BOM!$M798="Y",BOM!$L798,0),0)</f>
        <v>0</v>
      </c>
      <c r="P800" s="117">
        <f>if(BOM!$C798=P$2,if(OR(BOM!$M798="N",BOM!$M798=""),BOM!$L798,0),0)</f>
        <v>0</v>
      </c>
      <c r="Q800" s="117">
        <f>if(BOM!$C798=P$2,if(BOM!$M798="Y",BOM!$L798,0),0)</f>
        <v>0</v>
      </c>
      <c r="R800" s="117">
        <f>if(BOM!$C798=R$2,if(OR(BOM!$M798="N",BOM!$M798=""),BOM!$L798,0),0)</f>
        <v>0</v>
      </c>
      <c r="S800" s="117">
        <f>if(BOM!$C798=R$2,if(BOM!$M798="Y",BOM!$L798,0),0)</f>
        <v>0</v>
      </c>
      <c r="T800" s="117">
        <f>if(BOM!$C798=T$2,if(OR(BOM!$M798="N",BOM!$M798=""),BOM!$L798,0),0)</f>
        <v>0</v>
      </c>
      <c r="U800" s="117">
        <f>if(BOM!$C798=T$2,if(BOM!$M798="Y",BOM!$L798,0),0)</f>
        <v>0</v>
      </c>
      <c r="V800" s="117">
        <f>if(BOM!$C798=V$2,if(OR(BOM!$M798="N",BOM!$M798=""),BOM!$L798,0),0)</f>
        <v>0</v>
      </c>
      <c r="W800" s="117">
        <f>if(BOM!$C798=V$2,if(BOM!$M798="Y",BOM!$L798,0),0)</f>
        <v>0</v>
      </c>
      <c r="X800" s="117">
        <f>if(BOM!$C798=X$2,if(OR(BOM!$M798="N",BOM!$M798=""),BOM!$L798,0),0)</f>
        <v>0</v>
      </c>
      <c r="Y800" s="117">
        <f>if(BOM!$C798=X$2,if(BOM!$M798="Y",BOM!$L798,0),0)</f>
        <v>0</v>
      </c>
      <c r="Z800" s="117">
        <f>if(BOM!$C798=Z$2,if(OR(BOM!$M798="N",BOM!$M798=""),BOM!$L798,0),0)</f>
        <v>0</v>
      </c>
      <c r="AA800" s="117">
        <f>if(BOM!$C798=Z$2,if(BOM!$M798="Y",BOM!$L798,0),0)</f>
        <v>0</v>
      </c>
      <c r="AB800" s="117">
        <f>if(BOM!$C798=AB$2,if(OR(BOM!$M798="N",BOM!$M798=""),BOM!$L798,0),0)</f>
        <v>0</v>
      </c>
      <c r="AC800" s="117">
        <f>if(BOM!$C798=AB$2,if(BOM!$M798="Y",BOM!$L798,0),0)</f>
        <v>0</v>
      </c>
      <c r="AD800" s="117">
        <f>if(BOM!$C798=AD$2,if(OR(BOM!$M798="N",BOM!$M798=""),BOM!$L798,0),0)</f>
        <v>0</v>
      </c>
      <c r="AE800" s="117">
        <f>if(BOM!$C798=AD$2,if(BOM!$M798="Y",BOM!$L798,0),0)</f>
        <v>0</v>
      </c>
      <c r="AF800" s="117">
        <f>if(BOM!$C798=AF$2,if(OR(BOM!$M798="N",BOM!$M798=""),BOM!$L798,0),0)</f>
        <v>0</v>
      </c>
      <c r="AG800" s="117">
        <f>if(BOM!$C798=AF$2,if(BOM!$M798="Y",BOM!$L798,0),0)</f>
        <v>0</v>
      </c>
      <c r="AH800" s="117">
        <f>if(BOM!$C798=AH$2,if(OR(BOM!$M798="N",BOM!$M798=""),BOM!$L798,0),0)</f>
        <v>0</v>
      </c>
      <c r="AI800" s="117">
        <f>if(BOM!$C798=AH$2,if(BOM!$M798="Y",BOM!$L798,0),0)</f>
        <v>0</v>
      </c>
      <c r="AJ800" s="117">
        <f>if(BOM!$C798=AJ$2,if(OR(BOM!$M798="N",BOM!$M798=""),BOM!$L798,0),0)</f>
        <v>0</v>
      </c>
      <c r="AK800" s="117">
        <f>if(BOM!$C798=AJ$2,if(BOM!$M798="Y",BOM!$L798,0),0)</f>
        <v>0</v>
      </c>
      <c r="AL800" s="117">
        <f>if(BOM!$C798=AL$2,if(OR(BOM!$M798="N",BOM!$M798=""),BOM!$L798,0),0)</f>
        <v>0</v>
      </c>
      <c r="AM800" s="117">
        <f>if(BOM!$C798=AL$2,if(BOM!$M798="Y",BOM!$L798,0),0)</f>
        <v>0</v>
      </c>
    </row>
    <row r="801" hidden="1" outlineLevel="1">
      <c r="A801" s="117">
        <f>if(OR(BOM!$M799="N",BOM!$M799=""),BOM!$L799,0)</f>
        <v>0</v>
      </c>
      <c r="B801" s="117">
        <f>if(BOM!$M799="Y",BOM!$L799,0)</f>
        <v>0</v>
      </c>
      <c r="E801" s="117">
        <f>if(BOM!$B799=E$2,if(OR(BOM!$M799="N",BOM!$M799=""),BOM!$L799,0),0)</f>
        <v>0</v>
      </c>
      <c r="F801" s="117">
        <f>if(BOM!$B799=E$2,if(BOM!$M799="Y",BOM!$L799,0),0)</f>
        <v>0</v>
      </c>
      <c r="G801" s="117">
        <f>if(BOM!$B799=G$2,if(OR(BOM!$M799="N",BOM!$M799=""),BOM!$L799,0),0)</f>
        <v>0</v>
      </c>
      <c r="H801" s="117">
        <f>if(BOM!$B799=G$2,if(BOM!$M799="Y",BOM!$L799,0),0)</f>
        <v>0</v>
      </c>
      <c r="I801" s="117">
        <f>if(BOM!$B799=I$2,if(OR(BOM!$M799="N",BOM!$M799=""),BOM!$L799,0),0)</f>
        <v>0</v>
      </c>
      <c r="J801" s="117">
        <f>if(BOM!$B799=I$2,if(BOM!$M799="Y",BOM!$L799,0),0)</f>
        <v>0</v>
      </c>
      <c r="K801" s="117">
        <f>if(BOM!$B799=K$2,if(OR(BOM!$M799="N",BOM!$M799=""),BOM!$L799,0),0)</f>
        <v>0</v>
      </c>
      <c r="L801" s="117">
        <f>if(BOM!$B799=K$2,if(BOM!$M799="Y",BOM!$L799,0),0)</f>
        <v>0</v>
      </c>
      <c r="M801" s="117">
        <f>if(BOM!$B799=M$2,if(OR(BOM!$M799="N",BOM!$M799=""),BOM!$L799,0),0)</f>
        <v>0</v>
      </c>
      <c r="N801" s="117">
        <f>if(BOM!$B799=M$2,if(BOM!$M799="Y",BOM!$L799,0),0)</f>
        <v>0</v>
      </c>
      <c r="P801" s="117">
        <f>if(BOM!$C799=P$2,if(OR(BOM!$M799="N",BOM!$M799=""),BOM!$L799,0),0)</f>
        <v>0</v>
      </c>
      <c r="Q801" s="117">
        <f>if(BOM!$C799=P$2,if(BOM!$M799="Y",BOM!$L799,0),0)</f>
        <v>0</v>
      </c>
      <c r="R801" s="117">
        <f>if(BOM!$C799=R$2,if(OR(BOM!$M799="N",BOM!$M799=""),BOM!$L799,0),0)</f>
        <v>0</v>
      </c>
      <c r="S801" s="117">
        <f>if(BOM!$C799=R$2,if(BOM!$M799="Y",BOM!$L799,0),0)</f>
        <v>0</v>
      </c>
      <c r="T801" s="117">
        <f>if(BOM!$C799=T$2,if(OR(BOM!$M799="N",BOM!$M799=""),BOM!$L799,0),0)</f>
        <v>0</v>
      </c>
      <c r="U801" s="117">
        <f>if(BOM!$C799=T$2,if(BOM!$M799="Y",BOM!$L799,0),0)</f>
        <v>0</v>
      </c>
      <c r="V801" s="117">
        <f>if(BOM!$C799=V$2,if(OR(BOM!$M799="N",BOM!$M799=""),BOM!$L799,0),0)</f>
        <v>0</v>
      </c>
      <c r="W801" s="117">
        <f>if(BOM!$C799=V$2,if(BOM!$M799="Y",BOM!$L799,0),0)</f>
        <v>0</v>
      </c>
      <c r="X801" s="117">
        <f>if(BOM!$C799=X$2,if(OR(BOM!$M799="N",BOM!$M799=""),BOM!$L799,0),0)</f>
        <v>0</v>
      </c>
      <c r="Y801" s="117">
        <f>if(BOM!$C799=X$2,if(BOM!$M799="Y",BOM!$L799,0),0)</f>
        <v>0</v>
      </c>
      <c r="Z801" s="117">
        <f>if(BOM!$C799=Z$2,if(OR(BOM!$M799="N",BOM!$M799=""),BOM!$L799,0),0)</f>
        <v>0</v>
      </c>
      <c r="AA801" s="117">
        <f>if(BOM!$C799=Z$2,if(BOM!$M799="Y",BOM!$L799,0),0)</f>
        <v>0</v>
      </c>
      <c r="AB801" s="117">
        <f>if(BOM!$C799=AB$2,if(OR(BOM!$M799="N",BOM!$M799=""),BOM!$L799,0),0)</f>
        <v>0</v>
      </c>
      <c r="AC801" s="117">
        <f>if(BOM!$C799=AB$2,if(BOM!$M799="Y",BOM!$L799,0),0)</f>
        <v>0</v>
      </c>
      <c r="AD801" s="117">
        <f>if(BOM!$C799=AD$2,if(OR(BOM!$M799="N",BOM!$M799=""),BOM!$L799,0),0)</f>
        <v>0</v>
      </c>
      <c r="AE801" s="117">
        <f>if(BOM!$C799=AD$2,if(BOM!$M799="Y",BOM!$L799,0),0)</f>
        <v>0</v>
      </c>
      <c r="AF801" s="117">
        <f>if(BOM!$C799=AF$2,if(OR(BOM!$M799="N",BOM!$M799=""),BOM!$L799,0),0)</f>
        <v>0</v>
      </c>
      <c r="AG801" s="117">
        <f>if(BOM!$C799=AF$2,if(BOM!$M799="Y",BOM!$L799,0),0)</f>
        <v>0</v>
      </c>
      <c r="AH801" s="117">
        <f>if(BOM!$C799=AH$2,if(OR(BOM!$M799="N",BOM!$M799=""),BOM!$L799,0),0)</f>
        <v>0</v>
      </c>
      <c r="AI801" s="117">
        <f>if(BOM!$C799=AH$2,if(BOM!$M799="Y",BOM!$L799,0),0)</f>
        <v>0</v>
      </c>
      <c r="AJ801" s="117">
        <f>if(BOM!$C799=AJ$2,if(OR(BOM!$M799="N",BOM!$M799=""),BOM!$L799,0),0)</f>
        <v>0</v>
      </c>
      <c r="AK801" s="117">
        <f>if(BOM!$C799=AJ$2,if(BOM!$M799="Y",BOM!$L799,0),0)</f>
        <v>0</v>
      </c>
      <c r="AL801" s="117">
        <f>if(BOM!$C799=AL$2,if(OR(BOM!$M799="N",BOM!$M799=""),BOM!$L799,0),0)</f>
        <v>0</v>
      </c>
      <c r="AM801" s="117">
        <f>if(BOM!$C799=AL$2,if(BOM!$M799="Y",BOM!$L799,0),0)</f>
        <v>0</v>
      </c>
    </row>
    <row r="802" hidden="1" outlineLevel="1">
      <c r="A802" s="117">
        <f>if(OR(BOM!$M800="N",BOM!$M800=""),BOM!$L800,0)</f>
        <v>0</v>
      </c>
      <c r="B802" s="117">
        <f>if(BOM!$M800="Y",BOM!$L800,0)</f>
        <v>0</v>
      </c>
      <c r="E802" s="117">
        <f>if(BOM!$B800=E$2,if(OR(BOM!$M800="N",BOM!$M800=""),BOM!$L800,0),0)</f>
        <v>0</v>
      </c>
      <c r="F802" s="117">
        <f>if(BOM!$B800=E$2,if(BOM!$M800="Y",BOM!$L800,0),0)</f>
        <v>0</v>
      </c>
      <c r="G802" s="117">
        <f>if(BOM!$B800=G$2,if(OR(BOM!$M800="N",BOM!$M800=""),BOM!$L800,0),0)</f>
        <v>0</v>
      </c>
      <c r="H802" s="117">
        <f>if(BOM!$B800=G$2,if(BOM!$M800="Y",BOM!$L800,0),0)</f>
        <v>0</v>
      </c>
      <c r="I802" s="117">
        <f>if(BOM!$B800=I$2,if(OR(BOM!$M800="N",BOM!$M800=""),BOM!$L800,0),0)</f>
        <v>0</v>
      </c>
      <c r="J802" s="117">
        <f>if(BOM!$B800=I$2,if(BOM!$M800="Y",BOM!$L800,0),0)</f>
        <v>0</v>
      </c>
      <c r="K802" s="117">
        <f>if(BOM!$B800=K$2,if(OR(BOM!$M800="N",BOM!$M800=""),BOM!$L800,0),0)</f>
        <v>0</v>
      </c>
      <c r="L802" s="117">
        <f>if(BOM!$B800=K$2,if(BOM!$M800="Y",BOM!$L800,0),0)</f>
        <v>0</v>
      </c>
      <c r="M802" s="117">
        <f>if(BOM!$B800=M$2,if(OR(BOM!$M800="N",BOM!$M800=""),BOM!$L800,0),0)</f>
        <v>0</v>
      </c>
      <c r="N802" s="117">
        <f>if(BOM!$B800=M$2,if(BOM!$M800="Y",BOM!$L800,0),0)</f>
        <v>0</v>
      </c>
      <c r="P802" s="117">
        <f>if(BOM!$C800=P$2,if(OR(BOM!$M800="N",BOM!$M800=""),BOM!$L800,0),0)</f>
        <v>0</v>
      </c>
      <c r="Q802" s="117">
        <f>if(BOM!$C800=P$2,if(BOM!$M800="Y",BOM!$L800,0),0)</f>
        <v>0</v>
      </c>
      <c r="R802" s="117">
        <f>if(BOM!$C800=R$2,if(OR(BOM!$M800="N",BOM!$M800=""),BOM!$L800,0),0)</f>
        <v>0</v>
      </c>
      <c r="S802" s="117">
        <f>if(BOM!$C800=R$2,if(BOM!$M800="Y",BOM!$L800,0),0)</f>
        <v>0</v>
      </c>
      <c r="T802" s="117">
        <f>if(BOM!$C800=T$2,if(OR(BOM!$M800="N",BOM!$M800=""),BOM!$L800,0),0)</f>
        <v>0</v>
      </c>
      <c r="U802" s="117">
        <f>if(BOM!$C800=T$2,if(BOM!$M800="Y",BOM!$L800,0),0)</f>
        <v>0</v>
      </c>
      <c r="V802" s="117">
        <f>if(BOM!$C800=V$2,if(OR(BOM!$M800="N",BOM!$M800=""),BOM!$L800,0),0)</f>
        <v>0</v>
      </c>
      <c r="W802" s="117">
        <f>if(BOM!$C800=V$2,if(BOM!$M800="Y",BOM!$L800,0),0)</f>
        <v>0</v>
      </c>
      <c r="X802" s="117">
        <f>if(BOM!$C800=X$2,if(OR(BOM!$M800="N",BOM!$M800=""),BOM!$L800,0),0)</f>
        <v>0</v>
      </c>
      <c r="Y802" s="117">
        <f>if(BOM!$C800=X$2,if(BOM!$M800="Y",BOM!$L800,0),0)</f>
        <v>0</v>
      </c>
      <c r="Z802" s="117">
        <f>if(BOM!$C800=Z$2,if(OR(BOM!$M800="N",BOM!$M800=""),BOM!$L800,0),0)</f>
        <v>0</v>
      </c>
      <c r="AA802" s="117">
        <f>if(BOM!$C800=Z$2,if(BOM!$M800="Y",BOM!$L800,0),0)</f>
        <v>0</v>
      </c>
      <c r="AB802" s="117">
        <f>if(BOM!$C800=AB$2,if(OR(BOM!$M800="N",BOM!$M800=""),BOM!$L800,0),0)</f>
        <v>0</v>
      </c>
      <c r="AC802" s="117">
        <f>if(BOM!$C800=AB$2,if(BOM!$M800="Y",BOM!$L800,0),0)</f>
        <v>0</v>
      </c>
      <c r="AD802" s="117">
        <f>if(BOM!$C800=AD$2,if(OR(BOM!$M800="N",BOM!$M800=""),BOM!$L800,0),0)</f>
        <v>0</v>
      </c>
      <c r="AE802" s="117">
        <f>if(BOM!$C800=AD$2,if(BOM!$M800="Y",BOM!$L800,0),0)</f>
        <v>0</v>
      </c>
      <c r="AF802" s="117">
        <f>if(BOM!$C800=AF$2,if(OR(BOM!$M800="N",BOM!$M800=""),BOM!$L800,0),0)</f>
        <v>0</v>
      </c>
      <c r="AG802" s="117">
        <f>if(BOM!$C800=AF$2,if(BOM!$M800="Y",BOM!$L800,0),0)</f>
        <v>0</v>
      </c>
      <c r="AH802" s="117">
        <f>if(BOM!$C800=AH$2,if(OR(BOM!$M800="N",BOM!$M800=""),BOM!$L800,0),0)</f>
        <v>0</v>
      </c>
      <c r="AI802" s="117">
        <f>if(BOM!$C800=AH$2,if(BOM!$M800="Y",BOM!$L800,0),0)</f>
        <v>0</v>
      </c>
      <c r="AJ802" s="117">
        <f>if(BOM!$C800=AJ$2,if(OR(BOM!$M800="N",BOM!$M800=""),BOM!$L800,0),0)</f>
        <v>0</v>
      </c>
      <c r="AK802" s="117">
        <f>if(BOM!$C800=AJ$2,if(BOM!$M800="Y",BOM!$L800,0),0)</f>
        <v>0</v>
      </c>
      <c r="AL802" s="117">
        <f>if(BOM!$C800=AL$2,if(OR(BOM!$M800="N",BOM!$M800=""),BOM!$L800,0),0)</f>
        <v>0</v>
      </c>
      <c r="AM802" s="117">
        <f>if(BOM!$C800=AL$2,if(BOM!$M800="Y",BOM!$L800,0),0)</f>
        <v>0</v>
      </c>
    </row>
    <row r="803" hidden="1" outlineLevel="1">
      <c r="A803" s="117">
        <f>if(OR(BOM!$M801="N",BOM!$M801=""),BOM!$L801,0)</f>
        <v>0</v>
      </c>
      <c r="B803" s="117">
        <f>if(BOM!$M801="Y",BOM!$L801,0)</f>
        <v>0</v>
      </c>
      <c r="E803" s="117">
        <f>if(BOM!$B801=E$2,if(OR(BOM!$M801="N",BOM!$M801=""),BOM!$L801,0),0)</f>
        <v>0</v>
      </c>
      <c r="F803" s="117">
        <f>if(BOM!$B801=E$2,if(BOM!$M801="Y",BOM!$L801,0),0)</f>
        <v>0</v>
      </c>
      <c r="G803" s="117">
        <f>if(BOM!$B801=G$2,if(OR(BOM!$M801="N",BOM!$M801=""),BOM!$L801,0),0)</f>
        <v>0</v>
      </c>
      <c r="H803" s="117">
        <f>if(BOM!$B801=G$2,if(BOM!$M801="Y",BOM!$L801,0),0)</f>
        <v>0</v>
      </c>
      <c r="I803" s="117">
        <f>if(BOM!$B801=I$2,if(OR(BOM!$M801="N",BOM!$M801=""),BOM!$L801,0),0)</f>
        <v>0</v>
      </c>
      <c r="J803" s="117">
        <f>if(BOM!$B801=I$2,if(BOM!$M801="Y",BOM!$L801,0),0)</f>
        <v>0</v>
      </c>
      <c r="K803" s="117">
        <f>if(BOM!$B801=K$2,if(OR(BOM!$M801="N",BOM!$M801=""),BOM!$L801,0),0)</f>
        <v>0</v>
      </c>
      <c r="L803" s="117">
        <f>if(BOM!$B801=K$2,if(BOM!$M801="Y",BOM!$L801,0),0)</f>
        <v>0</v>
      </c>
      <c r="M803" s="117">
        <f>if(BOM!$B801=M$2,if(OR(BOM!$M801="N",BOM!$M801=""),BOM!$L801,0),0)</f>
        <v>0</v>
      </c>
      <c r="N803" s="117">
        <f>if(BOM!$B801=M$2,if(BOM!$M801="Y",BOM!$L801,0),0)</f>
        <v>0</v>
      </c>
      <c r="P803" s="117">
        <f>if(BOM!$C801=P$2,if(OR(BOM!$M801="N",BOM!$M801=""),BOM!$L801,0),0)</f>
        <v>0</v>
      </c>
      <c r="Q803" s="117">
        <f>if(BOM!$C801=P$2,if(BOM!$M801="Y",BOM!$L801,0),0)</f>
        <v>0</v>
      </c>
      <c r="R803" s="117">
        <f>if(BOM!$C801=R$2,if(OR(BOM!$M801="N",BOM!$M801=""),BOM!$L801,0),0)</f>
        <v>0</v>
      </c>
      <c r="S803" s="117">
        <f>if(BOM!$C801=R$2,if(BOM!$M801="Y",BOM!$L801,0),0)</f>
        <v>0</v>
      </c>
      <c r="T803" s="117">
        <f>if(BOM!$C801=T$2,if(OR(BOM!$M801="N",BOM!$M801=""),BOM!$L801,0),0)</f>
        <v>0</v>
      </c>
      <c r="U803" s="117">
        <f>if(BOM!$C801=T$2,if(BOM!$M801="Y",BOM!$L801,0),0)</f>
        <v>0</v>
      </c>
      <c r="V803" s="117">
        <f>if(BOM!$C801=V$2,if(OR(BOM!$M801="N",BOM!$M801=""),BOM!$L801,0),0)</f>
        <v>0</v>
      </c>
      <c r="W803" s="117">
        <f>if(BOM!$C801=V$2,if(BOM!$M801="Y",BOM!$L801,0),0)</f>
        <v>0</v>
      </c>
      <c r="X803" s="117">
        <f>if(BOM!$C801=X$2,if(OR(BOM!$M801="N",BOM!$M801=""),BOM!$L801,0),0)</f>
        <v>0</v>
      </c>
      <c r="Y803" s="117">
        <f>if(BOM!$C801=X$2,if(BOM!$M801="Y",BOM!$L801,0),0)</f>
        <v>0</v>
      </c>
      <c r="Z803" s="117">
        <f>if(BOM!$C801=Z$2,if(OR(BOM!$M801="N",BOM!$M801=""),BOM!$L801,0),0)</f>
        <v>0</v>
      </c>
      <c r="AA803" s="117">
        <f>if(BOM!$C801=Z$2,if(BOM!$M801="Y",BOM!$L801,0),0)</f>
        <v>0</v>
      </c>
      <c r="AB803" s="117">
        <f>if(BOM!$C801=AB$2,if(OR(BOM!$M801="N",BOM!$M801=""),BOM!$L801,0),0)</f>
        <v>0</v>
      </c>
      <c r="AC803" s="117">
        <f>if(BOM!$C801=AB$2,if(BOM!$M801="Y",BOM!$L801,0),0)</f>
        <v>0</v>
      </c>
      <c r="AD803" s="117">
        <f>if(BOM!$C801=AD$2,if(OR(BOM!$M801="N",BOM!$M801=""),BOM!$L801,0),0)</f>
        <v>0</v>
      </c>
      <c r="AE803" s="117">
        <f>if(BOM!$C801=AD$2,if(BOM!$M801="Y",BOM!$L801,0),0)</f>
        <v>0</v>
      </c>
      <c r="AF803" s="117">
        <f>if(BOM!$C801=AF$2,if(OR(BOM!$M801="N",BOM!$M801=""),BOM!$L801,0),0)</f>
        <v>0</v>
      </c>
      <c r="AG803" s="117">
        <f>if(BOM!$C801=AF$2,if(BOM!$M801="Y",BOM!$L801,0),0)</f>
        <v>0</v>
      </c>
      <c r="AH803" s="117">
        <f>if(BOM!$C801=AH$2,if(OR(BOM!$M801="N",BOM!$M801=""),BOM!$L801,0),0)</f>
        <v>0</v>
      </c>
      <c r="AI803" s="117">
        <f>if(BOM!$C801=AH$2,if(BOM!$M801="Y",BOM!$L801,0),0)</f>
        <v>0</v>
      </c>
      <c r="AJ803" s="117">
        <f>if(BOM!$C801=AJ$2,if(OR(BOM!$M801="N",BOM!$M801=""),BOM!$L801,0),0)</f>
        <v>0</v>
      </c>
      <c r="AK803" s="117">
        <f>if(BOM!$C801=AJ$2,if(BOM!$M801="Y",BOM!$L801,0),0)</f>
        <v>0</v>
      </c>
      <c r="AL803" s="117">
        <f>if(BOM!$C801=AL$2,if(OR(BOM!$M801="N",BOM!$M801=""),BOM!$L801,0),0)</f>
        <v>0</v>
      </c>
      <c r="AM803" s="117">
        <f>if(BOM!$C801=AL$2,if(BOM!$M801="Y",BOM!$L801,0),0)</f>
        <v>0</v>
      </c>
    </row>
    <row r="804" hidden="1" outlineLevel="1">
      <c r="A804" s="117">
        <f>if(OR(BOM!$M802="N",BOM!$M802=""),BOM!$L802,0)</f>
        <v>0</v>
      </c>
      <c r="B804" s="117">
        <f>if(BOM!$M802="Y",BOM!$L802,0)</f>
        <v>0</v>
      </c>
      <c r="E804" s="117">
        <f>if(BOM!$B802=E$2,if(OR(BOM!$M802="N",BOM!$M802=""),BOM!$L802,0),0)</f>
        <v>0</v>
      </c>
      <c r="F804" s="117">
        <f>if(BOM!$B802=E$2,if(BOM!$M802="Y",BOM!$L802,0),0)</f>
        <v>0</v>
      </c>
      <c r="G804" s="117">
        <f>if(BOM!$B802=G$2,if(OR(BOM!$M802="N",BOM!$M802=""),BOM!$L802,0),0)</f>
        <v>0</v>
      </c>
      <c r="H804" s="117">
        <f>if(BOM!$B802=G$2,if(BOM!$M802="Y",BOM!$L802,0),0)</f>
        <v>0</v>
      </c>
      <c r="I804" s="117">
        <f>if(BOM!$B802=I$2,if(OR(BOM!$M802="N",BOM!$M802=""),BOM!$L802,0),0)</f>
        <v>0</v>
      </c>
      <c r="J804" s="117">
        <f>if(BOM!$B802=I$2,if(BOM!$M802="Y",BOM!$L802,0),0)</f>
        <v>0</v>
      </c>
      <c r="K804" s="117">
        <f>if(BOM!$B802=K$2,if(OR(BOM!$M802="N",BOM!$M802=""),BOM!$L802,0),0)</f>
        <v>0</v>
      </c>
      <c r="L804" s="117">
        <f>if(BOM!$B802=K$2,if(BOM!$M802="Y",BOM!$L802,0),0)</f>
        <v>0</v>
      </c>
      <c r="M804" s="117">
        <f>if(BOM!$B802=M$2,if(OR(BOM!$M802="N",BOM!$M802=""),BOM!$L802,0),0)</f>
        <v>0</v>
      </c>
      <c r="N804" s="117">
        <f>if(BOM!$B802=M$2,if(BOM!$M802="Y",BOM!$L802,0),0)</f>
        <v>0</v>
      </c>
      <c r="P804" s="117">
        <f>if(BOM!$C802=P$2,if(OR(BOM!$M802="N",BOM!$M802=""),BOM!$L802,0),0)</f>
        <v>0</v>
      </c>
      <c r="Q804" s="117">
        <f>if(BOM!$C802=P$2,if(BOM!$M802="Y",BOM!$L802,0),0)</f>
        <v>0</v>
      </c>
      <c r="R804" s="117">
        <f>if(BOM!$C802=R$2,if(OR(BOM!$M802="N",BOM!$M802=""),BOM!$L802,0),0)</f>
        <v>0</v>
      </c>
      <c r="S804" s="117">
        <f>if(BOM!$C802=R$2,if(BOM!$M802="Y",BOM!$L802,0),0)</f>
        <v>0</v>
      </c>
      <c r="T804" s="117">
        <f>if(BOM!$C802=T$2,if(OR(BOM!$M802="N",BOM!$M802=""),BOM!$L802,0),0)</f>
        <v>0</v>
      </c>
      <c r="U804" s="117">
        <f>if(BOM!$C802=T$2,if(BOM!$M802="Y",BOM!$L802,0),0)</f>
        <v>0</v>
      </c>
      <c r="V804" s="117">
        <f>if(BOM!$C802=V$2,if(OR(BOM!$M802="N",BOM!$M802=""),BOM!$L802,0),0)</f>
        <v>0</v>
      </c>
      <c r="W804" s="117">
        <f>if(BOM!$C802=V$2,if(BOM!$M802="Y",BOM!$L802,0),0)</f>
        <v>0</v>
      </c>
      <c r="X804" s="117">
        <f>if(BOM!$C802=X$2,if(OR(BOM!$M802="N",BOM!$M802=""),BOM!$L802,0),0)</f>
        <v>0</v>
      </c>
      <c r="Y804" s="117">
        <f>if(BOM!$C802=X$2,if(BOM!$M802="Y",BOM!$L802,0),0)</f>
        <v>0</v>
      </c>
      <c r="Z804" s="117">
        <f>if(BOM!$C802=Z$2,if(OR(BOM!$M802="N",BOM!$M802=""),BOM!$L802,0),0)</f>
        <v>0</v>
      </c>
      <c r="AA804" s="117">
        <f>if(BOM!$C802=Z$2,if(BOM!$M802="Y",BOM!$L802,0),0)</f>
        <v>0</v>
      </c>
      <c r="AB804" s="117">
        <f>if(BOM!$C802=AB$2,if(OR(BOM!$M802="N",BOM!$M802=""),BOM!$L802,0),0)</f>
        <v>0</v>
      </c>
      <c r="AC804" s="117">
        <f>if(BOM!$C802=AB$2,if(BOM!$M802="Y",BOM!$L802,0),0)</f>
        <v>0</v>
      </c>
      <c r="AD804" s="117">
        <f>if(BOM!$C802=AD$2,if(OR(BOM!$M802="N",BOM!$M802=""),BOM!$L802,0),0)</f>
        <v>0</v>
      </c>
      <c r="AE804" s="117">
        <f>if(BOM!$C802=AD$2,if(BOM!$M802="Y",BOM!$L802,0),0)</f>
        <v>0</v>
      </c>
      <c r="AF804" s="117">
        <f>if(BOM!$C802=AF$2,if(OR(BOM!$M802="N",BOM!$M802=""),BOM!$L802,0),0)</f>
        <v>0</v>
      </c>
      <c r="AG804" s="117">
        <f>if(BOM!$C802=AF$2,if(BOM!$M802="Y",BOM!$L802,0),0)</f>
        <v>0</v>
      </c>
      <c r="AH804" s="117">
        <f>if(BOM!$C802=AH$2,if(OR(BOM!$M802="N",BOM!$M802=""),BOM!$L802,0),0)</f>
        <v>0</v>
      </c>
      <c r="AI804" s="117">
        <f>if(BOM!$C802=AH$2,if(BOM!$M802="Y",BOM!$L802,0),0)</f>
        <v>0</v>
      </c>
      <c r="AJ804" s="117">
        <f>if(BOM!$C802=AJ$2,if(OR(BOM!$M802="N",BOM!$M802=""),BOM!$L802,0),0)</f>
        <v>0</v>
      </c>
      <c r="AK804" s="117">
        <f>if(BOM!$C802=AJ$2,if(BOM!$M802="Y",BOM!$L802,0),0)</f>
        <v>0</v>
      </c>
      <c r="AL804" s="117">
        <f>if(BOM!$C802=AL$2,if(OR(BOM!$M802="N",BOM!$M802=""),BOM!$L802,0),0)</f>
        <v>0</v>
      </c>
      <c r="AM804" s="117">
        <f>if(BOM!$C802=AL$2,if(BOM!$M802="Y",BOM!$L802,0),0)</f>
        <v>0</v>
      </c>
    </row>
    <row r="805" hidden="1" outlineLevel="1">
      <c r="A805" s="117">
        <f>if(OR(BOM!$M803="N",BOM!$M803=""),BOM!$L803,0)</f>
        <v>0</v>
      </c>
      <c r="B805" s="117">
        <f>if(BOM!$M803="Y",BOM!$L803,0)</f>
        <v>0</v>
      </c>
      <c r="E805" s="117">
        <f>if(BOM!$B803=E$2,if(OR(BOM!$M803="N",BOM!$M803=""),BOM!$L803,0),0)</f>
        <v>0</v>
      </c>
      <c r="F805" s="117">
        <f>if(BOM!$B803=E$2,if(BOM!$M803="Y",BOM!$L803,0),0)</f>
        <v>0</v>
      </c>
      <c r="G805" s="117">
        <f>if(BOM!$B803=G$2,if(OR(BOM!$M803="N",BOM!$M803=""),BOM!$L803,0),0)</f>
        <v>0</v>
      </c>
      <c r="H805" s="117">
        <f>if(BOM!$B803=G$2,if(BOM!$M803="Y",BOM!$L803,0),0)</f>
        <v>0</v>
      </c>
      <c r="I805" s="117">
        <f>if(BOM!$B803=I$2,if(OR(BOM!$M803="N",BOM!$M803=""),BOM!$L803,0),0)</f>
        <v>0</v>
      </c>
      <c r="J805" s="117">
        <f>if(BOM!$B803=I$2,if(BOM!$M803="Y",BOM!$L803,0),0)</f>
        <v>0</v>
      </c>
      <c r="K805" s="117">
        <f>if(BOM!$B803=K$2,if(OR(BOM!$M803="N",BOM!$M803=""),BOM!$L803,0),0)</f>
        <v>0</v>
      </c>
      <c r="L805" s="117">
        <f>if(BOM!$B803=K$2,if(BOM!$M803="Y",BOM!$L803,0),0)</f>
        <v>0</v>
      </c>
      <c r="M805" s="117">
        <f>if(BOM!$B803=M$2,if(OR(BOM!$M803="N",BOM!$M803=""),BOM!$L803,0),0)</f>
        <v>0</v>
      </c>
      <c r="N805" s="117">
        <f>if(BOM!$B803=M$2,if(BOM!$M803="Y",BOM!$L803,0),0)</f>
        <v>0</v>
      </c>
      <c r="P805" s="117">
        <f>if(BOM!$C803=P$2,if(OR(BOM!$M803="N",BOM!$M803=""),BOM!$L803,0),0)</f>
        <v>0</v>
      </c>
      <c r="Q805" s="117">
        <f>if(BOM!$C803=P$2,if(BOM!$M803="Y",BOM!$L803,0),0)</f>
        <v>0</v>
      </c>
      <c r="R805" s="117">
        <f>if(BOM!$C803=R$2,if(OR(BOM!$M803="N",BOM!$M803=""),BOM!$L803,0),0)</f>
        <v>0</v>
      </c>
      <c r="S805" s="117">
        <f>if(BOM!$C803=R$2,if(BOM!$M803="Y",BOM!$L803,0),0)</f>
        <v>0</v>
      </c>
      <c r="T805" s="117">
        <f>if(BOM!$C803=T$2,if(OR(BOM!$M803="N",BOM!$M803=""),BOM!$L803,0),0)</f>
        <v>0</v>
      </c>
      <c r="U805" s="117">
        <f>if(BOM!$C803=T$2,if(BOM!$M803="Y",BOM!$L803,0),0)</f>
        <v>0</v>
      </c>
      <c r="V805" s="117">
        <f>if(BOM!$C803=V$2,if(OR(BOM!$M803="N",BOM!$M803=""),BOM!$L803,0),0)</f>
        <v>0</v>
      </c>
      <c r="W805" s="117">
        <f>if(BOM!$C803=V$2,if(BOM!$M803="Y",BOM!$L803,0),0)</f>
        <v>0</v>
      </c>
      <c r="X805" s="117">
        <f>if(BOM!$C803=X$2,if(OR(BOM!$M803="N",BOM!$M803=""),BOM!$L803,0),0)</f>
        <v>0</v>
      </c>
      <c r="Y805" s="117">
        <f>if(BOM!$C803=X$2,if(BOM!$M803="Y",BOM!$L803,0),0)</f>
        <v>0</v>
      </c>
      <c r="Z805" s="117">
        <f>if(BOM!$C803=Z$2,if(OR(BOM!$M803="N",BOM!$M803=""),BOM!$L803,0),0)</f>
        <v>0</v>
      </c>
      <c r="AA805" s="117">
        <f>if(BOM!$C803=Z$2,if(BOM!$M803="Y",BOM!$L803,0),0)</f>
        <v>0</v>
      </c>
      <c r="AB805" s="117">
        <f>if(BOM!$C803=AB$2,if(OR(BOM!$M803="N",BOM!$M803=""),BOM!$L803,0),0)</f>
        <v>0</v>
      </c>
      <c r="AC805" s="117">
        <f>if(BOM!$C803=AB$2,if(BOM!$M803="Y",BOM!$L803,0),0)</f>
        <v>0</v>
      </c>
      <c r="AD805" s="117">
        <f>if(BOM!$C803=AD$2,if(OR(BOM!$M803="N",BOM!$M803=""),BOM!$L803,0),0)</f>
        <v>0</v>
      </c>
      <c r="AE805" s="117">
        <f>if(BOM!$C803=AD$2,if(BOM!$M803="Y",BOM!$L803,0),0)</f>
        <v>0</v>
      </c>
      <c r="AF805" s="117">
        <f>if(BOM!$C803=AF$2,if(OR(BOM!$M803="N",BOM!$M803=""),BOM!$L803,0),0)</f>
        <v>0</v>
      </c>
      <c r="AG805" s="117">
        <f>if(BOM!$C803=AF$2,if(BOM!$M803="Y",BOM!$L803,0),0)</f>
        <v>0</v>
      </c>
      <c r="AH805" s="117">
        <f>if(BOM!$C803=AH$2,if(OR(BOM!$M803="N",BOM!$M803=""),BOM!$L803,0),0)</f>
        <v>0</v>
      </c>
      <c r="AI805" s="117">
        <f>if(BOM!$C803=AH$2,if(BOM!$M803="Y",BOM!$L803,0),0)</f>
        <v>0</v>
      </c>
      <c r="AJ805" s="117">
        <f>if(BOM!$C803=AJ$2,if(OR(BOM!$M803="N",BOM!$M803=""),BOM!$L803,0),0)</f>
        <v>0</v>
      </c>
      <c r="AK805" s="117">
        <f>if(BOM!$C803=AJ$2,if(BOM!$M803="Y",BOM!$L803,0),0)</f>
        <v>0</v>
      </c>
      <c r="AL805" s="117">
        <f>if(BOM!$C803=AL$2,if(OR(BOM!$M803="N",BOM!$M803=""),BOM!$L803,0),0)</f>
        <v>0</v>
      </c>
      <c r="AM805" s="117">
        <f>if(BOM!$C803=AL$2,if(BOM!$M803="Y",BOM!$L803,0),0)</f>
        <v>0</v>
      </c>
    </row>
    <row r="806" hidden="1" outlineLevel="1">
      <c r="A806" s="117">
        <f>if(OR(BOM!$M804="N",BOM!$M804=""),BOM!$L804,0)</f>
        <v>0</v>
      </c>
      <c r="B806" s="117">
        <f>if(BOM!$M804="Y",BOM!$L804,0)</f>
        <v>0</v>
      </c>
      <c r="E806" s="117">
        <f>if(BOM!$B804=E$2,if(OR(BOM!$M804="N",BOM!$M804=""),BOM!$L804,0),0)</f>
        <v>0</v>
      </c>
      <c r="F806" s="117">
        <f>if(BOM!$B804=E$2,if(BOM!$M804="Y",BOM!$L804,0),0)</f>
        <v>0</v>
      </c>
      <c r="G806" s="117">
        <f>if(BOM!$B804=G$2,if(OR(BOM!$M804="N",BOM!$M804=""),BOM!$L804,0),0)</f>
        <v>0</v>
      </c>
      <c r="H806" s="117">
        <f>if(BOM!$B804=G$2,if(BOM!$M804="Y",BOM!$L804,0),0)</f>
        <v>0</v>
      </c>
      <c r="I806" s="117">
        <f>if(BOM!$B804=I$2,if(OR(BOM!$M804="N",BOM!$M804=""),BOM!$L804,0),0)</f>
        <v>0</v>
      </c>
      <c r="J806" s="117">
        <f>if(BOM!$B804=I$2,if(BOM!$M804="Y",BOM!$L804,0),0)</f>
        <v>0</v>
      </c>
      <c r="K806" s="117">
        <f>if(BOM!$B804=K$2,if(OR(BOM!$M804="N",BOM!$M804=""),BOM!$L804,0),0)</f>
        <v>0</v>
      </c>
      <c r="L806" s="117">
        <f>if(BOM!$B804=K$2,if(BOM!$M804="Y",BOM!$L804,0),0)</f>
        <v>0</v>
      </c>
      <c r="M806" s="117">
        <f>if(BOM!$B804=M$2,if(OR(BOM!$M804="N",BOM!$M804=""),BOM!$L804,0),0)</f>
        <v>0</v>
      </c>
      <c r="N806" s="117">
        <f>if(BOM!$B804=M$2,if(BOM!$M804="Y",BOM!$L804,0),0)</f>
        <v>0</v>
      </c>
      <c r="P806" s="117">
        <f>if(BOM!$C804=P$2,if(OR(BOM!$M804="N",BOM!$M804=""),BOM!$L804,0),0)</f>
        <v>0</v>
      </c>
      <c r="Q806" s="117">
        <f>if(BOM!$C804=P$2,if(BOM!$M804="Y",BOM!$L804,0),0)</f>
        <v>0</v>
      </c>
      <c r="R806" s="117">
        <f>if(BOM!$C804=R$2,if(OR(BOM!$M804="N",BOM!$M804=""),BOM!$L804,0),0)</f>
        <v>0</v>
      </c>
      <c r="S806" s="117">
        <f>if(BOM!$C804=R$2,if(BOM!$M804="Y",BOM!$L804,0),0)</f>
        <v>0</v>
      </c>
      <c r="T806" s="117">
        <f>if(BOM!$C804=T$2,if(OR(BOM!$M804="N",BOM!$M804=""),BOM!$L804,0),0)</f>
        <v>0</v>
      </c>
      <c r="U806" s="117">
        <f>if(BOM!$C804=T$2,if(BOM!$M804="Y",BOM!$L804,0),0)</f>
        <v>0</v>
      </c>
      <c r="V806" s="117">
        <f>if(BOM!$C804=V$2,if(OR(BOM!$M804="N",BOM!$M804=""),BOM!$L804,0),0)</f>
        <v>0</v>
      </c>
      <c r="W806" s="117">
        <f>if(BOM!$C804=V$2,if(BOM!$M804="Y",BOM!$L804,0),0)</f>
        <v>0</v>
      </c>
      <c r="X806" s="117">
        <f>if(BOM!$C804=X$2,if(OR(BOM!$M804="N",BOM!$M804=""),BOM!$L804,0),0)</f>
        <v>0</v>
      </c>
      <c r="Y806" s="117">
        <f>if(BOM!$C804=X$2,if(BOM!$M804="Y",BOM!$L804,0),0)</f>
        <v>0</v>
      </c>
      <c r="Z806" s="117">
        <f>if(BOM!$C804=Z$2,if(OR(BOM!$M804="N",BOM!$M804=""),BOM!$L804,0),0)</f>
        <v>0</v>
      </c>
      <c r="AA806" s="117">
        <f>if(BOM!$C804=Z$2,if(BOM!$M804="Y",BOM!$L804,0),0)</f>
        <v>0</v>
      </c>
      <c r="AB806" s="117">
        <f>if(BOM!$C804=AB$2,if(OR(BOM!$M804="N",BOM!$M804=""),BOM!$L804,0),0)</f>
        <v>0</v>
      </c>
      <c r="AC806" s="117">
        <f>if(BOM!$C804=AB$2,if(BOM!$M804="Y",BOM!$L804,0),0)</f>
        <v>0</v>
      </c>
      <c r="AD806" s="117">
        <f>if(BOM!$C804=AD$2,if(OR(BOM!$M804="N",BOM!$M804=""),BOM!$L804,0),0)</f>
        <v>0</v>
      </c>
      <c r="AE806" s="117">
        <f>if(BOM!$C804=AD$2,if(BOM!$M804="Y",BOM!$L804,0),0)</f>
        <v>0</v>
      </c>
      <c r="AF806" s="117">
        <f>if(BOM!$C804=AF$2,if(OR(BOM!$M804="N",BOM!$M804=""),BOM!$L804,0),0)</f>
        <v>0</v>
      </c>
      <c r="AG806" s="117">
        <f>if(BOM!$C804=AF$2,if(BOM!$M804="Y",BOM!$L804,0),0)</f>
        <v>0</v>
      </c>
      <c r="AH806" s="117">
        <f>if(BOM!$C804=AH$2,if(OR(BOM!$M804="N",BOM!$M804=""),BOM!$L804,0),0)</f>
        <v>0</v>
      </c>
      <c r="AI806" s="117">
        <f>if(BOM!$C804=AH$2,if(BOM!$M804="Y",BOM!$L804,0),0)</f>
        <v>0</v>
      </c>
      <c r="AJ806" s="117">
        <f>if(BOM!$C804=AJ$2,if(OR(BOM!$M804="N",BOM!$M804=""),BOM!$L804,0),0)</f>
        <v>0</v>
      </c>
      <c r="AK806" s="117">
        <f>if(BOM!$C804=AJ$2,if(BOM!$M804="Y",BOM!$L804,0),0)</f>
        <v>0</v>
      </c>
      <c r="AL806" s="117">
        <f>if(BOM!$C804=AL$2,if(OR(BOM!$M804="N",BOM!$M804=""),BOM!$L804,0),0)</f>
        <v>0</v>
      </c>
      <c r="AM806" s="117">
        <f>if(BOM!$C804=AL$2,if(BOM!$M804="Y",BOM!$L804,0),0)</f>
        <v>0</v>
      </c>
    </row>
    <row r="807" hidden="1" outlineLevel="1">
      <c r="A807" s="117">
        <f>if(OR(BOM!$M805="N",BOM!$M805=""),BOM!$L805,0)</f>
        <v>0</v>
      </c>
      <c r="B807" s="117">
        <f>if(BOM!$M805="Y",BOM!$L805,0)</f>
        <v>0</v>
      </c>
      <c r="E807" s="117">
        <f>if(BOM!$B805=E$2,if(OR(BOM!$M805="N",BOM!$M805=""),BOM!$L805,0),0)</f>
        <v>0</v>
      </c>
      <c r="F807" s="117">
        <f>if(BOM!$B805=E$2,if(BOM!$M805="Y",BOM!$L805,0),0)</f>
        <v>0</v>
      </c>
      <c r="G807" s="117">
        <f>if(BOM!$B805=G$2,if(OR(BOM!$M805="N",BOM!$M805=""),BOM!$L805,0),0)</f>
        <v>0</v>
      </c>
      <c r="H807" s="117">
        <f>if(BOM!$B805=G$2,if(BOM!$M805="Y",BOM!$L805,0),0)</f>
        <v>0</v>
      </c>
      <c r="I807" s="117">
        <f>if(BOM!$B805=I$2,if(OR(BOM!$M805="N",BOM!$M805=""),BOM!$L805,0),0)</f>
        <v>0</v>
      </c>
      <c r="J807" s="117">
        <f>if(BOM!$B805=I$2,if(BOM!$M805="Y",BOM!$L805,0),0)</f>
        <v>0</v>
      </c>
      <c r="K807" s="117">
        <f>if(BOM!$B805=K$2,if(OR(BOM!$M805="N",BOM!$M805=""),BOM!$L805,0),0)</f>
        <v>0</v>
      </c>
      <c r="L807" s="117">
        <f>if(BOM!$B805=K$2,if(BOM!$M805="Y",BOM!$L805,0),0)</f>
        <v>0</v>
      </c>
      <c r="M807" s="117">
        <f>if(BOM!$B805=M$2,if(OR(BOM!$M805="N",BOM!$M805=""),BOM!$L805,0),0)</f>
        <v>0</v>
      </c>
      <c r="N807" s="117">
        <f>if(BOM!$B805=M$2,if(BOM!$M805="Y",BOM!$L805,0),0)</f>
        <v>0</v>
      </c>
      <c r="P807" s="117">
        <f>if(BOM!$C805=P$2,if(OR(BOM!$M805="N",BOM!$M805=""),BOM!$L805,0),0)</f>
        <v>0</v>
      </c>
      <c r="Q807" s="117">
        <f>if(BOM!$C805=P$2,if(BOM!$M805="Y",BOM!$L805,0),0)</f>
        <v>0</v>
      </c>
      <c r="R807" s="117">
        <f>if(BOM!$C805=R$2,if(OR(BOM!$M805="N",BOM!$M805=""),BOM!$L805,0),0)</f>
        <v>0</v>
      </c>
      <c r="S807" s="117">
        <f>if(BOM!$C805=R$2,if(BOM!$M805="Y",BOM!$L805,0),0)</f>
        <v>0</v>
      </c>
      <c r="T807" s="117">
        <f>if(BOM!$C805=T$2,if(OR(BOM!$M805="N",BOM!$M805=""),BOM!$L805,0),0)</f>
        <v>0</v>
      </c>
      <c r="U807" s="117">
        <f>if(BOM!$C805=T$2,if(BOM!$M805="Y",BOM!$L805,0),0)</f>
        <v>0</v>
      </c>
      <c r="V807" s="117">
        <f>if(BOM!$C805=V$2,if(OR(BOM!$M805="N",BOM!$M805=""),BOM!$L805,0),0)</f>
        <v>0</v>
      </c>
      <c r="W807" s="117">
        <f>if(BOM!$C805=V$2,if(BOM!$M805="Y",BOM!$L805,0),0)</f>
        <v>0</v>
      </c>
      <c r="X807" s="117">
        <f>if(BOM!$C805=X$2,if(OR(BOM!$M805="N",BOM!$M805=""),BOM!$L805,0),0)</f>
        <v>0</v>
      </c>
      <c r="Y807" s="117">
        <f>if(BOM!$C805=X$2,if(BOM!$M805="Y",BOM!$L805,0),0)</f>
        <v>0</v>
      </c>
      <c r="Z807" s="117">
        <f>if(BOM!$C805=Z$2,if(OR(BOM!$M805="N",BOM!$M805=""),BOM!$L805,0),0)</f>
        <v>0</v>
      </c>
      <c r="AA807" s="117">
        <f>if(BOM!$C805=Z$2,if(BOM!$M805="Y",BOM!$L805,0),0)</f>
        <v>0</v>
      </c>
      <c r="AB807" s="117">
        <f>if(BOM!$C805=AB$2,if(OR(BOM!$M805="N",BOM!$M805=""),BOM!$L805,0),0)</f>
        <v>0</v>
      </c>
      <c r="AC807" s="117">
        <f>if(BOM!$C805=AB$2,if(BOM!$M805="Y",BOM!$L805,0),0)</f>
        <v>0</v>
      </c>
      <c r="AD807" s="117">
        <f>if(BOM!$C805=AD$2,if(OR(BOM!$M805="N",BOM!$M805=""),BOM!$L805,0),0)</f>
        <v>0</v>
      </c>
      <c r="AE807" s="117">
        <f>if(BOM!$C805=AD$2,if(BOM!$M805="Y",BOM!$L805,0),0)</f>
        <v>0</v>
      </c>
      <c r="AF807" s="117">
        <f>if(BOM!$C805=AF$2,if(OR(BOM!$M805="N",BOM!$M805=""),BOM!$L805,0),0)</f>
        <v>0</v>
      </c>
      <c r="AG807" s="117">
        <f>if(BOM!$C805=AF$2,if(BOM!$M805="Y",BOM!$L805,0),0)</f>
        <v>0</v>
      </c>
      <c r="AH807" s="117">
        <f>if(BOM!$C805=AH$2,if(OR(BOM!$M805="N",BOM!$M805=""),BOM!$L805,0),0)</f>
        <v>0</v>
      </c>
      <c r="AI807" s="117">
        <f>if(BOM!$C805=AH$2,if(BOM!$M805="Y",BOM!$L805,0),0)</f>
        <v>0</v>
      </c>
      <c r="AJ807" s="117">
        <f>if(BOM!$C805=AJ$2,if(OR(BOM!$M805="N",BOM!$M805=""),BOM!$L805,0),0)</f>
        <v>0</v>
      </c>
      <c r="AK807" s="117">
        <f>if(BOM!$C805=AJ$2,if(BOM!$M805="Y",BOM!$L805,0),0)</f>
        <v>0</v>
      </c>
      <c r="AL807" s="117">
        <f>if(BOM!$C805=AL$2,if(OR(BOM!$M805="N",BOM!$M805=""),BOM!$L805,0),0)</f>
        <v>0</v>
      </c>
      <c r="AM807" s="117">
        <f>if(BOM!$C805=AL$2,if(BOM!$M805="Y",BOM!$L805,0),0)</f>
        <v>0</v>
      </c>
    </row>
    <row r="808" hidden="1" outlineLevel="1">
      <c r="A808" s="117">
        <f>if(OR(BOM!$M806="N",BOM!$M806=""),BOM!$L806,0)</f>
        <v>0</v>
      </c>
      <c r="B808" s="117">
        <f>if(BOM!$M806="Y",BOM!$L806,0)</f>
        <v>0</v>
      </c>
      <c r="E808" s="117">
        <f>if(BOM!$B806=E$2,if(OR(BOM!$M806="N",BOM!$M806=""),BOM!$L806,0),0)</f>
        <v>0</v>
      </c>
      <c r="F808" s="117">
        <f>if(BOM!$B806=E$2,if(BOM!$M806="Y",BOM!$L806,0),0)</f>
        <v>0</v>
      </c>
      <c r="G808" s="117">
        <f>if(BOM!$B806=G$2,if(OR(BOM!$M806="N",BOM!$M806=""),BOM!$L806,0),0)</f>
        <v>0</v>
      </c>
      <c r="H808" s="117">
        <f>if(BOM!$B806=G$2,if(BOM!$M806="Y",BOM!$L806,0),0)</f>
        <v>0</v>
      </c>
      <c r="I808" s="117">
        <f>if(BOM!$B806=I$2,if(OR(BOM!$M806="N",BOM!$M806=""),BOM!$L806,0),0)</f>
        <v>0</v>
      </c>
      <c r="J808" s="117">
        <f>if(BOM!$B806=I$2,if(BOM!$M806="Y",BOM!$L806,0),0)</f>
        <v>0</v>
      </c>
      <c r="K808" s="117">
        <f>if(BOM!$B806=K$2,if(OR(BOM!$M806="N",BOM!$M806=""),BOM!$L806,0),0)</f>
        <v>0</v>
      </c>
      <c r="L808" s="117">
        <f>if(BOM!$B806=K$2,if(BOM!$M806="Y",BOM!$L806,0),0)</f>
        <v>0</v>
      </c>
      <c r="M808" s="117">
        <f>if(BOM!$B806=M$2,if(OR(BOM!$M806="N",BOM!$M806=""),BOM!$L806,0),0)</f>
        <v>0</v>
      </c>
      <c r="N808" s="117">
        <f>if(BOM!$B806=M$2,if(BOM!$M806="Y",BOM!$L806,0),0)</f>
        <v>0</v>
      </c>
      <c r="P808" s="117">
        <f>if(BOM!$C806=P$2,if(OR(BOM!$M806="N",BOM!$M806=""),BOM!$L806,0),0)</f>
        <v>0</v>
      </c>
      <c r="Q808" s="117">
        <f>if(BOM!$C806=P$2,if(BOM!$M806="Y",BOM!$L806,0),0)</f>
        <v>0</v>
      </c>
      <c r="R808" s="117">
        <f>if(BOM!$C806=R$2,if(OR(BOM!$M806="N",BOM!$M806=""),BOM!$L806,0),0)</f>
        <v>0</v>
      </c>
      <c r="S808" s="117">
        <f>if(BOM!$C806=R$2,if(BOM!$M806="Y",BOM!$L806,0),0)</f>
        <v>0</v>
      </c>
      <c r="T808" s="117">
        <f>if(BOM!$C806=T$2,if(OR(BOM!$M806="N",BOM!$M806=""),BOM!$L806,0),0)</f>
        <v>0</v>
      </c>
      <c r="U808" s="117">
        <f>if(BOM!$C806=T$2,if(BOM!$M806="Y",BOM!$L806,0),0)</f>
        <v>0</v>
      </c>
      <c r="V808" s="117">
        <f>if(BOM!$C806=V$2,if(OR(BOM!$M806="N",BOM!$M806=""),BOM!$L806,0),0)</f>
        <v>0</v>
      </c>
      <c r="W808" s="117">
        <f>if(BOM!$C806=V$2,if(BOM!$M806="Y",BOM!$L806,0),0)</f>
        <v>0</v>
      </c>
      <c r="X808" s="117">
        <f>if(BOM!$C806=X$2,if(OR(BOM!$M806="N",BOM!$M806=""),BOM!$L806,0),0)</f>
        <v>0</v>
      </c>
      <c r="Y808" s="117">
        <f>if(BOM!$C806=X$2,if(BOM!$M806="Y",BOM!$L806,0),0)</f>
        <v>0</v>
      </c>
      <c r="Z808" s="117">
        <f>if(BOM!$C806=Z$2,if(OR(BOM!$M806="N",BOM!$M806=""),BOM!$L806,0),0)</f>
        <v>0</v>
      </c>
      <c r="AA808" s="117">
        <f>if(BOM!$C806=Z$2,if(BOM!$M806="Y",BOM!$L806,0),0)</f>
        <v>0</v>
      </c>
      <c r="AB808" s="117">
        <f>if(BOM!$C806=AB$2,if(OR(BOM!$M806="N",BOM!$M806=""),BOM!$L806,0),0)</f>
        <v>0</v>
      </c>
      <c r="AC808" s="117">
        <f>if(BOM!$C806=AB$2,if(BOM!$M806="Y",BOM!$L806,0),0)</f>
        <v>0</v>
      </c>
      <c r="AD808" s="117">
        <f>if(BOM!$C806=AD$2,if(OR(BOM!$M806="N",BOM!$M806=""),BOM!$L806,0),0)</f>
        <v>0</v>
      </c>
      <c r="AE808" s="117">
        <f>if(BOM!$C806=AD$2,if(BOM!$M806="Y",BOM!$L806,0),0)</f>
        <v>0</v>
      </c>
      <c r="AF808" s="117">
        <f>if(BOM!$C806=AF$2,if(OR(BOM!$M806="N",BOM!$M806=""),BOM!$L806,0),0)</f>
        <v>0</v>
      </c>
      <c r="AG808" s="117">
        <f>if(BOM!$C806=AF$2,if(BOM!$M806="Y",BOM!$L806,0),0)</f>
        <v>0</v>
      </c>
      <c r="AH808" s="117">
        <f>if(BOM!$C806=AH$2,if(OR(BOM!$M806="N",BOM!$M806=""),BOM!$L806,0),0)</f>
        <v>0</v>
      </c>
      <c r="AI808" s="117">
        <f>if(BOM!$C806=AH$2,if(BOM!$M806="Y",BOM!$L806,0),0)</f>
        <v>0</v>
      </c>
      <c r="AJ808" s="117">
        <f>if(BOM!$C806=AJ$2,if(OR(BOM!$M806="N",BOM!$M806=""),BOM!$L806,0),0)</f>
        <v>0</v>
      </c>
      <c r="AK808" s="117">
        <f>if(BOM!$C806=AJ$2,if(BOM!$M806="Y",BOM!$L806,0),0)</f>
        <v>0</v>
      </c>
      <c r="AL808" s="117">
        <f>if(BOM!$C806=AL$2,if(OR(BOM!$M806="N",BOM!$M806=""),BOM!$L806,0),0)</f>
        <v>0</v>
      </c>
      <c r="AM808" s="117">
        <f>if(BOM!$C806=AL$2,if(BOM!$M806="Y",BOM!$L806,0),0)</f>
        <v>0</v>
      </c>
    </row>
    <row r="809" hidden="1" outlineLevel="1">
      <c r="A809" s="117">
        <f>if(OR(BOM!$M807="N",BOM!$M807=""),BOM!$L807,0)</f>
        <v>0</v>
      </c>
      <c r="B809" s="117">
        <f>if(BOM!$M807="Y",BOM!$L807,0)</f>
        <v>0</v>
      </c>
      <c r="E809" s="117">
        <f>if(BOM!$B807=E$2,if(OR(BOM!$M807="N",BOM!$M807=""),BOM!$L807,0),0)</f>
        <v>0</v>
      </c>
      <c r="F809" s="117">
        <f>if(BOM!$B807=E$2,if(BOM!$M807="Y",BOM!$L807,0),0)</f>
        <v>0</v>
      </c>
      <c r="G809" s="117">
        <f>if(BOM!$B807=G$2,if(OR(BOM!$M807="N",BOM!$M807=""),BOM!$L807,0),0)</f>
        <v>0</v>
      </c>
      <c r="H809" s="117">
        <f>if(BOM!$B807=G$2,if(BOM!$M807="Y",BOM!$L807,0),0)</f>
        <v>0</v>
      </c>
      <c r="I809" s="117">
        <f>if(BOM!$B807=I$2,if(OR(BOM!$M807="N",BOM!$M807=""),BOM!$L807,0),0)</f>
        <v>0</v>
      </c>
      <c r="J809" s="117">
        <f>if(BOM!$B807=I$2,if(BOM!$M807="Y",BOM!$L807,0),0)</f>
        <v>0</v>
      </c>
      <c r="K809" s="117">
        <f>if(BOM!$B807=K$2,if(OR(BOM!$M807="N",BOM!$M807=""),BOM!$L807,0),0)</f>
        <v>0</v>
      </c>
      <c r="L809" s="117">
        <f>if(BOM!$B807=K$2,if(BOM!$M807="Y",BOM!$L807,0),0)</f>
        <v>0</v>
      </c>
      <c r="M809" s="117">
        <f>if(BOM!$B807=M$2,if(OR(BOM!$M807="N",BOM!$M807=""),BOM!$L807,0),0)</f>
        <v>0</v>
      </c>
      <c r="N809" s="117">
        <f>if(BOM!$B807=M$2,if(BOM!$M807="Y",BOM!$L807,0),0)</f>
        <v>0</v>
      </c>
      <c r="P809" s="117">
        <f>if(BOM!$C807=P$2,if(OR(BOM!$M807="N",BOM!$M807=""),BOM!$L807,0),0)</f>
        <v>0</v>
      </c>
      <c r="Q809" s="117">
        <f>if(BOM!$C807=P$2,if(BOM!$M807="Y",BOM!$L807,0),0)</f>
        <v>0</v>
      </c>
      <c r="R809" s="117">
        <f>if(BOM!$C807=R$2,if(OR(BOM!$M807="N",BOM!$M807=""),BOM!$L807,0),0)</f>
        <v>0</v>
      </c>
      <c r="S809" s="117">
        <f>if(BOM!$C807=R$2,if(BOM!$M807="Y",BOM!$L807,0),0)</f>
        <v>0</v>
      </c>
      <c r="T809" s="117">
        <f>if(BOM!$C807=T$2,if(OR(BOM!$M807="N",BOM!$M807=""),BOM!$L807,0),0)</f>
        <v>0</v>
      </c>
      <c r="U809" s="117">
        <f>if(BOM!$C807=T$2,if(BOM!$M807="Y",BOM!$L807,0),0)</f>
        <v>0</v>
      </c>
      <c r="V809" s="117">
        <f>if(BOM!$C807=V$2,if(OR(BOM!$M807="N",BOM!$M807=""),BOM!$L807,0),0)</f>
        <v>0</v>
      </c>
      <c r="W809" s="117">
        <f>if(BOM!$C807=V$2,if(BOM!$M807="Y",BOM!$L807,0),0)</f>
        <v>0</v>
      </c>
      <c r="X809" s="117">
        <f>if(BOM!$C807=X$2,if(OR(BOM!$M807="N",BOM!$M807=""),BOM!$L807,0),0)</f>
        <v>0</v>
      </c>
      <c r="Y809" s="117">
        <f>if(BOM!$C807=X$2,if(BOM!$M807="Y",BOM!$L807,0),0)</f>
        <v>0</v>
      </c>
      <c r="Z809" s="117">
        <f>if(BOM!$C807=Z$2,if(OR(BOM!$M807="N",BOM!$M807=""),BOM!$L807,0),0)</f>
        <v>0</v>
      </c>
      <c r="AA809" s="117">
        <f>if(BOM!$C807=Z$2,if(BOM!$M807="Y",BOM!$L807,0),0)</f>
        <v>0</v>
      </c>
      <c r="AB809" s="117">
        <f>if(BOM!$C807=AB$2,if(OR(BOM!$M807="N",BOM!$M807=""),BOM!$L807,0),0)</f>
        <v>0</v>
      </c>
      <c r="AC809" s="117">
        <f>if(BOM!$C807=AB$2,if(BOM!$M807="Y",BOM!$L807,0),0)</f>
        <v>0</v>
      </c>
      <c r="AD809" s="117">
        <f>if(BOM!$C807=AD$2,if(OR(BOM!$M807="N",BOM!$M807=""),BOM!$L807,0),0)</f>
        <v>0</v>
      </c>
      <c r="AE809" s="117">
        <f>if(BOM!$C807=AD$2,if(BOM!$M807="Y",BOM!$L807,0),0)</f>
        <v>0</v>
      </c>
      <c r="AF809" s="117">
        <f>if(BOM!$C807=AF$2,if(OR(BOM!$M807="N",BOM!$M807=""),BOM!$L807,0),0)</f>
        <v>0</v>
      </c>
      <c r="AG809" s="117">
        <f>if(BOM!$C807=AF$2,if(BOM!$M807="Y",BOM!$L807,0),0)</f>
        <v>0</v>
      </c>
      <c r="AH809" s="117">
        <f>if(BOM!$C807=AH$2,if(OR(BOM!$M807="N",BOM!$M807=""),BOM!$L807,0),0)</f>
        <v>0</v>
      </c>
      <c r="AI809" s="117">
        <f>if(BOM!$C807=AH$2,if(BOM!$M807="Y",BOM!$L807,0),0)</f>
        <v>0</v>
      </c>
      <c r="AJ809" s="117">
        <f>if(BOM!$C807=AJ$2,if(OR(BOM!$M807="N",BOM!$M807=""),BOM!$L807,0),0)</f>
        <v>0</v>
      </c>
      <c r="AK809" s="117">
        <f>if(BOM!$C807=AJ$2,if(BOM!$M807="Y",BOM!$L807,0),0)</f>
        <v>0</v>
      </c>
      <c r="AL809" s="117">
        <f>if(BOM!$C807=AL$2,if(OR(BOM!$M807="N",BOM!$M807=""),BOM!$L807,0),0)</f>
        <v>0</v>
      </c>
      <c r="AM809" s="117">
        <f>if(BOM!$C807=AL$2,if(BOM!$M807="Y",BOM!$L807,0),0)</f>
        <v>0</v>
      </c>
    </row>
    <row r="810" hidden="1" outlineLevel="1">
      <c r="A810" s="117">
        <f>if(OR(BOM!$M808="N",BOM!$M808=""),BOM!$L808,0)</f>
        <v>0</v>
      </c>
      <c r="B810" s="117">
        <f>if(BOM!$M808="Y",BOM!$L808,0)</f>
        <v>0</v>
      </c>
      <c r="E810" s="117">
        <f>if(BOM!$B808=E$2,if(OR(BOM!$M808="N",BOM!$M808=""),BOM!$L808,0),0)</f>
        <v>0</v>
      </c>
      <c r="F810" s="117">
        <f>if(BOM!$B808=E$2,if(BOM!$M808="Y",BOM!$L808,0),0)</f>
        <v>0</v>
      </c>
      <c r="G810" s="117">
        <f>if(BOM!$B808=G$2,if(OR(BOM!$M808="N",BOM!$M808=""),BOM!$L808,0),0)</f>
        <v>0</v>
      </c>
      <c r="H810" s="117">
        <f>if(BOM!$B808=G$2,if(BOM!$M808="Y",BOM!$L808,0),0)</f>
        <v>0</v>
      </c>
      <c r="I810" s="117">
        <f>if(BOM!$B808=I$2,if(OR(BOM!$M808="N",BOM!$M808=""),BOM!$L808,0),0)</f>
        <v>0</v>
      </c>
      <c r="J810" s="117">
        <f>if(BOM!$B808=I$2,if(BOM!$M808="Y",BOM!$L808,0),0)</f>
        <v>0</v>
      </c>
      <c r="K810" s="117">
        <f>if(BOM!$B808=K$2,if(OR(BOM!$M808="N",BOM!$M808=""),BOM!$L808,0),0)</f>
        <v>0</v>
      </c>
      <c r="L810" s="117">
        <f>if(BOM!$B808=K$2,if(BOM!$M808="Y",BOM!$L808,0),0)</f>
        <v>0</v>
      </c>
      <c r="M810" s="117">
        <f>if(BOM!$B808=M$2,if(OR(BOM!$M808="N",BOM!$M808=""),BOM!$L808,0),0)</f>
        <v>0</v>
      </c>
      <c r="N810" s="117">
        <f>if(BOM!$B808=M$2,if(BOM!$M808="Y",BOM!$L808,0),0)</f>
        <v>0</v>
      </c>
      <c r="P810" s="117">
        <f>if(BOM!$C808=P$2,if(OR(BOM!$M808="N",BOM!$M808=""),BOM!$L808,0),0)</f>
        <v>0</v>
      </c>
      <c r="Q810" s="117">
        <f>if(BOM!$C808=P$2,if(BOM!$M808="Y",BOM!$L808,0),0)</f>
        <v>0</v>
      </c>
      <c r="R810" s="117">
        <f>if(BOM!$C808=R$2,if(OR(BOM!$M808="N",BOM!$M808=""),BOM!$L808,0),0)</f>
        <v>0</v>
      </c>
      <c r="S810" s="117">
        <f>if(BOM!$C808=R$2,if(BOM!$M808="Y",BOM!$L808,0),0)</f>
        <v>0</v>
      </c>
      <c r="T810" s="117">
        <f>if(BOM!$C808=T$2,if(OR(BOM!$M808="N",BOM!$M808=""),BOM!$L808,0),0)</f>
        <v>0</v>
      </c>
      <c r="U810" s="117">
        <f>if(BOM!$C808=T$2,if(BOM!$M808="Y",BOM!$L808,0),0)</f>
        <v>0</v>
      </c>
      <c r="V810" s="117">
        <f>if(BOM!$C808=V$2,if(OR(BOM!$M808="N",BOM!$M808=""),BOM!$L808,0),0)</f>
        <v>0</v>
      </c>
      <c r="W810" s="117">
        <f>if(BOM!$C808=V$2,if(BOM!$M808="Y",BOM!$L808,0),0)</f>
        <v>0</v>
      </c>
      <c r="X810" s="117">
        <f>if(BOM!$C808=X$2,if(OR(BOM!$M808="N",BOM!$M808=""),BOM!$L808,0),0)</f>
        <v>0</v>
      </c>
      <c r="Y810" s="117">
        <f>if(BOM!$C808=X$2,if(BOM!$M808="Y",BOM!$L808,0),0)</f>
        <v>0</v>
      </c>
      <c r="Z810" s="117">
        <f>if(BOM!$C808=Z$2,if(OR(BOM!$M808="N",BOM!$M808=""),BOM!$L808,0),0)</f>
        <v>0</v>
      </c>
      <c r="AA810" s="117">
        <f>if(BOM!$C808=Z$2,if(BOM!$M808="Y",BOM!$L808,0),0)</f>
        <v>0</v>
      </c>
      <c r="AB810" s="117">
        <f>if(BOM!$C808=AB$2,if(OR(BOM!$M808="N",BOM!$M808=""),BOM!$L808,0),0)</f>
        <v>0</v>
      </c>
      <c r="AC810" s="117">
        <f>if(BOM!$C808=AB$2,if(BOM!$M808="Y",BOM!$L808,0),0)</f>
        <v>0</v>
      </c>
      <c r="AD810" s="117">
        <f>if(BOM!$C808=AD$2,if(OR(BOM!$M808="N",BOM!$M808=""),BOM!$L808,0),0)</f>
        <v>0</v>
      </c>
      <c r="AE810" s="117">
        <f>if(BOM!$C808=AD$2,if(BOM!$M808="Y",BOM!$L808,0),0)</f>
        <v>0</v>
      </c>
      <c r="AF810" s="117">
        <f>if(BOM!$C808=AF$2,if(OR(BOM!$M808="N",BOM!$M808=""),BOM!$L808,0),0)</f>
        <v>0</v>
      </c>
      <c r="AG810" s="117">
        <f>if(BOM!$C808=AF$2,if(BOM!$M808="Y",BOM!$L808,0),0)</f>
        <v>0</v>
      </c>
      <c r="AH810" s="117">
        <f>if(BOM!$C808=AH$2,if(OR(BOM!$M808="N",BOM!$M808=""),BOM!$L808,0),0)</f>
        <v>0</v>
      </c>
      <c r="AI810" s="117">
        <f>if(BOM!$C808=AH$2,if(BOM!$M808="Y",BOM!$L808,0),0)</f>
        <v>0</v>
      </c>
      <c r="AJ810" s="117">
        <f>if(BOM!$C808=AJ$2,if(OR(BOM!$M808="N",BOM!$M808=""),BOM!$L808,0),0)</f>
        <v>0</v>
      </c>
      <c r="AK810" s="117">
        <f>if(BOM!$C808=AJ$2,if(BOM!$M808="Y",BOM!$L808,0),0)</f>
        <v>0</v>
      </c>
      <c r="AL810" s="117">
        <f>if(BOM!$C808=AL$2,if(OR(BOM!$M808="N",BOM!$M808=""),BOM!$L808,0),0)</f>
        <v>0</v>
      </c>
      <c r="AM810" s="117">
        <f>if(BOM!$C808=AL$2,if(BOM!$M808="Y",BOM!$L808,0),0)</f>
        <v>0</v>
      </c>
    </row>
    <row r="811" hidden="1" outlineLevel="1">
      <c r="A811" s="117">
        <f>if(OR(BOM!$M809="N",BOM!$M809=""),BOM!$L809,0)</f>
        <v>0</v>
      </c>
      <c r="B811" s="117">
        <f>if(BOM!$M809="Y",BOM!$L809,0)</f>
        <v>0</v>
      </c>
      <c r="E811" s="117">
        <f>if(BOM!$B809=E$2,if(OR(BOM!$M809="N",BOM!$M809=""),BOM!$L809,0),0)</f>
        <v>0</v>
      </c>
      <c r="F811" s="117">
        <f>if(BOM!$B809=E$2,if(BOM!$M809="Y",BOM!$L809,0),0)</f>
        <v>0</v>
      </c>
      <c r="G811" s="117">
        <f>if(BOM!$B809=G$2,if(OR(BOM!$M809="N",BOM!$M809=""),BOM!$L809,0),0)</f>
        <v>0</v>
      </c>
      <c r="H811" s="117">
        <f>if(BOM!$B809=G$2,if(BOM!$M809="Y",BOM!$L809,0),0)</f>
        <v>0</v>
      </c>
      <c r="I811" s="117">
        <f>if(BOM!$B809=I$2,if(OR(BOM!$M809="N",BOM!$M809=""),BOM!$L809,0),0)</f>
        <v>0</v>
      </c>
      <c r="J811" s="117">
        <f>if(BOM!$B809=I$2,if(BOM!$M809="Y",BOM!$L809,0),0)</f>
        <v>0</v>
      </c>
      <c r="K811" s="117">
        <f>if(BOM!$B809=K$2,if(OR(BOM!$M809="N",BOM!$M809=""),BOM!$L809,0),0)</f>
        <v>0</v>
      </c>
      <c r="L811" s="117">
        <f>if(BOM!$B809=K$2,if(BOM!$M809="Y",BOM!$L809,0),0)</f>
        <v>0</v>
      </c>
      <c r="M811" s="117">
        <f>if(BOM!$B809=M$2,if(OR(BOM!$M809="N",BOM!$M809=""),BOM!$L809,0),0)</f>
        <v>0</v>
      </c>
      <c r="N811" s="117">
        <f>if(BOM!$B809=M$2,if(BOM!$M809="Y",BOM!$L809,0),0)</f>
        <v>0</v>
      </c>
      <c r="P811" s="117">
        <f>if(BOM!$C809=P$2,if(OR(BOM!$M809="N",BOM!$M809=""),BOM!$L809,0),0)</f>
        <v>0</v>
      </c>
      <c r="Q811" s="117">
        <f>if(BOM!$C809=P$2,if(BOM!$M809="Y",BOM!$L809,0),0)</f>
        <v>0</v>
      </c>
      <c r="R811" s="117">
        <f>if(BOM!$C809=R$2,if(OR(BOM!$M809="N",BOM!$M809=""),BOM!$L809,0),0)</f>
        <v>0</v>
      </c>
      <c r="S811" s="117">
        <f>if(BOM!$C809=R$2,if(BOM!$M809="Y",BOM!$L809,0),0)</f>
        <v>0</v>
      </c>
      <c r="T811" s="117">
        <f>if(BOM!$C809=T$2,if(OR(BOM!$M809="N",BOM!$M809=""),BOM!$L809,0),0)</f>
        <v>0</v>
      </c>
      <c r="U811" s="117">
        <f>if(BOM!$C809=T$2,if(BOM!$M809="Y",BOM!$L809,0),0)</f>
        <v>0</v>
      </c>
      <c r="V811" s="117">
        <f>if(BOM!$C809=V$2,if(OR(BOM!$M809="N",BOM!$M809=""),BOM!$L809,0),0)</f>
        <v>0</v>
      </c>
      <c r="W811" s="117">
        <f>if(BOM!$C809=V$2,if(BOM!$M809="Y",BOM!$L809,0),0)</f>
        <v>0</v>
      </c>
      <c r="X811" s="117">
        <f>if(BOM!$C809=X$2,if(OR(BOM!$M809="N",BOM!$M809=""),BOM!$L809,0),0)</f>
        <v>0</v>
      </c>
      <c r="Y811" s="117">
        <f>if(BOM!$C809=X$2,if(BOM!$M809="Y",BOM!$L809,0),0)</f>
        <v>0</v>
      </c>
      <c r="Z811" s="117">
        <f>if(BOM!$C809=Z$2,if(OR(BOM!$M809="N",BOM!$M809=""),BOM!$L809,0),0)</f>
        <v>0</v>
      </c>
      <c r="AA811" s="117">
        <f>if(BOM!$C809=Z$2,if(BOM!$M809="Y",BOM!$L809,0),0)</f>
        <v>0</v>
      </c>
      <c r="AB811" s="117">
        <f>if(BOM!$C809=AB$2,if(OR(BOM!$M809="N",BOM!$M809=""),BOM!$L809,0),0)</f>
        <v>0</v>
      </c>
      <c r="AC811" s="117">
        <f>if(BOM!$C809=AB$2,if(BOM!$M809="Y",BOM!$L809,0),0)</f>
        <v>0</v>
      </c>
      <c r="AD811" s="117">
        <f>if(BOM!$C809=AD$2,if(OR(BOM!$M809="N",BOM!$M809=""),BOM!$L809,0),0)</f>
        <v>0</v>
      </c>
      <c r="AE811" s="117">
        <f>if(BOM!$C809=AD$2,if(BOM!$M809="Y",BOM!$L809,0),0)</f>
        <v>0</v>
      </c>
      <c r="AF811" s="117">
        <f>if(BOM!$C809=AF$2,if(OR(BOM!$M809="N",BOM!$M809=""),BOM!$L809,0),0)</f>
        <v>0</v>
      </c>
      <c r="AG811" s="117">
        <f>if(BOM!$C809=AF$2,if(BOM!$M809="Y",BOM!$L809,0),0)</f>
        <v>0</v>
      </c>
      <c r="AH811" s="117">
        <f>if(BOM!$C809=AH$2,if(OR(BOM!$M809="N",BOM!$M809=""),BOM!$L809,0),0)</f>
        <v>0</v>
      </c>
      <c r="AI811" s="117">
        <f>if(BOM!$C809=AH$2,if(BOM!$M809="Y",BOM!$L809,0),0)</f>
        <v>0</v>
      </c>
      <c r="AJ811" s="117">
        <f>if(BOM!$C809=AJ$2,if(OR(BOM!$M809="N",BOM!$M809=""),BOM!$L809,0),0)</f>
        <v>0</v>
      </c>
      <c r="AK811" s="117">
        <f>if(BOM!$C809=AJ$2,if(BOM!$M809="Y",BOM!$L809,0),0)</f>
        <v>0</v>
      </c>
      <c r="AL811" s="117">
        <f>if(BOM!$C809=AL$2,if(OR(BOM!$M809="N",BOM!$M809=""),BOM!$L809,0),0)</f>
        <v>0</v>
      </c>
      <c r="AM811" s="117">
        <f>if(BOM!$C809=AL$2,if(BOM!$M809="Y",BOM!$L809,0),0)</f>
        <v>0</v>
      </c>
    </row>
    <row r="812" hidden="1" outlineLevel="1">
      <c r="A812" s="117">
        <f>if(OR(BOM!$M810="N",BOM!$M810=""),BOM!$L810,0)</f>
        <v>0</v>
      </c>
      <c r="B812" s="117">
        <f>if(BOM!$M810="Y",BOM!$L810,0)</f>
        <v>0</v>
      </c>
      <c r="E812" s="117">
        <f>if(BOM!$B810=E$2,if(OR(BOM!$M810="N",BOM!$M810=""),BOM!$L810,0),0)</f>
        <v>0</v>
      </c>
      <c r="F812" s="117">
        <f>if(BOM!$B810=E$2,if(BOM!$M810="Y",BOM!$L810,0),0)</f>
        <v>0</v>
      </c>
      <c r="G812" s="117">
        <f>if(BOM!$B810=G$2,if(OR(BOM!$M810="N",BOM!$M810=""),BOM!$L810,0),0)</f>
        <v>0</v>
      </c>
      <c r="H812" s="117">
        <f>if(BOM!$B810=G$2,if(BOM!$M810="Y",BOM!$L810,0),0)</f>
        <v>0</v>
      </c>
      <c r="I812" s="117">
        <f>if(BOM!$B810=I$2,if(OR(BOM!$M810="N",BOM!$M810=""),BOM!$L810,0),0)</f>
        <v>0</v>
      </c>
      <c r="J812" s="117">
        <f>if(BOM!$B810=I$2,if(BOM!$M810="Y",BOM!$L810,0),0)</f>
        <v>0</v>
      </c>
      <c r="K812" s="117">
        <f>if(BOM!$B810=K$2,if(OR(BOM!$M810="N",BOM!$M810=""),BOM!$L810,0),0)</f>
        <v>0</v>
      </c>
      <c r="L812" s="117">
        <f>if(BOM!$B810=K$2,if(BOM!$M810="Y",BOM!$L810,0),0)</f>
        <v>0</v>
      </c>
      <c r="M812" s="117">
        <f>if(BOM!$B810=M$2,if(OR(BOM!$M810="N",BOM!$M810=""),BOM!$L810,0),0)</f>
        <v>0</v>
      </c>
      <c r="N812" s="117">
        <f>if(BOM!$B810=M$2,if(BOM!$M810="Y",BOM!$L810,0),0)</f>
        <v>0</v>
      </c>
      <c r="P812" s="117">
        <f>if(BOM!$C810=P$2,if(OR(BOM!$M810="N",BOM!$M810=""),BOM!$L810,0),0)</f>
        <v>0</v>
      </c>
      <c r="Q812" s="117">
        <f>if(BOM!$C810=P$2,if(BOM!$M810="Y",BOM!$L810,0),0)</f>
        <v>0</v>
      </c>
      <c r="R812" s="117">
        <f>if(BOM!$C810=R$2,if(OR(BOM!$M810="N",BOM!$M810=""),BOM!$L810,0),0)</f>
        <v>0</v>
      </c>
      <c r="S812" s="117">
        <f>if(BOM!$C810=R$2,if(BOM!$M810="Y",BOM!$L810,0),0)</f>
        <v>0</v>
      </c>
      <c r="T812" s="117">
        <f>if(BOM!$C810=T$2,if(OR(BOM!$M810="N",BOM!$M810=""),BOM!$L810,0),0)</f>
        <v>0</v>
      </c>
      <c r="U812" s="117">
        <f>if(BOM!$C810=T$2,if(BOM!$M810="Y",BOM!$L810,0),0)</f>
        <v>0</v>
      </c>
      <c r="V812" s="117">
        <f>if(BOM!$C810=V$2,if(OR(BOM!$M810="N",BOM!$M810=""),BOM!$L810,0),0)</f>
        <v>0</v>
      </c>
      <c r="W812" s="117">
        <f>if(BOM!$C810=V$2,if(BOM!$M810="Y",BOM!$L810,0),0)</f>
        <v>0</v>
      </c>
      <c r="X812" s="117">
        <f>if(BOM!$C810=X$2,if(OR(BOM!$M810="N",BOM!$M810=""),BOM!$L810,0),0)</f>
        <v>0</v>
      </c>
      <c r="Y812" s="117">
        <f>if(BOM!$C810=X$2,if(BOM!$M810="Y",BOM!$L810,0),0)</f>
        <v>0</v>
      </c>
      <c r="Z812" s="117">
        <f>if(BOM!$C810=Z$2,if(OR(BOM!$M810="N",BOM!$M810=""),BOM!$L810,0),0)</f>
        <v>0</v>
      </c>
      <c r="AA812" s="117">
        <f>if(BOM!$C810=Z$2,if(BOM!$M810="Y",BOM!$L810,0),0)</f>
        <v>0</v>
      </c>
      <c r="AB812" s="117">
        <f>if(BOM!$C810=AB$2,if(OR(BOM!$M810="N",BOM!$M810=""),BOM!$L810,0),0)</f>
        <v>0</v>
      </c>
      <c r="AC812" s="117">
        <f>if(BOM!$C810=AB$2,if(BOM!$M810="Y",BOM!$L810,0),0)</f>
        <v>0</v>
      </c>
      <c r="AD812" s="117">
        <f>if(BOM!$C810=AD$2,if(OR(BOM!$M810="N",BOM!$M810=""),BOM!$L810,0),0)</f>
        <v>0</v>
      </c>
      <c r="AE812" s="117">
        <f>if(BOM!$C810=AD$2,if(BOM!$M810="Y",BOM!$L810,0),0)</f>
        <v>0</v>
      </c>
      <c r="AF812" s="117">
        <f>if(BOM!$C810=AF$2,if(OR(BOM!$M810="N",BOM!$M810=""),BOM!$L810,0),0)</f>
        <v>0</v>
      </c>
      <c r="AG812" s="117">
        <f>if(BOM!$C810=AF$2,if(BOM!$M810="Y",BOM!$L810,0),0)</f>
        <v>0</v>
      </c>
      <c r="AH812" s="117">
        <f>if(BOM!$C810=AH$2,if(OR(BOM!$M810="N",BOM!$M810=""),BOM!$L810,0),0)</f>
        <v>0</v>
      </c>
      <c r="AI812" s="117">
        <f>if(BOM!$C810=AH$2,if(BOM!$M810="Y",BOM!$L810,0),0)</f>
        <v>0</v>
      </c>
      <c r="AJ812" s="117">
        <f>if(BOM!$C810=AJ$2,if(OR(BOM!$M810="N",BOM!$M810=""),BOM!$L810,0),0)</f>
        <v>0</v>
      </c>
      <c r="AK812" s="117">
        <f>if(BOM!$C810=AJ$2,if(BOM!$M810="Y",BOM!$L810,0),0)</f>
        <v>0</v>
      </c>
      <c r="AL812" s="117">
        <f>if(BOM!$C810=AL$2,if(OR(BOM!$M810="N",BOM!$M810=""),BOM!$L810,0),0)</f>
        <v>0</v>
      </c>
      <c r="AM812" s="117">
        <f>if(BOM!$C810=AL$2,if(BOM!$M810="Y",BOM!$L810,0),0)</f>
        <v>0</v>
      </c>
    </row>
    <row r="813" hidden="1" outlineLevel="1">
      <c r="A813" s="117">
        <f>if(OR(BOM!$M811="N",BOM!$M811=""),BOM!$L811,0)</f>
        <v>0</v>
      </c>
      <c r="B813" s="117">
        <f>if(BOM!$M811="Y",BOM!$L811,0)</f>
        <v>0</v>
      </c>
      <c r="E813" s="117">
        <f>if(BOM!$B811=E$2,if(OR(BOM!$M811="N",BOM!$M811=""),BOM!$L811,0),0)</f>
        <v>0</v>
      </c>
      <c r="F813" s="117">
        <f>if(BOM!$B811=E$2,if(BOM!$M811="Y",BOM!$L811,0),0)</f>
        <v>0</v>
      </c>
      <c r="G813" s="117">
        <f>if(BOM!$B811=G$2,if(OR(BOM!$M811="N",BOM!$M811=""),BOM!$L811,0),0)</f>
        <v>0</v>
      </c>
      <c r="H813" s="117">
        <f>if(BOM!$B811=G$2,if(BOM!$M811="Y",BOM!$L811,0),0)</f>
        <v>0</v>
      </c>
      <c r="I813" s="117">
        <f>if(BOM!$B811=I$2,if(OR(BOM!$M811="N",BOM!$M811=""),BOM!$L811,0),0)</f>
        <v>0</v>
      </c>
      <c r="J813" s="117">
        <f>if(BOM!$B811=I$2,if(BOM!$M811="Y",BOM!$L811,0),0)</f>
        <v>0</v>
      </c>
      <c r="K813" s="117">
        <f>if(BOM!$B811=K$2,if(OR(BOM!$M811="N",BOM!$M811=""),BOM!$L811,0),0)</f>
        <v>0</v>
      </c>
      <c r="L813" s="117">
        <f>if(BOM!$B811=K$2,if(BOM!$M811="Y",BOM!$L811,0),0)</f>
        <v>0</v>
      </c>
      <c r="M813" s="117">
        <f>if(BOM!$B811=M$2,if(OR(BOM!$M811="N",BOM!$M811=""),BOM!$L811,0),0)</f>
        <v>0</v>
      </c>
      <c r="N813" s="117">
        <f>if(BOM!$B811=M$2,if(BOM!$M811="Y",BOM!$L811,0),0)</f>
        <v>0</v>
      </c>
      <c r="P813" s="117">
        <f>if(BOM!$C811=P$2,if(OR(BOM!$M811="N",BOM!$M811=""),BOM!$L811,0),0)</f>
        <v>0</v>
      </c>
      <c r="Q813" s="117">
        <f>if(BOM!$C811=P$2,if(BOM!$M811="Y",BOM!$L811,0),0)</f>
        <v>0</v>
      </c>
      <c r="R813" s="117">
        <f>if(BOM!$C811=R$2,if(OR(BOM!$M811="N",BOM!$M811=""),BOM!$L811,0),0)</f>
        <v>0</v>
      </c>
      <c r="S813" s="117">
        <f>if(BOM!$C811=R$2,if(BOM!$M811="Y",BOM!$L811,0),0)</f>
        <v>0</v>
      </c>
      <c r="T813" s="117">
        <f>if(BOM!$C811=T$2,if(OR(BOM!$M811="N",BOM!$M811=""),BOM!$L811,0),0)</f>
        <v>0</v>
      </c>
      <c r="U813" s="117">
        <f>if(BOM!$C811=T$2,if(BOM!$M811="Y",BOM!$L811,0),0)</f>
        <v>0</v>
      </c>
      <c r="V813" s="117">
        <f>if(BOM!$C811=V$2,if(OR(BOM!$M811="N",BOM!$M811=""),BOM!$L811,0),0)</f>
        <v>0</v>
      </c>
      <c r="W813" s="117">
        <f>if(BOM!$C811=V$2,if(BOM!$M811="Y",BOM!$L811,0),0)</f>
        <v>0</v>
      </c>
      <c r="X813" s="117">
        <f>if(BOM!$C811=X$2,if(OR(BOM!$M811="N",BOM!$M811=""),BOM!$L811,0),0)</f>
        <v>0</v>
      </c>
      <c r="Y813" s="117">
        <f>if(BOM!$C811=X$2,if(BOM!$M811="Y",BOM!$L811,0),0)</f>
        <v>0</v>
      </c>
      <c r="Z813" s="117">
        <f>if(BOM!$C811=Z$2,if(OR(BOM!$M811="N",BOM!$M811=""),BOM!$L811,0),0)</f>
        <v>0</v>
      </c>
      <c r="AA813" s="117">
        <f>if(BOM!$C811=Z$2,if(BOM!$M811="Y",BOM!$L811,0),0)</f>
        <v>0</v>
      </c>
      <c r="AB813" s="117">
        <f>if(BOM!$C811=AB$2,if(OR(BOM!$M811="N",BOM!$M811=""),BOM!$L811,0),0)</f>
        <v>0</v>
      </c>
      <c r="AC813" s="117">
        <f>if(BOM!$C811=AB$2,if(BOM!$M811="Y",BOM!$L811,0),0)</f>
        <v>0</v>
      </c>
      <c r="AD813" s="117">
        <f>if(BOM!$C811=AD$2,if(OR(BOM!$M811="N",BOM!$M811=""),BOM!$L811,0),0)</f>
        <v>0</v>
      </c>
      <c r="AE813" s="117">
        <f>if(BOM!$C811=AD$2,if(BOM!$M811="Y",BOM!$L811,0),0)</f>
        <v>0</v>
      </c>
      <c r="AF813" s="117">
        <f>if(BOM!$C811=AF$2,if(OR(BOM!$M811="N",BOM!$M811=""),BOM!$L811,0),0)</f>
        <v>0</v>
      </c>
      <c r="AG813" s="117">
        <f>if(BOM!$C811=AF$2,if(BOM!$M811="Y",BOM!$L811,0),0)</f>
        <v>0</v>
      </c>
      <c r="AH813" s="117">
        <f>if(BOM!$C811=AH$2,if(OR(BOM!$M811="N",BOM!$M811=""),BOM!$L811,0),0)</f>
        <v>0</v>
      </c>
      <c r="AI813" s="117">
        <f>if(BOM!$C811=AH$2,if(BOM!$M811="Y",BOM!$L811,0),0)</f>
        <v>0</v>
      </c>
      <c r="AJ813" s="117">
        <f>if(BOM!$C811=AJ$2,if(OR(BOM!$M811="N",BOM!$M811=""),BOM!$L811,0),0)</f>
        <v>0</v>
      </c>
      <c r="AK813" s="117">
        <f>if(BOM!$C811=AJ$2,if(BOM!$M811="Y",BOM!$L811,0),0)</f>
        <v>0</v>
      </c>
      <c r="AL813" s="117">
        <f>if(BOM!$C811=AL$2,if(OR(BOM!$M811="N",BOM!$M811=""),BOM!$L811,0),0)</f>
        <v>0</v>
      </c>
      <c r="AM813" s="117">
        <f>if(BOM!$C811=AL$2,if(BOM!$M811="Y",BOM!$L811,0),0)</f>
        <v>0</v>
      </c>
    </row>
    <row r="814" hidden="1" outlineLevel="1">
      <c r="A814" s="117">
        <f>if(OR(BOM!$M812="N",BOM!$M812=""),BOM!$L812,0)</f>
        <v>0</v>
      </c>
      <c r="B814" s="117">
        <f>if(BOM!$M812="Y",BOM!$L812,0)</f>
        <v>0</v>
      </c>
      <c r="E814" s="117">
        <f>if(BOM!$B812=E$2,if(OR(BOM!$M812="N",BOM!$M812=""),BOM!$L812,0),0)</f>
        <v>0</v>
      </c>
      <c r="F814" s="117">
        <f>if(BOM!$B812=E$2,if(BOM!$M812="Y",BOM!$L812,0),0)</f>
        <v>0</v>
      </c>
      <c r="G814" s="117">
        <f>if(BOM!$B812=G$2,if(OR(BOM!$M812="N",BOM!$M812=""),BOM!$L812,0),0)</f>
        <v>0</v>
      </c>
      <c r="H814" s="117">
        <f>if(BOM!$B812=G$2,if(BOM!$M812="Y",BOM!$L812,0),0)</f>
        <v>0</v>
      </c>
      <c r="I814" s="117">
        <f>if(BOM!$B812=I$2,if(OR(BOM!$M812="N",BOM!$M812=""),BOM!$L812,0),0)</f>
        <v>0</v>
      </c>
      <c r="J814" s="117">
        <f>if(BOM!$B812=I$2,if(BOM!$M812="Y",BOM!$L812,0),0)</f>
        <v>0</v>
      </c>
      <c r="K814" s="117">
        <f>if(BOM!$B812=K$2,if(OR(BOM!$M812="N",BOM!$M812=""),BOM!$L812,0),0)</f>
        <v>0</v>
      </c>
      <c r="L814" s="117">
        <f>if(BOM!$B812=K$2,if(BOM!$M812="Y",BOM!$L812,0),0)</f>
        <v>0</v>
      </c>
      <c r="M814" s="117">
        <f>if(BOM!$B812=M$2,if(OR(BOM!$M812="N",BOM!$M812=""),BOM!$L812,0),0)</f>
        <v>0</v>
      </c>
      <c r="N814" s="117">
        <f>if(BOM!$B812=M$2,if(BOM!$M812="Y",BOM!$L812,0),0)</f>
        <v>0</v>
      </c>
      <c r="P814" s="117">
        <f>if(BOM!$C812=P$2,if(OR(BOM!$M812="N",BOM!$M812=""),BOM!$L812,0),0)</f>
        <v>0</v>
      </c>
      <c r="Q814" s="117">
        <f>if(BOM!$C812=P$2,if(BOM!$M812="Y",BOM!$L812,0),0)</f>
        <v>0</v>
      </c>
      <c r="R814" s="117">
        <f>if(BOM!$C812=R$2,if(OR(BOM!$M812="N",BOM!$M812=""),BOM!$L812,0),0)</f>
        <v>0</v>
      </c>
      <c r="S814" s="117">
        <f>if(BOM!$C812=R$2,if(BOM!$M812="Y",BOM!$L812,0),0)</f>
        <v>0</v>
      </c>
      <c r="T814" s="117">
        <f>if(BOM!$C812=T$2,if(OR(BOM!$M812="N",BOM!$M812=""),BOM!$L812,0),0)</f>
        <v>0</v>
      </c>
      <c r="U814" s="117">
        <f>if(BOM!$C812=T$2,if(BOM!$M812="Y",BOM!$L812,0),0)</f>
        <v>0</v>
      </c>
      <c r="V814" s="117">
        <f>if(BOM!$C812=V$2,if(OR(BOM!$M812="N",BOM!$M812=""),BOM!$L812,0),0)</f>
        <v>0</v>
      </c>
      <c r="W814" s="117">
        <f>if(BOM!$C812=V$2,if(BOM!$M812="Y",BOM!$L812,0),0)</f>
        <v>0</v>
      </c>
      <c r="X814" s="117">
        <f>if(BOM!$C812=X$2,if(OR(BOM!$M812="N",BOM!$M812=""),BOM!$L812,0),0)</f>
        <v>0</v>
      </c>
      <c r="Y814" s="117">
        <f>if(BOM!$C812=X$2,if(BOM!$M812="Y",BOM!$L812,0),0)</f>
        <v>0</v>
      </c>
      <c r="Z814" s="117">
        <f>if(BOM!$C812=Z$2,if(OR(BOM!$M812="N",BOM!$M812=""),BOM!$L812,0),0)</f>
        <v>0</v>
      </c>
      <c r="AA814" s="117">
        <f>if(BOM!$C812=Z$2,if(BOM!$M812="Y",BOM!$L812,0),0)</f>
        <v>0</v>
      </c>
      <c r="AB814" s="117">
        <f>if(BOM!$C812=AB$2,if(OR(BOM!$M812="N",BOM!$M812=""),BOM!$L812,0),0)</f>
        <v>0</v>
      </c>
      <c r="AC814" s="117">
        <f>if(BOM!$C812=AB$2,if(BOM!$M812="Y",BOM!$L812,0),0)</f>
        <v>0</v>
      </c>
      <c r="AD814" s="117">
        <f>if(BOM!$C812=AD$2,if(OR(BOM!$M812="N",BOM!$M812=""),BOM!$L812,0),0)</f>
        <v>0</v>
      </c>
      <c r="AE814" s="117">
        <f>if(BOM!$C812=AD$2,if(BOM!$M812="Y",BOM!$L812,0),0)</f>
        <v>0</v>
      </c>
      <c r="AF814" s="117">
        <f>if(BOM!$C812=AF$2,if(OR(BOM!$M812="N",BOM!$M812=""),BOM!$L812,0),0)</f>
        <v>0</v>
      </c>
      <c r="AG814" s="117">
        <f>if(BOM!$C812=AF$2,if(BOM!$M812="Y",BOM!$L812,0),0)</f>
        <v>0</v>
      </c>
      <c r="AH814" s="117">
        <f>if(BOM!$C812=AH$2,if(OR(BOM!$M812="N",BOM!$M812=""),BOM!$L812,0),0)</f>
        <v>0</v>
      </c>
      <c r="AI814" s="117">
        <f>if(BOM!$C812=AH$2,if(BOM!$M812="Y",BOM!$L812,0),0)</f>
        <v>0</v>
      </c>
      <c r="AJ814" s="117">
        <f>if(BOM!$C812=AJ$2,if(OR(BOM!$M812="N",BOM!$M812=""),BOM!$L812,0),0)</f>
        <v>0</v>
      </c>
      <c r="AK814" s="117">
        <f>if(BOM!$C812=AJ$2,if(BOM!$M812="Y",BOM!$L812,0),0)</f>
        <v>0</v>
      </c>
      <c r="AL814" s="117">
        <f>if(BOM!$C812=AL$2,if(OR(BOM!$M812="N",BOM!$M812=""),BOM!$L812,0),0)</f>
        <v>0</v>
      </c>
      <c r="AM814" s="117">
        <f>if(BOM!$C812=AL$2,if(BOM!$M812="Y",BOM!$L812,0),0)</f>
        <v>0</v>
      </c>
    </row>
    <row r="815" hidden="1" outlineLevel="1">
      <c r="A815" s="117">
        <f>if(OR(BOM!$M813="N",BOM!$M813=""),BOM!$L813,0)</f>
        <v>0</v>
      </c>
      <c r="B815" s="117">
        <f>if(BOM!$M813="Y",BOM!$L813,0)</f>
        <v>0</v>
      </c>
      <c r="E815" s="117">
        <f>if(BOM!$B813=E$2,if(OR(BOM!$M813="N",BOM!$M813=""),BOM!$L813,0),0)</f>
        <v>0</v>
      </c>
      <c r="F815" s="117">
        <f>if(BOM!$B813=E$2,if(BOM!$M813="Y",BOM!$L813,0),0)</f>
        <v>0</v>
      </c>
      <c r="G815" s="117">
        <f>if(BOM!$B813=G$2,if(OR(BOM!$M813="N",BOM!$M813=""),BOM!$L813,0),0)</f>
        <v>0</v>
      </c>
      <c r="H815" s="117">
        <f>if(BOM!$B813=G$2,if(BOM!$M813="Y",BOM!$L813,0),0)</f>
        <v>0</v>
      </c>
      <c r="I815" s="117">
        <f>if(BOM!$B813=I$2,if(OR(BOM!$M813="N",BOM!$M813=""),BOM!$L813,0),0)</f>
        <v>0</v>
      </c>
      <c r="J815" s="117">
        <f>if(BOM!$B813=I$2,if(BOM!$M813="Y",BOM!$L813,0),0)</f>
        <v>0</v>
      </c>
      <c r="K815" s="117">
        <f>if(BOM!$B813=K$2,if(OR(BOM!$M813="N",BOM!$M813=""),BOM!$L813,0),0)</f>
        <v>0</v>
      </c>
      <c r="L815" s="117">
        <f>if(BOM!$B813=K$2,if(BOM!$M813="Y",BOM!$L813,0),0)</f>
        <v>0</v>
      </c>
      <c r="M815" s="117">
        <f>if(BOM!$B813=M$2,if(OR(BOM!$M813="N",BOM!$M813=""),BOM!$L813,0),0)</f>
        <v>0</v>
      </c>
      <c r="N815" s="117">
        <f>if(BOM!$B813=M$2,if(BOM!$M813="Y",BOM!$L813,0),0)</f>
        <v>0</v>
      </c>
      <c r="P815" s="117">
        <f>if(BOM!$C813=P$2,if(OR(BOM!$M813="N",BOM!$M813=""),BOM!$L813,0),0)</f>
        <v>0</v>
      </c>
      <c r="Q815" s="117">
        <f>if(BOM!$C813=P$2,if(BOM!$M813="Y",BOM!$L813,0),0)</f>
        <v>0</v>
      </c>
      <c r="R815" s="117">
        <f>if(BOM!$C813=R$2,if(OR(BOM!$M813="N",BOM!$M813=""),BOM!$L813,0),0)</f>
        <v>0</v>
      </c>
      <c r="S815" s="117">
        <f>if(BOM!$C813=R$2,if(BOM!$M813="Y",BOM!$L813,0),0)</f>
        <v>0</v>
      </c>
      <c r="T815" s="117">
        <f>if(BOM!$C813=T$2,if(OR(BOM!$M813="N",BOM!$M813=""),BOM!$L813,0),0)</f>
        <v>0</v>
      </c>
      <c r="U815" s="117">
        <f>if(BOM!$C813=T$2,if(BOM!$M813="Y",BOM!$L813,0),0)</f>
        <v>0</v>
      </c>
      <c r="V815" s="117">
        <f>if(BOM!$C813=V$2,if(OR(BOM!$M813="N",BOM!$M813=""),BOM!$L813,0),0)</f>
        <v>0</v>
      </c>
      <c r="W815" s="117">
        <f>if(BOM!$C813=V$2,if(BOM!$M813="Y",BOM!$L813,0),0)</f>
        <v>0</v>
      </c>
      <c r="X815" s="117">
        <f>if(BOM!$C813=X$2,if(OR(BOM!$M813="N",BOM!$M813=""),BOM!$L813,0),0)</f>
        <v>0</v>
      </c>
      <c r="Y815" s="117">
        <f>if(BOM!$C813=X$2,if(BOM!$M813="Y",BOM!$L813,0),0)</f>
        <v>0</v>
      </c>
      <c r="Z815" s="117">
        <f>if(BOM!$C813=Z$2,if(OR(BOM!$M813="N",BOM!$M813=""),BOM!$L813,0),0)</f>
        <v>0</v>
      </c>
      <c r="AA815" s="117">
        <f>if(BOM!$C813=Z$2,if(BOM!$M813="Y",BOM!$L813,0),0)</f>
        <v>0</v>
      </c>
      <c r="AB815" s="117">
        <f>if(BOM!$C813=AB$2,if(OR(BOM!$M813="N",BOM!$M813=""),BOM!$L813,0),0)</f>
        <v>0</v>
      </c>
      <c r="AC815" s="117">
        <f>if(BOM!$C813=AB$2,if(BOM!$M813="Y",BOM!$L813,0),0)</f>
        <v>0</v>
      </c>
      <c r="AD815" s="117">
        <f>if(BOM!$C813=AD$2,if(OR(BOM!$M813="N",BOM!$M813=""),BOM!$L813,0),0)</f>
        <v>0</v>
      </c>
      <c r="AE815" s="117">
        <f>if(BOM!$C813=AD$2,if(BOM!$M813="Y",BOM!$L813,0),0)</f>
        <v>0</v>
      </c>
      <c r="AF815" s="117">
        <f>if(BOM!$C813=AF$2,if(OR(BOM!$M813="N",BOM!$M813=""),BOM!$L813,0),0)</f>
        <v>0</v>
      </c>
      <c r="AG815" s="117">
        <f>if(BOM!$C813=AF$2,if(BOM!$M813="Y",BOM!$L813,0),0)</f>
        <v>0</v>
      </c>
      <c r="AH815" s="117">
        <f>if(BOM!$C813=AH$2,if(OR(BOM!$M813="N",BOM!$M813=""),BOM!$L813,0),0)</f>
        <v>0</v>
      </c>
      <c r="AI815" s="117">
        <f>if(BOM!$C813=AH$2,if(BOM!$M813="Y",BOM!$L813,0),0)</f>
        <v>0</v>
      </c>
      <c r="AJ815" s="117">
        <f>if(BOM!$C813=AJ$2,if(OR(BOM!$M813="N",BOM!$M813=""),BOM!$L813,0),0)</f>
        <v>0</v>
      </c>
      <c r="AK815" s="117">
        <f>if(BOM!$C813=AJ$2,if(BOM!$M813="Y",BOM!$L813,0),0)</f>
        <v>0</v>
      </c>
      <c r="AL815" s="117">
        <f>if(BOM!$C813=AL$2,if(OR(BOM!$M813="N",BOM!$M813=""),BOM!$L813,0),0)</f>
        <v>0</v>
      </c>
      <c r="AM815" s="117">
        <f>if(BOM!$C813=AL$2,if(BOM!$M813="Y",BOM!$L813,0),0)</f>
        <v>0</v>
      </c>
    </row>
    <row r="816" hidden="1" outlineLevel="1">
      <c r="A816" s="117">
        <f>if(OR(BOM!$M814="N",BOM!$M814=""),BOM!$L814,0)</f>
        <v>0</v>
      </c>
      <c r="B816" s="117">
        <f>if(BOM!$M814="Y",BOM!$L814,0)</f>
        <v>0</v>
      </c>
      <c r="E816" s="117">
        <f>if(BOM!$B814=E$2,if(OR(BOM!$M814="N",BOM!$M814=""),BOM!$L814,0),0)</f>
        <v>0</v>
      </c>
      <c r="F816" s="117">
        <f>if(BOM!$B814=E$2,if(BOM!$M814="Y",BOM!$L814,0),0)</f>
        <v>0</v>
      </c>
      <c r="G816" s="117">
        <f>if(BOM!$B814=G$2,if(OR(BOM!$M814="N",BOM!$M814=""),BOM!$L814,0),0)</f>
        <v>0</v>
      </c>
      <c r="H816" s="117">
        <f>if(BOM!$B814=G$2,if(BOM!$M814="Y",BOM!$L814,0),0)</f>
        <v>0</v>
      </c>
      <c r="I816" s="117">
        <f>if(BOM!$B814=I$2,if(OR(BOM!$M814="N",BOM!$M814=""),BOM!$L814,0),0)</f>
        <v>0</v>
      </c>
      <c r="J816" s="117">
        <f>if(BOM!$B814=I$2,if(BOM!$M814="Y",BOM!$L814,0),0)</f>
        <v>0</v>
      </c>
      <c r="K816" s="117">
        <f>if(BOM!$B814=K$2,if(OR(BOM!$M814="N",BOM!$M814=""),BOM!$L814,0),0)</f>
        <v>0</v>
      </c>
      <c r="L816" s="117">
        <f>if(BOM!$B814=K$2,if(BOM!$M814="Y",BOM!$L814,0),0)</f>
        <v>0</v>
      </c>
      <c r="M816" s="117">
        <f>if(BOM!$B814=M$2,if(OR(BOM!$M814="N",BOM!$M814=""),BOM!$L814,0),0)</f>
        <v>0</v>
      </c>
      <c r="N816" s="117">
        <f>if(BOM!$B814=M$2,if(BOM!$M814="Y",BOM!$L814,0),0)</f>
        <v>0</v>
      </c>
      <c r="P816" s="117">
        <f>if(BOM!$C814=P$2,if(OR(BOM!$M814="N",BOM!$M814=""),BOM!$L814,0),0)</f>
        <v>0</v>
      </c>
      <c r="Q816" s="117">
        <f>if(BOM!$C814=P$2,if(BOM!$M814="Y",BOM!$L814,0),0)</f>
        <v>0</v>
      </c>
      <c r="R816" s="117">
        <f>if(BOM!$C814=R$2,if(OR(BOM!$M814="N",BOM!$M814=""),BOM!$L814,0),0)</f>
        <v>0</v>
      </c>
      <c r="S816" s="117">
        <f>if(BOM!$C814=R$2,if(BOM!$M814="Y",BOM!$L814,0),0)</f>
        <v>0</v>
      </c>
      <c r="T816" s="117">
        <f>if(BOM!$C814=T$2,if(OR(BOM!$M814="N",BOM!$M814=""),BOM!$L814,0),0)</f>
        <v>0</v>
      </c>
      <c r="U816" s="117">
        <f>if(BOM!$C814=T$2,if(BOM!$M814="Y",BOM!$L814,0),0)</f>
        <v>0</v>
      </c>
      <c r="V816" s="117">
        <f>if(BOM!$C814=V$2,if(OR(BOM!$M814="N",BOM!$M814=""),BOM!$L814,0),0)</f>
        <v>0</v>
      </c>
      <c r="W816" s="117">
        <f>if(BOM!$C814=V$2,if(BOM!$M814="Y",BOM!$L814,0),0)</f>
        <v>0</v>
      </c>
      <c r="X816" s="117">
        <f>if(BOM!$C814=X$2,if(OR(BOM!$M814="N",BOM!$M814=""),BOM!$L814,0),0)</f>
        <v>0</v>
      </c>
      <c r="Y816" s="117">
        <f>if(BOM!$C814=X$2,if(BOM!$M814="Y",BOM!$L814,0),0)</f>
        <v>0</v>
      </c>
      <c r="Z816" s="117">
        <f>if(BOM!$C814=Z$2,if(OR(BOM!$M814="N",BOM!$M814=""),BOM!$L814,0),0)</f>
        <v>0</v>
      </c>
      <c r="AA816" s="117">
        <f>if(BOM!$C814=Z$2,if(BOM!$M814="Y",BOM!$L814,0),0)</f>
        <v>0</v>
      </c>
      <c r="AB816" s="117">
        <f>if(BOM!$C814=AB$2,if(OR(BOM!$M814="N",BOM!$M814=""),BOM!$L814,0),0)</f>
        <v>0</v>
      </c>
      <c r="AC816" s="117">
        <f>if(BOM!$C814=AB$2,if(BOM!$M814="Y",BOM!$L814,0),0)</f>
        <v>0</v>
      </c>
      <c r="AD816" s="117">
        <f>if(BOM!$C814=AD$2,if(OR(BOM!$M814="N",BOM!$M814=""),BOM!$L814,0),0)</f>
        <v>0</v>
      </c>
      <c r="AE816" s="117">
        <f>if(BOM!$C814=AD$2,if(BOM!$M814="Y",BOM!$L814,0),0)</f>
        <v>0</v>
      </c>
      <c r="AF816" s="117">
        <f>if(BOM!$C814=AF$2,if(OR(BOM!$M814="N",BOM!$M814=""),BOM!$L814,0),0)</f>
        <v>0</v>
      </c>
      <c r="AG816" s="117">
        <f>if(BOM!$C814=AF$2,if(BOM!$M814="Y",BOM!$L814,0),0)</f>
        <v>0</v>
      </c>
      <c r="AH816" s="117">
        <f>if(BOM!$C814=AH$2,if(OR(BOM!$M814="N",BOM!$M814=""),BOM!$L814,0),0)</f>
        <v>0</v>
      </c>
      <c r="AI816" s="117">
        <f>if(BOM!$C814=AH$2,if(BOM!$M814="Y",BOM!$L814,0),0)</f>
        <v>0</v>
      </c>
      <c r="AJ816" s="117">
        <f>if(BOM!$C814=AJ$2,if(OR(BOM!$M814="N",BOM!$M814=""),BOM!$L814,0),0)</f>
        <v>0</v>
      </c>
      <c r="AK816" s="117">
        <f>if(BOM!$C814=AJ$2,if(BOM!$M814="Y",BOM!$L814,0),0)</f>
        <v>0</v>
      </c>
      <c r="AL816" s="117">
        <f>if(BOM!$C814=AL$2,if(OR(BOM!$M814="N",BOM!$M814=""),BOM!$L814,0),0)</f>
        <v>0</v>
      </c>
      <c r="AM816" s="117">
        <f>if(BOM!$C814=AL$2,if(BOM!$M814="Y",BOM!$L814,0),0)</f>
        <v>0</v>
      </c>
    </row>
    <row r="817" hidden="1" outlineLevel="1">
      <c r="A817" s="117">
        <f>if(OR(BOM!$M815="N",BOM!$M815=""),BOM!$L815,0)</f>
        <v>0</v>
      </c>
      <c r="B817" s="117">
        <f>if(BOM!$M815="Y",BOM!$L815,0)</f>
        <v>0</v>
      </c>
      <c r="E817" s="117">
        <f>if(BOM!$B815=E$2,if(OR(BOM!$M815="N",BOM!$M815=""),BOM!$L815,0),0)</f>
        <v>0</v>
      </c>
      <c r="F817" s="117">
        <f>if(BOM!$B815=E$2,if(BOM!$M815="Y",BOM!$L815,0),0)</f>
        <v>0</v>
      </c>
      <c r="G817" s="117">
        <f>if(BOM!$B815=G$2,if(OR(BOM!$M815="N",BOM!$M815=""),BOM!$L815,0),0)</f>
        <v>0</v>
      </c>
      <c r="H817" s="117">
        <f>if(BOM!$B815=G$2,if(BOM!$M815="Y",BOM!$L815,0),0)</f>
        <v>0</v>
      </c>
      <c r="I817" s="117">
        <f>if(BOM!$B815=I$2,if(OR(BOM!$M815="N",BOM!$M815=""),BOM!$L815,0),0)</f>
        <v>0</v>
      </c>
      <c r="J817" s="117">
        <f>if(BOM!$B815=I$2,if(BOM!$M815="Y",BOM!$L815,0),0)</f>
        <v>0</v>
      </c>
      <c r="K817" s="117">
        <f>if(BOM!$B815=K$2,if(OR(BOM!$M815="N",BOM!$M815=""),BOM!$L815,0),0)</f>
        <v>0</v>
      </c>
      <c r="L817" s="117">
        <f>if(BOM!$B815=K$2,if(BOM!$M815="Y",BOM!$L815,0),0)</f>
        <v>0</v>
      </c>
      <c r="M817" s="117">
        <f>if(BOM!$B815=M$2,if(OR(BOM!$M815="N",BOM!$M815=""),BOM!$L815,0),0)</f>
        <v>0</v>
      </c>
      <c r="N817" s="117">
        <f>if(BOM!$B815=M$2,if(BOM!$M815="Y",BOM!$L815,0),0)</f>
        <v>0</v>
      </c>
      <c r="P817" s="117">
        <f>if(BOM!$C815=P$2,if(OR(BOM!$M815="N",BOM!$M815=""),BOM!$L815,0),0)</f>
        <v>0</v>
      </c>
      <c r="Q817" s="117">
        <f>if(BOM!$C815=P$2,if(BOM!$M815="Y",BOM!$L815,0),0)</f>
        <v>0</v>
      </c>
      <c r="R817" s="117">
        <f>if(BOM!$C815=R$2,if(OR(BOM!$M815="N",BOM!$M815=""),BOM!$L815,0),0)</f>
        <v>0</v>
      </c>
      <c r="S817" s="117">
        <f>if(BOM!$C815=R$2,if(BOM!$M815="Y",BOM!$L815,0),0)</f>
        <v>0</v>
      </c>
      <c r="T817" s="117">
        <f>if(BOM!$C815=T$2,if(OR(BOM!$M815="N",BOM!$M815=""),BOM!$L815,0),0)</f>
        <v>0</v>
      </c>
      <c r="U817" s="117">
        <f>if(BOM!$C815=T$2,if(BOM!$M815="Y",BOM!$L815,0),0)</f>
        <v>0</v>
      </c>
      <c r="V817" s="117">
        <f>if(BOM!$C815=V$2,if(OR(BOM!$M815="N",BOM!$M815=""),BOM!$L815,0),0)</f>
        <v>0</v>
      </c>
      <c r="W817" s="117">
        <f>if(BOM!$C815=V$2,if(BOM!$M815="Y",BOM!$L815,0),0)</f>
        <v>0</v>
      </c>
      <c r="X817" s="117">
        <f>if(BOM!$C815=X$2,if(OR(BOM!$M815="N",BOM!$M815=""),BOM!$L815,0),0)</f>
        <v>0</v>
      </c>
      <c r="Y817" s="117">
        <f>if(BOM!$C815=X$2,if(BOM!$M815="Y",BOM!$L815,0),0)</f>
        <v>0</v>
      </c>
      <c r="Z817" s="117">
        <f>if(BOM!$C815=Z$2,if(OR(BOM!$M815="N",BOM!$M815=""),BOM!$L815,0),0)</f>
        <v>0</v>
      </c>
      <c r="AA817" s="117">
        <f>if(BOM!$C815=Z$2,if(BOM!$M815="Y",BOM!$L815,0),0)</f>
        <v>0</v>
      </c>
      <c r="AB817" s="117">
        <f>if(BOM!$C815=AB$2,if(OR(BOM!$M815="N",BOM!$M815=""),BOM!$L815,0),0)</f>
        <v>0</v>
      </c>
      <c r="AC817" s="117">
        <f>if(BOM!$C815=AB$2,if(BOM!$M815="Y",BOM!$L815,0),0)</f>
        <v>0</v>
      </c>
      <c r="AD817" s="117">
        <f>if(BOM!$C815=AD$2,if(OR(BOM!$M815="N",BOM!$M815=""),BOM!$L815,0),0)</f>
        <v>0</v>
      </c>
      <c r="AE817" s="117">
        <f>if(BOM!$C815=AD$2,if(BOM!$M815="Y",BOM!$L815,0),0)</f>
        <v>0</v>
      </c>
      <c r="AF817" s="117">
        <f>if(BOM!$C815=AF$2,if(OR(BOM!$M815="N",BOM!$M815=""),BOM!$L815,0),0)</f>
        <v>0</v>
      </c>
      <c r="AG817" s="117">
        <f>if(BOM!$C815=AF$2,if(BOM!$M815="Y",BOM!$L815,0),0)</f>
        <v>0</v>
      </c>
      <c r="AH817" s="117">
        <f>if(BOM!$C815=AH$2,if(OR(BOM!$M815="N",BOM!$M815=""),BOM!$L815,0),0)</f>
        <v>0</v>
      </c>
      <c r="AI817" s="117">
        <f>if(BOM!$C815=AH$2,if(BOM!$M815="Y",BOM!$L815,0),0)</f>
        <v>0</v>
      </c>
      <c r="AJ817" s="117">
        <f>if(BOM!$C815=AJ$2,if(OR(BOM!$M815="N",BOM!$M815=""),BOM!$L815,0),0)</f>
        <v>0</v>
      </c>
      <c r="AK817" s="117">
        <f>if(BOM!$C815=AJ$2,if(BOM!$M815="Y",BOM!$L815,0),0)</f>
        <v>0</v>
      </c>
      <c r="AL817" s="117">
        <f>if(BOM!$C815=AL$2,if(OR(BOM!$M815="N",BOM!$M815=""),BOM!$L815,0),0)</f>
        <v>0</v>
      </c>
      <c r="AM817" s="117">
        <f>if(BOM!$C815=AL$2,if(BOM!$M815="Y",BOM!$L815,0),0)</f>
        <v>0</v>
      </c>
    </row>
    <row r="818" hidden="1" outlineLevel="1">
      <c r="A818" s="117">
        <f>if(OR(BOM!$M816="N",BOM!$M816=""),BOM!$L816,0)</f>
        <v>0</v>
      </c>
      <c r="B818" s="117">
        <f>if(BOM!$M816="Y",BOM!$L816,0)</f>
        <v>0</v>
      </c>
      <c r="E818" s="117">
        <f>if(BOM!$B816=E$2,if(OR(BOM!$M816="N",BOM!$M816=""),BOM!$L816,0),0)</f>
        <v>0</v>
      </c>
      <c r="F818" s="117">
        <f>if(BOM!$B816=E$2,if(BOM!$M816="Y",BOM!$L816,0),0)</f>
        <v>0</v>
      </c>
      <c r="G818" s="117">
        <f>if(BOM!$B816=G$2,if(OR(BOM!$M816="N",BOM!$M816=""),BOM!$L816,0),0)</f>
        <v>0</v>
      </c>
      <c r="H818" s="117">
        <f>if(BOM!$B816=G$2,if(BOM!$M816="Y",BOM!$L816,0),0)</f>
        <v>0</v>
      </c>
      <c r="I818" s="117">
        <f>if(BOM!$B816=I$2,if(OR(BOM!$M816="N",BOM!$M816=""),BOM!$L816,0),0)</f>
        <v>0</v>
      </c>
      <c r="J818" s="117">
        <f>if(BOM!$B816=I$2,if(BOM!$M816="Y",BOM!$L816,0),0)</f>
        <v>0</v>
      </c>
      <c r="K818" s="117">
        <f>if(BOM!$B816=K$2,if(OR(BOM!$M816="N",BOM!$M816=""),BOM!$L816,0),0)</f>
        <v>0</v>
      </c>
      <c r="L818" s="117">
        <f>if(BOM!$B816=K$2,if(BOM!$M816="Y",BOM!$L816,0),0)</f>
        <v>0</v>
      </c>
      <c r="M818" s="117">
        <f>if(BOM!$B816=M$2,if(OR(BOM!$M816="N",BOM!$M816=""),BOM!$L816,0),0)</f>
        <v>0</v>
      </c>
      <c r="N818" s="117">
        <f>if(BOM!$B816=M$2,if(BOM!$M816="Y",BOM!$L816,0),0)</f>
        <v>0</v>
      </c>
      <c r="P818" s="117">
        <f>if(BOM!$C816=P$2,if(OR(BOM!$M816="N",BOM!$M816=""),BOM!$L816,0),0)</f>
        <v>0</v>
      </c>
      <c r="Q818" s="117">
        <f>if(BOM!$C816=P$2,if(BOM!$M816="Y",BOM!$L816,0),0)</f>
        <v>0</v>
      </c>
      <c r="R818" s="117">
        <f>if(BOM!$C816=R$2,if(OR(BOM!$M816="N",BOM!$M816=""),BOM!$L816,0),0)</f>
        <v>0</v>
      </c>
      <c r="S818" s="117">
        <f>if(BOM!$C816=R$2,if(BOM!$M816="Y",BOM!$L816,0),0)</f>
        <v>0</v>
      </c>
      <c r="T818" s="117">
        <f>if(BOM!$C816=T$2,if(OR(BOM!$M816="N",BOM!$M816=""),BOM!$L816,0),0)</f>
        <v>0</v>
      </c>
      <c r="U818" s="117">
        <f>if(BOM!$C816=T$2,if(BOM!$M816="Y",BOM!$L816,0),0)</f>
        <v>0</v>
      </c>
      <c r="V818" s="117">
        <f>if(BOM!$C816=V$2,if(OR(BOM!$M816="N",BOM!$M816=""),BOM!$L816,0),0)</f>
        <v>0</v>
      </c>
      <c r="W818" s="117">
        <f>if(BOM!$C816=V$2,if(BOM!$M816="Y",BOM!$L816,0),0)</f>
        <v>0</v>
      </c>
      <c r="X818" s="117">
        <f>if(BOM!$C816=X$2,if(OR(BOM!$M816="N",BOM!$M816=""),BOM!$L816,0),0)</f>
        <v>0</v>
      </c>
      <c r="Y818" s="117">
        <f>if(BOM!$C816=X$2,if(BOM!$M816="Y",BOM!$L816,0),0)</f>
        <v>0</v>
      </c>
      <c r="Z818" s="117">
        <f>if(BOM!$C816=Z$2,if(OR(BOM!$M816="N",BOM!$M816=""),BOM!$L816,0),0)</f>
        <v>0</v>
      </c>
      <c r="AA818" s="117">
        <f>if(BOM!$C816=Z$2,if(BOM!$M816="Y",BOM!$L816,0),0)</f>
        <v>0</v>
      </c>
      <c r="AB818" s="117">
        <f>if(BOM!$C816=AB$2,if(OR(BOM!$M816="N",BOM!$M816=""),BOM!$L816,0),0)</f>
        <v>0</v>
      </c>
      <c r="AC818" s="117">
        <f>if(BOM!$C816=AB$2,if(BOM!$M816="Y",BOM!$L816,0),0)</f>
        <v>0</v>
      </c>
      <c r="AD818" s="117">
        <f>if(BOM!$C816=AD$2,if(OR(BOM!$M816="N",BOM!$M816=""),BOM!$L816,0),0)</f>
        <v>0</v>
      </c>
      <c r="AE818" s="117">
        <f>if(BOM!$C816=AD$2,if(BOM!$M816="Y",BOM!$L816,0),0)</f>
        <v>0</v>
      </c>
      <c r="AF818" s="117">
        <f>if(BOM!$C816=AF$2,if(OR(BOM!$M816="N",BOM!$M816=""),BOM!$L816,0),0)</f>
        <v>0</v>
      </c>
      <c r="AG818" s="117">
        <f>if(BOM!$C816=AF$2,if(BOM!$M816="Y",BOM!$L816,0),0)</f>
        <v>0</v>
      </c>
      <c r="AH818" s="117">
        <f>if(BOM!$C816=AH$2,if(OR(BOM!$M816="N",BOM!$M816=""),BOM!$L816,0),0)</f>
        <v>0</v>
      </c>
      <c r="AI818" s="117">
        <f>if(BOM!$C816=AH$2,if(BOM!$M816="Y",BOM!$L816,0),0)</f>
        <v>0</v>
      </c>
      <c r="AJ818" s="117">
        <f>if(BOM!$C816=AJ$2,if(OR(BOM!$M816="N",BOM!$M816=""),BOM!$L816,0),0)</f>
        <v>0</v>
      </c>
      <c r="AK818" s="117">
        <f>if(BOM!$C816=AJ$2,if(BOM!$M816="Y",BOM!$L816,0),0)</f>
        <v>0</v>
      </c>
      <c r="AL818" s="117">
        <f>if(BOM!$C816=AL$2,if(OR(BOM!$M816="N",BOM!$M816=""),BOM!$L816,0),0)</f>
        <v>0</v>
      </c>
      <c r="AM818" s="117">
        <f>if(BOM!$C816=AL$2,if(BOM!$M816="Y",BOM!$L816,0),0)</f>
        <v>0</v>
      </c>
    </row>
    <row r="819" hidden="1" outlineLevel="1">
      <c r="A819" s="117">
        <f>if(OR(BOM!$M817="N",BOM!$M817=""),BOM!$L817,0)</f>
        <v>0</v>
      </c>
      <c r="B819" s="117">
        <f>if(BOM!$M817="Y",BOM!$L817,0)</f>
        <v>0</v>
      </c>
      <c r="E819" s="117">
        <f>if(BOM!$B817=E$2,if(OR(BOM!$M817="N",BOM!$M817=""),BOM!$L817,0),0)</f>
        <v>0</v>
      </c>
      <c r="F819" s="117">
        <f>if(BOM!$B817=E$2,if(BOM!$M817="Y",BOM!$L817,0),0)</f>
        <v>0</v>
      </c>
      <c r="G819" s="117">
        <f>if(BOM!$B817=G$2,if(OR(BOM!$M817="N",BOM!$M817=""),BOM!$L817,0),0)</f>
        <v>0</v>
      </c>
      <c r="H819" s="117">
        <f>if(BOM!$B817=G$2,if(BOM!$M817="Y",BOM!$L817,0),0)</f>
        <v>0</v>
      </c>
      <c r="I819" s="117">
        <f>if(BOM!$B817=I$2,if(OR(BOM!$M817="N",BOM!$M817=""),BOM!$L817,0),0)</f>
        <v>0</v>
      </c>
      <c r="J819" s="117">
        <f>if(BOM!$B817=I$2,if(BOM!$M817="Y",BOM!$L817,0),0)</f>
        <v>0</v>
      </c>
      <c r="K819" s="117">
        <f>if(BOM!$B817=K$2,if(OR(BOM!$M817="N",BOM!$M817=""),BOM!$L817,0),0)</f>
        <v>0</v>
      </c>
      <c r="L819" s="117">
        <f>if(BOM!$B817=K$2,if(BOM!$M817="Y",BOM!$L817,0),0)</f>
        <v>0</v>
      </c>
      <c r="M819" s="117">
        <f>if(BOM!$B817=M$2,if(OR(BOM!$M817="N",BOM!$M817=""),BOM!$L817,0),0)</f>
        <v>0</v>
      </c>
      <c r="N819" s="117">
        <f>if(BOM!$B817=M$2,if(BOM!$M817="Y",BOM!$L817,0),0)</f>
        <v>0</v>
      </c>
      <c r="P819" s="117">
        <f>if(BOM!$C817=P$2,if(OR(BOM!$M817="N",BOM!$M817=""),BOM!$L817,0),0)</f>
        <v>0</v>
      </c>
      <c r="Q819" s="117">
        <f>if(BOM!$C817=P$2,if(BOM!$M817="Y",BOM!$L817,0),0)</f>
        <v>0</v>
      </c>
      <c r="R819" s="117">
        <f>if(BOM!$C817=R$2,if(OR(BOM!$M817="N",BOM!$M817=""),BOM!$L817,0),0)</f>
        <v>0</v>
      </c>
      <c r="S819" s="117">
        <f>if(BOM!$C817=R$2,if(BOM!$M817="Y",BOM!$L817,0),0)</f>
        <v>0</v>
      </c>
      <c r="T819" s="117">
        <f>if(BOM!$C817=T$2,if(OR(BOM!$M817="N",BOM!$M817=""),BOM!$L817,0),0)</f>
        <v>0</v>
      </c>
      <c r="U819" s="117">
        <f>if(BOM!$C817=T$2,if(BOM!$M817="Y",BOM!$L817,0),0)</f>
        <v>0</v>
      </c>
      <c r="V819" s="117">
        <f>if(BOM!$C817=V$2,if(OR(BOM!$M817="N",BOM!$M817=""),BOM!$L817,0),0)</f>
        <v>0</v>
      </c>
      <c r="W819" s="117">
        <f>if(BOM!$C817=V$2,if(BOM!$M817="Y",BOM!$L817,0),0)</f>
        <v>0</v>
      </c>
      <c r="X819" s="117">
        <f>if(BOM!$C817=X$2,if(OR(BOM!$M817="N",BOM!$M817=""),BOM!$L817,0),0)</f>
        <v>0</v>
      </c>
      <c r="Y819" s="117">
        <f>if(BOM!$C817=X$2,if(BOM!$M817="Y",BOM!$L817,0),0)</f>
        <v>0</v>
      </c>
      <c r="Z819" s="117">
        <f>if(BOM!$C817=Z$2,if(OR(BOM!$M817="N",BOM!$M817=""),BOM!$L817,0),0)</f>
        <v>0</v>
      </c>
      <c r="AA819" s="117">
        <f>if(BOM!$C817=Z$2,if(BOM!$M817="Y",BOM!$L817,0),0)</f>
        <v>0</v>
      </c>
      <c r="AB819" s="117">
        <f>if(BOM!$C817=AB$2,if(OR(BOM!$M817="N",BOM!$M817=""),BOM!$L817,0),0)</f>
        <v>0</v>
      </c>
      <c r="AC819" s="117">
        <f>if(BOM!$C817=AB$2,if(BOM!$M817="Y",BOM!$L817,0),0)</f>
        <v>0</v>
      </c>
      <c r="AD819" s="117">
        <f>if(BOM!$C817=AD$2,if(OR(BOM!$M817="N",BOM!$M817=""),BOM!$L817,0),0)</f>
        <v>0</v>
      </c>
      <c r="AE819" s="117">
        <f>if(BOM!$C817=AD$2,if(BOM!$M817="Y",BOM!$L817,0),0)</f>
        <v>0</v>
      </c>
      <c r="AF819" s="117">
        <f>if(BOM!$C817=AF$2,if(OR(BOM!$M817="N",BOM!$M817=""),BOM!$L817,0),0)</f>
        <v>0</v>
      </c>
      <c r="AG819" s="117">
        <f>if(BOM!$C817=AF$2,if(BOM!$M817="Y",BOM!$L817,0),0)</f>
        <v>0</v>
      </c>
      <c r="AH819" s="117">
        <f>if(BOM!$C817=AH$2,if(OR(BOM!$M817="N",BOM!$M817=""),BOM!$L817,0),0)</f>
        <v>0</v>
      </c>
      <c r="AI819" s="117">
        <f>if(BOM!$C817=AH$2,if(BOM!$M817="Y",BOM!$L817,0),0)</f>
        <v>0</v>
      </c>
      <c r="AJ819" s="117">
        <f>if(BOM!$C817=AJ$2,if(OR(BOM!$M817="N",BOM!$M817=""),BOM!$L817,0),0)</f>
        <v>0</v>
      </c>
      <c r="AK819" s="117">
        <f>if(BOM!$C817=AJ$2,if(BOM!$M817="Y",BOM!$L817,0),0)</f>
        <v>0</v>
      </c>
      <c r="AL819" s="117">
        <f>if(BOM!$C817=AL$2,if(OR(BOM!$M817="N",BOM!$M817=""),BOM!$L817,0),0)</f>
        <v>0</v>
      </c>
      <c r="AM819" s="117">
        <f>if(BOM!$C817=AL$2,if(BOM!$M817="Y",BOM!$L817,0),0)</f>
        <v>0</v>
      </c>
    </row>
    <row r="820" hidden="1" outlineLevel="1">
      <c r="A820" s="117">
        <f>if(OR(BOM!$M818="N",BOM!$M818=""),BOM!$L818,0)</f>
        <v>0</v>
      </c>
      <c r="B820" s="117">
        <f>if(BOM!$M818="Y",BOM!$L818,0)</f>
        <v>0</v>
      </c>
      <c r="E820" s="117">
        <f>if(BOM!$B818=E$2,if(OR(BOM!$M818="N",BOM!$M818=""),BOM!$L818,0),0)</f>
        <v>0</v>
      </c>
      <c r="F820" s="117">
        <f>if(BOM!$B818=E$2,if(BOM!$M818="Y",BOM!$L818,0),0)</f>
        <v>0</v>
      </c>
      <c r="G820" s="117">
        <f>if(BOM!$B818=G$2,if(OR(BOM!$M818="N",BOM!$M818=""),BOM!$L818,0),0)</f>
        <v>0</v>
      </c>
      <c r="H820" s="117">
        <f>if(BOM!$B818=G$2,if(BOM!$M818="Y",BOM!$L818,0),0)</f>
        <v>0</v>
      </c>
      <c r="I820" s="117">
        <f>if(BOM!$B818=I$2,if(OR(BOM!$M818="N",BOM!$M818=""),BOM!$L818,0),0)</f>
        <v>0</v>
      </c>
      <c r="J820" s="117">
        <f>if(BOM!$B818=I$2,if(BOM!$M818="Y",BOM!$L818,0),0)</f>
        <v>0</v>
      </c>
      <c r="K820" s="117">
        <f>if(BOM!$B818=K$2,if(OR(BOM!$M818="N",BOM!$M818=""),BOM!$L818,0),0)</f>
        <v>0</v>
      </c>
      <c r="L820" s="117">
        <f>if(BOM!$B818=K$2,if(BOM!$M818="Y",BOM!$L818,0),0)</f>
        <v>0</v>
      </c>
      <c r="M820" s="117">
        <f>if(BOM!$B818=M$2,if(OR(BOM!$M818="N",BOM!$M818=""),BOM!$L818,0),0)</f>
        <v>0</v>
      </c>
      <c r="N820" s="117">
        <f>if(BOM!$B818=M$2,if(BOM!$M818="Y",BOM!$L818,0),0)</f>
        <v>0</v>
      </c>
      <c r="P820" s="117">
        <f>if(BOM!$C818=P$2,if(OR(BOM!$M818="N",BOM!$M818=""),BOM!$L818,0),0)</f>
        <v>0</v>
      </c>
      <c r="Q820" s="117">
        <f>if(BOM!$C818=P$2,if(BOM!$M818="Y",BOM!$L818,0),0)</f>
        <v>0</v>
      </c>
      <c r="R820" s="117">
        <f>if(BOM!$C818=R$2,if(OR(BOM!$M818="N",BOM!$M818=""),BOM!$L818,0),0)</f>
        <v>0</v>
      </c>
      <c r="S820" s="117">
        <f>if(BOM!$C818=R$2,if(BOM!$M818="Y",BOM!$L818,0),0)</f>
        <v>0</v>
      </c>
      <c r="T820" s="117">
        <f>if(BOM!$C818=T$2,if(OR(BOM!$M818="N",BOM!$M818=""),BOM!$L818,0),0)</f>
        <v>0</v>
      </c>
      <c r="U820" s="117">
        <f>if(BOM!$C818=T$2,if(BOM!$M818="Y",BOM!$L818,0),0)</f>
        <v>0</v>
      </c>
      <c r="V820" s="117">
        <f>if(BOM!$C818=V$2,if(OR(BOM!$M818="N",BOM!$M818=""),BOM!$L818,0),0)</f>
        <v>0</v>
      </c>
      <c r="W820" s="117">
        <f>if(BOM!$C818=V$2,if(BOM!$M818="Y",BOM!$L818,0),0)</f>
        <v>0</v>
      </c>
      <c r="X820" s="117">
        <f>if(BOM!$C818=X$2,if(OR(BOM!$M818="N",BOM!$M818=""),BOM!$L818,0),0)</f>
        <v>0</v>
      </c>
      <c r="Y820" s="117">
        <f>if(BOM!$C818=X$2,if(BOM!$M818="Y",BOM!$L818,0),0)</f>
        <v>0</v>
      </c>
      <c r="Z820" s="117">
        <f>if(BOM!$C818=Z$2,if(OR(BOM!$M818="N",BOM!$M818=""),BOM!$L818,0),0)</f>
        <v>0</v>
      </c>
      <c r="AA820" s="117">
        <f>if(BOM!$C818=Z$2,if(BOM!$M818="Y",BOM!$L818,0),0)</f>
        <v>0</v>
      </c>
      <c r="AB820" s="117">
        <f>if(BOM!$C818=AB$2,if(OR(BOM!$M818="N",BOM!$M818=""),BOM!$L818,0),0)</f>
        <v>0</v>
      </c>
      <c r="AC820" s="117">
        <f>if(BOM!$C818=AB$2,if(BOM!$M818="Y",BOM!$L818,0),0)</f>
        <v>0</v>
      </c>
      <c r="AD820" s="117">
        <f>if(BOM!$C818=AD$2,if(OR(BOM!$M818="N",BOM!$M818=""),BOM!$L818,0),0)</f>
        <v>0</v>
      </c>
      <c r="AE820" s="117">
        <f>if(BOM!$C818=AD$2,if(BOM!$M818="Y",BOM!$L818,0),0)</f>
        <v>0</v>
      </c>
      <c r="AF820" s="117">
        <f>if(BOM!$C818=AF$2,if(OR(BOM!$M818="N",BOM!$M818=""),BOM!$L818,0),0)</f>
        <v>0</v>
      </c>
      <c r="AG820" s="117">
        <f>if(BOM!$C818=AF$2,if(BOM!$M818="Y",BOM!$L818,0),0)</f>
        <v>0</v>
      </c>
      <c r="AH820" s="117">
        <f>if(BOM!$C818=AH$2,if(OR(BOM!$M818="N",BOM!$M818=""),BOM!$L818,0),0)</f>
        <v>0</v>
      </c>
      <c r="AI820" s="117">
        <f>if(BOM!$C818=AH$2,if(BOM!$M818="Y",BOM!$L818,0),0)</f>
        <v>0</v>
      </c>
      <c r="AJ820" s="117">
        <f>if(BOM!$C818=AJ$2,if(OR(BOM!$M818="N",BOM!$M818=""),BOM!$L818,0),0)</f>
        <v>0</v>
      </c>
      <c r="AK820" s="117">
        <f>if(BOM!$C818=AJ$2,if(BOM!$M818="Y",BOM!$L818,0),0)</f>
        <v>0</v>
      </c>
      <c r="AL820" s="117">
        <f>if(BOM!$C818=AL$2,if(OR(BOM!$M818="N",BOM!$M818=""),BOM!$L818,0),0)</f>
        <v>0</v>
      </c>
      <c r="AM820" s="117">
        <f>if(BOM!$C818=AL$2,if(BOM!$M818="Y",BOM!$L818,0),0)</f>
        <v>0</v>
      </c>
    </row>
    <row r="821" hidden="1" outlineLevel="1">
      <c r="A821" s="117">
        <f>if(OR(BOM!$M819="N",BOM!$M819=""),BOM!$L819,0)</f>
        <v>0</v>
      </c>
      <c r="B821" s="117">
        <f>if(BOM!$M819="Y",BOM!$L819,0)</f>
        <v>0</v>
      </c>
      <c r="E821" s="117">
        <f>if(BOM!$B819=E$2,if(OR(BOM!$M819="N",BOM!$M819=""),BOM!$L819,0),0)</f>
        <v>0</v>
      </c>
      <c r="F821" s="117">
        <f>if(BOM!$B819=E$2,if(BOM!$M819="Y",BOM!$L819,0),0)</f>
        <v>0</v>
      </c>
      <c r="G821" s="117">
        <f>if(BOM!$B819=G$2,if(OR(BOM!$M819="N",BOM!$M819=""),BOM!$L819,0),0)</f>
        <v>0</v>
      </c>
      <c r="H821" s="117">
        <f>if(BOM!$B819=G$2,if(BOM!$M819="Y",BOM!$L819,0),0)</f>
        <v>0</v>
      </c>
      <c r="I821" s="117">
        <f>if(BOM!$B819=I$2,if(OR(BOM!$M819="N",BOM!$M819=""),BOM!$L819,0),0)</f>
        <v>0</v>
      </c>
      <c r="J821" s="117">
        <f>if(BOM!$B819=I$2,if(BOM!$M819="Y",BOM!$L819,0),0)</f>
        <v>0</v>
      </c>
      <c r="K821" s="117">
        <f>if(BOM!$B819=K$2,if(OR(BOM!$M819="N",BOM!$M819=""),BOM!$L819,0),0)</f>
        <v>0</v>
      </c>
      <c r="L821" s="117">
        <f>if(BOM!$B819=K$2,if(BOM!$M819="Y",BOM!$L819,0),0)</f>
        <v>0</v>
      </c>
      <c r="M821" s="117">
        <f>if(BOM!$B819=M$2,if(OR(BOM!$M819="N",BOM!$M819=""),BOM!$L819,0),0)</f>
        <v>0</v>
      </c>
      <c r="N821" s="117">
        <f>if(BOM!$B819=M$2,if(BOM!$M819="Y",BOM!$L819,0),0)</f>
        <v>0</v>
      </c>
      <c r="P821" s="117">
        <f>if(BOM!$C819=P$2,if(OR(BOM!$M819="N",BOM!$M819=""),BOM!$L819,0),0)</f>
        <v>0</v>
      </c>
      <c r="Q821" s="117">
        <f>if(BOM!$C819=P$2,if(BOM!$M819="Y",BOM!$L819,0),0)</f>
        <v>0</v>
      </c>
      <c r="R821" s="117">
        <f>if(BOM!$C819=R$2,if(OR(BOM!$M819="N",BOM!$M819=""),BOM!$L819,0),0)</f>
        <v>0</v>
      </c>
      <c r="S821" s="117">
        <f>if(BOM!$C819=R$2,if(BOM!$M819="Y",BOM!$L819,0),0)</f>
        <v>0</v>
      </c>
      <c r="T821" s="117">
        <f>if(BOM!$C819=T$2,if(OR(BOM!$M819="N",BOM!$M819=""),BOM!$L819,0),0)</f>
        <v>0</v>
      </c>
      <c r="U821" s="117">
        <f>if(BOM!$C819=T$2,if(BOM!$M819="Y",BOM!$L819,0),0)</f>
        <v>0</v>
      </c>
      <c r="V821" s="117">
        <f>if(BOM!$C819=V$2,if(OR(BOM!$M819="N",BOM!$M819=""),BOM!$L819,0),0)</f>
        <v>0</v>
      </c>
      <c r="W821" s="117">
        <f>if(BOM!$C819=V$2,if(BOM!$M819="Y",BOM!$L819,0),0)</f>
        <v>0</v>
      </c>
      <c r="X821" s="117">
        <f>if(BOM!$C819=X$2,if(OR(BOM!$M819="N",BOM!$M819=""),BOM!$L819,0),0)</f>
        <v>0</v>
      </c>
      <c r="Y821" s="117">
        <f>if(BOM!$C819=X$2,if(BOM!$M819="Y",BOM!$L819,0),0)</f>
        <v>0</v>
      </c>
      <c r="Z821" s="117">
        <f>if(BOM!$C819=Z$2,if(OR(BOM!$M819="N",BOM!$M819=""),BOM!$L819,0),0)</f>
        <v>0</v>
      </c>
      <c r="AA821" s="117">
        <f>if(BOM!$C819=Z$2,if(BOM!$M819="Y",BOM!$L819,0),0)</f>
        <v>0</v>
      </c>
      <c r="AB821" s="117">
        <f>if(BOM!$C819=AB$2,if(OR(BOM!$M819="N",BOM!$M819=""),BOM!$L819,0),0)</f>
        <v>0</v>
      </c>
      <c r="AC821" s="117">
        <f>if(BOM!$C819=AB$2,if(BOM!$M819="Y",BOM!$L819,0),0)</f>
        <v>0</v>
      </c>
      <c r="AD821" s="117">
        <f>if(BOM!$C819=AD$2,if(OR(BOM!$M819="N",BOM!$M819=""),BOM!$L819,0),0)</f>
        <v>0</v>
      </c>
      <c r="AE821" s="117">
        <f>if(BOM!$C819=AD$2,if(BOM!$M819="Y",BOM!$L819,0),0)</f>
        <v>0</v>
      </c>
      <c r="AF821" s="117">
        <f>if(BOM!$C819=AF$2,if(OR(BOM!$M819="N",BOM!$M819=""),BOM!$L819,0),0)</f>
        <v>0</v>
      </c>
      <c r="AG821" s="117">
        <f>if(BOM!$C819=AF$2,if(BOM!$M819="Y",BOM!$L819,0),0)</f>
        <v>0</v>
      </c>
      <c r="AH821" s="117">
        <f>if(BOM!$C819=AH$2,if(OR(BOM!$M819="N",BOM!$M819=""),BOM!$L819,0),0)</f>
        <v>0</v>
      </c>
      <c r="AI821" s="117">
        <f>if(BOM!$C819=AH$2,if(BOM!$M819="Y",BOM!$L819,0),0)</f>
        <v>0</v>
      </c>
      <c r="AJ821" s="117">
        <f>if(BOM!$C819=AJ$2,if(OR(BOM!$M819="N",BOM!$M819=""),BOM!$L819,0),0)</f>
        <v>0</v>
      </c>
      <c r="AK821" s="117">
        <f>if(BOM!$C819=AJ$2,if(BOM!$M819="Y",BOM!$L819,0),0)</f>
        <v>0</v>
      </c>
      <c r="AL821" s="117">
        <f>if(BOM!$C819=AL$2,if(OR(BOM!$M819="N",BOM!$M819=""),BOM!$L819,0),0)</f>
        <v>0</v>
      </c>
      <c r="AM821" s="117">
        <f>if(BOM!$C819=AL$2,if(BOM!$M819="Y",BOM!$L819,0),0)</f>
        <v>0</v>
      </c>
    </row>
    <row r="822" hidden="1" outlineLevel="1">
      <c r="A822" s="117">
        <f>if(OR(BOM!$M820="N",BOM!$M820=""),BOM!$L820,0)</f>
        <v>0</v>
      </c>
      <c r="B822" s="117">
        <f>if(BOM!$M820="Y",BOM!$L820,0)</f>
        <v>0</v>
      </c>
      <c r="E822" s="117">
        <f>if(BOM!$B820=E$2,if(OR(BOM!$M820="N",BOM!$M820=""),BOM!$L820,0),0)</f>
        <v>0</v>
      </c>
      <c r="F822" s="117">
        <f>if(BOM!$B820=E$2,if(BOM!$M820="Y",BOM!$L820,0),0)</f>
        <v>0</v>
      </c>
      <c r="G822" s="117">
        <f>if(BOM!$B820=G$2,if(OR(BOM!$M820="N",BOM!$M820=""),BOM!$L820,0),0)</f>
        <v>0</v>
      </c>
      <c r="H822" s="117">
        <f>if(BOM!$B820=G$2,if(BOM!$M820="Y",BOM!$L820,0),0)</f>
        <v>0</v>
      </c>
      <c r="I822" s="117">
        <f>if(BOM!$B820=I$2,if(OR(BOM!$M820="N",BOM!$M820=""),BOM!$L820,0),0)</f>
        <v>0</v>
      </c>
      <c r="J822" s="117">
        <f>if(BOM!$B820=I$2,if(BOM!$M820="Y",BOM!$L820,0),0)</f>
        <v>0</v>
      </c>
      <c r="K822" s="117">
        <f>if(BOM!$B820=K$2,if(OR(BOM!$M820="N",BOM!$M820=""),BOM!$L820,0),0)</f>
        <v>0</v>
      </c>
      <c r="L822" s="117">
        <f>if(BOM!$B820=K$2,if(BOM!$M820="Y",BOM!$L820,0),0)</f>
        <v>0</v>
      </c>
      <c r="M822" s="117">
        <f>if(BOM!$B820=M$2,if(OR(BOM!$M820="N",BOM!$M820=""),BOM!$L820,0),0)</f>
        <v>0</v>
      </c>
      <c r="N822" s="117">
        <f>if(BOM!$B820=M$2,if(BOM!$M820="Y",BOM!$L820,0),0)</f>
        <v>0</v>
      </c>
      <c r="P822" s="117">
        <f>if(BOM!$C820=P$2,if(OR(BOM!$M820="N",BOM!$M820=""),BOM!$L820,0),0)</f>
        <v>0</v>
      </c>
      <c r="Q822" s="117">
        <f>if(BOM!$C820=P$2,if(BOM!$M820="Y",BOM!$L820,0),0)</f>
        <v>0</v>
      </c>
      <c r="R822" s="117">
        <f>if(BOM!$C820=R$2,if(OR(BOM!$M820="N",BOM!$M820=""),BOM!$L820,0),0)</f>
        <v>0</v>
      </c>
      <c r="S822" s="117">
        <f>if(BOM!$C820=R$2,if(BOM!$M820="Y",BOM!$L820,0),0)</f>
        <v>0</v>
      </c>
      <c r="T822" s="117">
        <f>if(BOM!$C820=T$2,if(OR(BOM!$M820="N",BOM!$M820=""),BOM!$L820,0),0)</f>
        <v>0</v>
      </c>
      <c r="U822" s="117">
        <f>if(BOM!$C820=T$2,if(BOM!$M820="Y",BOM!$L820,0),0)</f>
        <v>0</v>
      </c>
      <c r="V822" s="117">
        <f>if(BOM!$C820=V$2,if(OR(BOM!$M820="N",BOM!$M820=""),BOM!$L820,0),0)</f>
        <v>0</v>
      </c>
      <c r="W822" s="117">
        <f>if(BOM!$C820=V$2,if(BOM!$M820="Y",BOM!$L820,0),0)</f>
        <v>0</v>
      </c>
      <c r="X822" s="117">
        <f>if(BOM!$C820=X$2,if(OR(BOM!$M820="N",BOM!$M820=""),BOM!$L820,0),0)</f>
        <v>0</v>
      </c>
      <c r="Y822" s="117">
        <f>if(BOM!$C820=X$2,if(BOM!$M820="Y",BOM!$L820,0),0)</f>
        <v>0</v>
      </c>
      <c r="Z822" s="117">
        <f>if(BOM!$C820=Z$2,if(OR(BOM!$M820="N",BOM!$M820=""),BOM!$L820,0),0)</f>
        <v>0</v>
      </c>
      <c r="AA822" s="117">
        <f>if(BOM!$C820=Z$2,if(BOM!$M820="Y",BOM!$L820,0),0)</f>
        <v>0</v>
      </c>
      <c r="AB822" s="117">
        <f>if(BOM!$C820=AB$2,if(OR(BOM!$M820="N",BOM!$M820=""),BOM!$L820,0),0)</f>
        <v>0</v>
      </c>
      <c r="AC822" s="117">
        <f>if(BOM!$C820=AB$2,if(BOM!$M820="Y",BOM!$L820,0),0)</f>
        <v>0</v>
      </c>
      <c r="AD822" s="117">
        <f>if(BOM!$C820=AD$2,if(OR(BOM!$M820="N",BOM!$M820=""),BOM!$L820,0),0)</f>
        <v>0</v>
      </c>
      <c r="AE822" s="117">
        <f>if(BOM!$C820=AD$2,if(BOM!$M820="Y",BOM!$L820,0),0)</f>
        <v>0</v>
      </c>
      <c r="AF822" s="117">
        <f>if(BOM!$C820=AF$2,if(OR(BOM!$M820="N",BOM!$M820=""),BOM!$L820,0),0)</f>
        <v>0</v>
      </c>
      <c r="AG822" s="117">
        <f>if(BOM!$C820=AF$2,if(BOM!$M820="Y",BOM!$L820,0),0)</f>
        <v>0</v>
      </c>
      <c r="AH822" s="117">
        <f>if(BOM!$C820=AH$2,if(OR(BOM!$M820="N",BOM!$M820=""),BOM!$L820,0),0)</f>
        <v>0</v>
      </c>
      <c r="AI822" s="117">
        <f>if(BOM!$C820=AH$2,if(BOM!$M820="Y",BOM!$L820,0),0)</f>
        <v>0</v>
      </c>
      <c r="AJ822" s="117">
        <f>if(BOM!$C820=AJ$2,if(OR(BOM!$M820="N",BOM!$M820=""),BOM!$L820,0),0)</f>
        <v>0</v>
      </c>
      <c r="AK822" s="117">
        <f>if(BOM!$C820=AJ$2,if(BOM!$M820="Y",BOM!$L820,0),0)</f>
        <v>0</v>
      </c>
      <c r="AL822" s="117">
        <f>if(BOM!$C820=AL$2,if(OR(BOM!$M820="N",BOM!$M820=""),BOM!$L820,0),0)</f>
        <v>0</v>
      </c>
      <c r="AM822" s="117">
        <f>if(BOM!$C820=AL$2,if(BOM!$M820="Y",BOM!$L820,0),0)</f>
        <v>0</v>
      </c>
    </row>
    <row r="823" hidden="1" outlineLevel="1">
      <c r="A823" s="117">
        <f>if(OR(BOM!$M821="N",BOM!$M821=""),BOM!$L821,0)</f>
        <v>0</v>
      </c>
      <c r="B823" s="117">
        <f>if(BOM!$M821="Y",BOM!$L821,0)</f>
        <v>0</v>
      </c>
      <c r="E823" s="117">
        <f>if(BOM!$B821=E$2,if(OR(BOM!$M821="N",BOM!$M821=""),BOM!$L821,0),0)</f>
        <v>0</v>
      </c>
      <c r="F823" s="117">
        <f>if(BOM!$B821=E$2,if(BOM!$M821="Y",BOM!$L821,0),0)</f>
        <v>0</v>
      </c>
      <c r="G823" s="117">
        <f>if(BOM!$B821=G$2,if(OR(BOM!$M821="N",BOM!$M821=""),BOM!$L821,0),0)</f>
        <v>0</v>
      </c>
      <c r="H823" s="117">
        <f>if(BOM!$B821=G$2,if(BOM!$M821="Y",BOM!$L821,0),0)</f>
        <v>0</v>
      </c>
      <c r="I823" s="117">
        <f>if(BOM!$B821=I$2,if(OR(BOM!$M821="N",BOM!$M821=""),BOM!$L821,0),0)</f>
        <v>0</v>
      </c>
      <c r="J823" s="117">
        <f>if(BOM!$B821=I$2,if(BOM!$M821="Y",BOM!$L821,0),0)</f>
        <v>0</v>
      </c>
      <c r="K823" s="117">
        <f>if(BOM!$B821=K$2,if(OR(BOM!$M821="N",BOM!$M821=""),BOM!$L821,0),0)</f>
        <v>0</v>
      </c>
      <c r="L823" s="117">
        <f>if(BOM!$B821=K$2,if(BOM!$M821="Y",BOM!$L821,0),0)</f>
        <v>0</v>
      </c>
      <c r="M823" s="117">
        <f>if(BOM!$B821=M$2,if(OR(BOM!$M821="N",BOM!$M821=""),BOM!$L821,0),0)</f>
        <v>0</v>
      </c>
      <c r="N823" s="117">
        <f>if(BOM!$B821=M$2,if(BOM!$M821="Y",BOM!$L821,0),0)</f>
        <v>0</v>
      </c>
      <c r="P823" s="117">
        <f>if(BOM!$C821=P$2,if(OR(BOM!$M821="N",BOM!$M821=""),BOM!$L821,0),0)</f>
        <v>0</v>
      </c>
      <c r="Q823" s="117">
        <f>if(BOM!$C821=P$2,if(BOM!$M821="Y",BOM!$L821,0),0)</f>
        <v>0</v>
      </c>
      <c r="R823" s="117">
        <f>if(BOM!$C821=R$2,if(OR(BOM!$M821="N",BOM!$M821=""),BOM!$L821,0),0)</f>
        <v>0</v>
      </c>
      <c r="S823" s="117">
        <f>if(BOM!$C821=R$2,if(BOM!$M821="Y",BOM!$L821,0),0)</f>
        <v>0</v>
      </c>
      <c r="T823" s="117">
        <f>if(BOM!$C821=T$2,if(OR(BOM!$M821="N",BOM!$M821=""),BOM!$L821,0),0)</f>
        <v>0</v>
      </c>
      <c r="U823" s="117">
        <f>if(BOM!$C821=T$2,if(BOM!$M821="Y",BOM!$L821,0),0)</f>
        <v>0</v>
      </c>
      <c r="V823" s="117">
        <f>if(BOM!$C821=V$2,if(OR(BOM!$M821="N",BOM!$M821=""),BOM!$L821,0),0)</f>
        <v>0</v>
      </c>
      <c r="W823" s="117">
        <f>if(BOM!$C821=V$2,if(BOM!$M821="Y",BOM!$L821,0),0)</f>
        <v>0</v>
      </c>
      <c r="X823" s="117">
        <f>if(BOM!$C821=X$2,if(OR(BOM!$M821="N",BOM!$M821=""),BOM!$L821,0),0)</f>
        <v>0</v>
      </c>
      <c r="Y823" s="117">
        <f>if(BOM!$C821=X$2,if(BOM!$M821="Y",BOM!$L821,0),0)</f>
        <v>0</v>
      </c>
      <c r="Z823" s="117">
        <f>if(BOM!$C821=Z$2,if(OR(BOM!$M821="N",BOM!$M821=""),BOM!$L821,0),0)</f>
        <v>0</v>
      </c>
      <c r="AA823" s="117">
        <f>if(BOM!$C821=Z$2,if(BOM!$M821="Y",BOM!$L821,0),0)</f>
        <v>0</v>
      </c>
      <c r="AB823" s="117">
        <f>if(BOM!$C821=AB$2,if(OR(BOM!$M821="N",BOM!$M821=""),BOM!$L821,0),0)</f>
        <v>0</v>
      </c>
      <c r="AC823" s="117">
        <f>if(BOM!$C821=AB$2,if(BOM!$M821="Y",BOM!$L821,0),0)</f>
        <v>0</v>
      </c>
      <c r="AD823" s="117">
        <f>if(BOM!$C821=AD$2,if(OR(BOM!$M821="N",BOM!$M821=""),BOM!$L821,0),0)</f>
        <v>0</v>
      </c>
      <c r="AE823" s="117">
        <f>if(BOM!$C821=AD$2,if(BOM!$M821="Y",BOM!$L821,0),0)</f>
        <v>0</v>
      </c>
      <c r="AF823" s="117">
        <f>if(BOM!$C821=AF$2,if(OR(BOM!$M821="N",BOM!$M821=""),BOM!$L821,0),0)</f>
        <v>0</v>
      </c>
      <c r="AG823" s="117">
        <f>if(BOM!$C821=AF$2,if(BOM!$M821="Y",BOM!$L821,0),0)</f>
        <v>0</v>
      </c>
      <c r="AH823" s="117">
        <f>if(BOM!$C821=AH$2,if(OR(BOM!$M821="N",BOM!$M821=""),BOM!$L821,0),0)</f>
        <v>0</v>
      </c>
      <c r="AI823" s="117">
        <f>if(BOM!$C821=AH$2,if(BOM!$M821="Y",BOM!$L821,0),0)</f>
        <v>0</v>
      </c>
      <c r="AJ823" s="117">
        <f>if(BOM!$C821=AJ$2,if(OR(BOM!$M821="N",BOM!$M821=""),BOM!$L821,0),0)</f>
        <v>0</v>
      </c>
      <c r="AK823" s="117">
        <f>if(BOM!$C821=AJ$2,if(BOM!$M821="Y",BOM!$L821,0),0)</f>
        <v>0</v>
      </c>
      <c r="AL823" s="117">
        <f>if(BOM!$C821=AL$2,if(OR(BOM!$M821="N",BOM!$M821=""),BOM!$L821,0),0)</f>
        <v>0</v>
      </c>
      <c r="AM823" s="117">
        <f>if(BOM!$C821=AL$2,if(BOM!$M821="Y",BOM!$L821,0),0)</f>
        <v>0</v>
      </c>
    </row>
    <row r="824" hidden="1" outlineLevel="1">
      <c r="A824" s="117">
        <f>if(OR(BOM!$M822="N",BOM!$M822=""),BOM!$L822,0)</f>
        <v>0</v>
      </c>
      <c r="B824" s="117">
        <f>if(BOM!$M822="Y",BOM!$L822,0)</f>
        <v>0</v>
      </c>
      <c r="E824" s="117">
        <f>if(BOM!$B822=E$2,if(OR(BOM!$M822="N",BOM!$M822=""),BOM!$L822,0),0)</f>
        <v>0</v>
      </c>
      <c r="F824" s="117">
        <f>if(BOM!$B822=E$2,if(BOM!$M822="Y",BOM!$L822,0),0)</f>
        <v>0</v>
      </c>
      <c r="G824" s="117">
        <f>if(BOM!$B822=G$2,if(OR(BOM!$M822="N",BOM!$M822=""),BOM!$L822,0),0)</f>
        <v>0</v>
      </c>
      <c r="H824" s="117">
        <f>if(BOM!$B822=G$2,if(BOM!$M822="Y",BOM!$L822,0),0)</f>
        <v>0</v>
      </c>
      <c r="I824" s="117">
        <f>if(BOM!$B822=I$2,if(OR(BOM!$M822="N",BOM!$M822=""),BOM!$L822,0),0)</f>
        <v>0</v>
      </c>
      <c r="J824" s="117">
        <f>if(BOM!$B822=I$2,if(BOM!$M822="Y",BOM!$L822,0),0)</f>
        <v>0</v>
      </c>
      <c r="K824" s="117">
        <f>if(BOM!$B822=K$2,if(OR(BOM!$M822="N",BOM!$M822=""),BOM!$L822,0),0)</f>
        <v>0</v>
      </c>
      <c r="L824" s="117">
        <f>if(BOM!$B822=K$2,if(BOM!$M822="Y",BOM!$L822,0),0)</f>
        <v>0</v>
      </c>
      <c r="M824" s="117">
        <f>if(BOM!$B822=M$2,if(OR(BOM!$M822="N",BOM!$M822=""),BOM!$L822,0),0)</f>
        <v>0</v>
      </c>
      <c r="N824" s="117">
        <f>if(BOM!$B822=M$2,if(BOM!$M822="Y",BOM!$L822,0),0)</f>
        <v>0</v>
      </c>
      <c r="P824" s="117">
        <f>if(BOM!$C822=P$2,if(OR(BOM!$M822="N",BOM!$M822=""),BOM!$L822,0),0)</f>
        <v>0</v>
      </c>
      <c r="Q824" s="117">
        <f>if(BOM!$C822=P$2,if(BOM!$M822="Y",BOM!$L822,0),0)</f>
        <v>0</v>
      </c>
      <c r="R824" s="117">
        <f>if(BOM!$C822=R$2,if(OR(BOM!$M822="N",BOM!$M822=""),BOM!$L822,0),0)</f>
        <v>0</v>
      </c>
      <c r="S824" s="117">
        <f>if(BOM!$C822=R$2,if(BOM!$M822="Y",BOM!$L822,0),0)</f>
        <v>0</v>
      </c>
      <c r="T824" s="117">
        <f>if(BOM!$C822=T$2,if(OR(BOM!$M822="N",BOM!$M822=""),BOM!$L822,0),0)</f>
        <v>0</v>
      </c>
      <c r="U824" s="117">
        <f>if(BOM!$C822=T$2,if(BOM!$M822="Y",BOM!$L822,0),0)</f>
        <v>0</v>
      </c>
      <c r="V824" s="117">
        <f>if(BOM!$C822=V$2,if(OR(BOM!$M822="N",BOM!$M822=""),BOM!$L822,0),0)</f>
        <v>0</v>
      </c>
      <c r="W824" s="117">
        <f>if(BOM!$C822=V$2,if(BOM!$M822="Y",BOM!$L822,0),0)</f>
        <v>0</v>
      </c>
      <c r="X824" s="117">
        <f>if(BOM!$C822=X$2,if(OR(BOM!$M822="N",BOM!$M822=""),BOM!$L822,0),0)</f>
        <v>0</v>
      </c>
      <c r="Y824" s="117">
        <f>if(BOM!$C822=X$2,if(BOM!$M822="Y",BOM!$L822,0),0)</f>
        <v>0</v>
      </c>
      <c r="Z824" s="117">
        <f>if(BOM!$C822=Z$2,if(OR(BOM!$M822="N",BOM!$M822=""),BOM!$L822,0),0)</f>
        <v>0</v>
      </c>
      <c r="AA824" s="117">
        <f>if(BOM!$C822=Z$2,if(BOM!$M822="Y",BOM!$L822,0),0)</f>
        <v>0</v>
      </c>
      <c r="AB824" s="117">
        <f>if(BOM!$C822=AB$2,if(OR(BOM!$M822="N",BOM!$M822=""),BOM!$L822,0),0)</f>
        <v>0</v>
      </c>
      <c r="AC824" s="117">
        <f>if(BOM!$C822=AB$2,if(BOM!$M822="Y",BOM!$L822,0),0)</f>
        <v>0</v>
      </c>
      <c r="AD824" s="117">
        <f>if(BOM!$C822=AD$2,if(OR(BOM!$M822="N",BOM!$M822=""),BOM!$L822,0),0)</f>
        <v>0</v>
      </c>
      <c r="AE824" s="117">
        <f>if(BOM!$C822=AD$2,if(BOM!$M822="Y",BOM!$L822,0),0)</f>
        <v>0</v>
      </c>
      <c r="AF824" s="117">
        <f>if(BOM!$C822=AF$2,if(OR(BOM!$M822="N",BOM!$M822=""),BOM!$L822,0),0)</f>
        <v>0</v>
      </c>
      <c r="AG824" s="117">
        <f>if(BOM!$C822=AF$2,if(BOM!$M822="Y",BOM!$L822,0),0)</f>
        <v>0</v>
      </c>
      <c r="AH824" s="117">
        <f>if(BOM!$C822=AH$2,if(OR(BOM!$M822="N",BOM!$M822=""),BOM!$L822,0),0)</f>
        <v>0</v>
      </c>
      <c r="AI824" s="117">
        <f>if(BOM!$C822=AH$2,if(BOM!$M822="Y",BOM!$L822,0),0)</f>
        <v>0</v>
      </c>
      <c r="AJ824" s="117">
        <f>if(BOM!$C822=AJ$2,if(OR(BOM!$M822="N",BOM!$M822=""),BOM!$L822,0),0)</f>
        <v>0</v>
      </c>
      <c r="AK824" s="117">
        <f>if(BOM!$C822=AJ$2,if(BOM!$M822="Y",BOM!$L822,0),0)</f>
        <v>0</v>
      </c>
      <c r="AL824" s="117">
        <f>if(BOM!$C822=AL$2,if(OR(BOM!$M822="N",BOM!$M822=""),BOM!$L822,0),0)</f>
        <v>0</v>
      </c>
      <c r="AM824" s="117">
        <f>if(BOM!$C822=AL$2,if(BOM!$M822="Y",BOM!$L822,0),0)</f>
        <v>0</v>
      </c>
    </row>
    <row r="825" hidden="1" outlineLevel="1">
      <c r="A825" s="117">
        <f>if(OR(BOM!$M823="N",BOM!$M823=""),BOM!$L823,0)</f>
        <v>0</v>
      </c>
      <c r="B825" s="117">
        <f>if(BOM!$M823="Y",BOM!$L823,0)</f>
        <v>0</v>
      </c>
      <c r="E825" s="117">
        <f>if(BOM!$B823=E$2,if(OR(BOM!$M823="N",BOM!$M823=""),BOM!$L823,0),0)</f>
        <v>0</v>
      </c>
      <c r="F825" s="117">
        <f>if(BOM!$B823=E$2,if(BOM!$M823="Y",BOM!$L823,0),0)</f>
        <v>0</v>
      </c>
      <c r="G825" s="117">
        <f>if(BOM!$B823=G$2,if(OR(BOM!$M823="N",BOM!$M823=""),BOM!$L823,0),0)</f>
        <v>0</v>
      </c>
      <c r="H825" s="117">
        <f>if(BOM!$B823=G$2,if(BOM!$M823="Y",BOM!$L823,0),0)</f>
        <v>0</v>
      </c>
      <c r="I825" s="117">
        <f>if(BOM!$B823=I$2,if(OR(BOM!$M823="N",BOM!$M823=""),BOM!$L823,0),0)</f>
        <v>0</v>
      </c>
      <c r="J825" s="117">
        <f>if(BOM!$B823=I$2,if(BOM!$M823="Y",BOM!$L823,0),0)</f>
        <v>0</v>
      </c>
      <c r="K825" s="117">
        <f>if(BOM!$B823=K$2,if(OR(BOM!$M823="N",BOM!$M823=""),BOM!$L823,0),0)</f>
        <v>0</v>
      </c>
      <c r="L825" s="117">
        <f>if(BOM!$B823=K$2,if(BOM!$M823="Y",BOM!$L823,0),0)</f>
        <v>0</v>
      </c>
      <c r="M825" s="117">
        <f>if(BOM!$B823=M$2,if(OR(BOM!$M823="N",BOM!$M823=""),BOM!$L823,0),0)</f>
        <v>0</v>
      </c>
      <c r="N825" s="117">
        <f>if(BOM!$B823=M$2,if(BOM!$M823="Y",BOM!$L823,0),0)</f>
        <v>0</v>
      </c>
      <c r="P825" s="117">
        <f>if(BOM!$C823=P$2,if(OR(BOM!$M823="N",BOM!$M823=""),BOM!$L823,0),0)</f>
        <v>0</v>
      </c>
      <c r="Q825" s="117">
        <f>if(BOM!$C823=P$2,if(BOM!$M823="Y",BOM!$L823,0),0)</f>
        <v>0</v>
      </c>
      <c r="R825" s="117">
        <f>if(BOM!$C823=R$2,if(OR(BOM!$M823="N",BOM!$M823=""),BOM!$L823,0),0)</f>
        <v>0</v>
      </c>
      <c r="S825" s="117">
        <f>if(BOM!$C823=R$2,if(BOM!$M823="Y",BOM!$L823,0),0)</f>
        <v>0</v>
      </c>
      <c r="T825" s="117">
        <f>if(BOM!$C823=T$2,if(OR(BOM!$M823="N",BOM!$M823=""),BOM!$L823,0),0)</f>
        <v>0</v>
      </c>
      <c r="U825" s="117">
        <f>if(BOM!$C823=T$2,if(BOM!$M823="Y",BOM!$L823,0),0)</f>
        <v>0</v>
      </c>
      <c r="V825" s="117">
        <f>if(BOM!$C823=V$2,if(OR(BOM!$M823="N",BOM!$M823=""),BOM!$L823,0),0)</f>
        <v>0</v>
      </c>
      <c r="W825" s="117">
        <f>if(BOM!$C823=V$2,if(BOM!$M823="Y",BOM!$L823,0),0)</f>
        <v>0</v>
      </c>
      <c r="X825" s="117">
        <f>if(BOM!$C823=X$2,if(OR(BOM!$M823="N",BOM!$M823=""),BOM!$L823,0),0)</f>
        <v>0</v>
      </c>
      <c r="Y825" s="117">
        <f>if(BOM!$C823=X$2,if(BOM!$M823="Y",BOM!$L823,0),0)</f>
        <v>0</v>
      </c>
      <c r="Z825" s="117">
        <f>if(BOM!$C823=Z$2,if(OR(BOM!$M823="N",BOM!$M823=""),BOM!$L823,0),0)</f>
        <v>0</v>
      </c>
      <c r="AA825" s="117">
        <f>if(BOM!$C823=Z$2,if(BOM!$M823="Y",BOM!$L823,0),0)</f>
        <v>0</v>
      </c>
      <c r="AB825" s="117">
        <f>if(BOM!$C823=AB$2,if(OR(BOM!$M823="N",BOM!$M823=""),BOM!$L823,0),0)</f>
        <v>0</v>
      </c>
      <c r="AC825" s="117">
        <f>if(BOM!$C823=AB$2,if(BOM!$M823="Y",BOM!$L823,0),0)</f>
        <v>0</v>
      </c>
      <c r="AD825" s="117">
        <f>if(BOM!$C823=AD$2,if(OR(BOM!$M823="N",BOM!$M823=""),BOM!$L823,0),0)</f>
        <v>0</v>
      </c>
      <c r="AE825" s="117">
        <f>if(BOM!$C823=AD$2,if(BOM!$M823="Y",BOM!$L823,0),0)</f>
        <v>0</v>
      </c>
      <c r="AF825" s="117">
        <f>if(BOM!$C823=AF$2,if(OR(BOM!$M823="N",BOM!$M823=""),BOM!$L823,0),0)</f>
        <v>0</v>
      </c>
      <c r="AG825" s="117">
        <f>if(BOM!$C823=AF$2,if(BOM!$M823="Y",BOM!$L823,0),0)</f>
        <v>0</v>
      </c>
      <c r="AH825" s="117">
        <f>if(BOM!$C823=AH$2,if(OR(BOM!$M823="N",BOM!$M823=""),BOM!$L823,0),0)</f>
        <v>0</v>
      </c>
      <c r="AI825" s="117">
        <f>if(BOM!$C823=AH$2,if(BOM!$M823="Y",BOM!$L823,0),0)</f>
        <v>0</v>
      </c>
      <c r="AJ825" s="117">
        <f>if(BOM!$C823=AJ$2,if(OR(BOM!$M823="N",BOM!$M823=""),BOM!$L823,0),0)</f>
        <v>0</v>
      </c>
      <c r="AK825" s="117">
        <f>if(BOM!$C823=AJ$2,if(BOM!$M823="Y",BOM!$L823,0),0)</f>
        <v>0</v>
      </c>
      <c r="AL825" s="117">
        <f>if(BOM!$C823=AL$2,if(OR(BOM!$M823="N",BOM!$M823=""),BOM!$L823,0),0)</f>
        <v>0</v>
      </c>
      <c r="AM825" s="117">
        <f>if(BOM!$C823=AL$2,if(BOM!$M823="Y",BOM!$L823,0),0)</f>
        <v>0</v>
      </c>
    </row>
    <row r="826" hidden="1" outlineLevel="1">
      <c r="A826" s="117">
        <f>if(OR(BOM!$M824="N",BOM!$M824=""),BOM!$L824,0)</f>
        <v>0</v>
      </c>
      <c r="B826" s="117">
        <f>if(BOM!$M824="Y",BOM!$L824,0)</f>
        <v>0</v>
      </c>
      <c r="E826" s="117">
        <f>if(BOM!$B824=E$2,if(OR(BOM!$M824="N",BOM!$M824=""),BOM!$L824,0),0)</f>
        <v>0</v>
      </c>
      <c r="F826" s="117">
        <f>if(BOM!$B824=E$2,if(BOM!$M824="Y",BOM!$L824,0),0)</f>
        <v>0</v>
      </c>
      <c r="G826" s="117">
        <f>if(BOM!$B824=G$2,if(OR(BOM!$M824="N",BOM!$M824=""),BOM!$L824,0),0)</f>
        <v>0</v>
      </c>
      <c r="H826" s="117">
        <f>if(BOM!$B824=G$2,if(BOM!$M824="Y",BOM!$L824,0),0)</f>
        <v>0</v>
      </c>
      <c r="I826" s="117">
        <f>if(BOM!$B824=I$2,if(OR(BOM!$M824="N",BOM!$M824=""),BOM!$L824,0),0)</f>
        <v>0</v>
      </c>
      <c r="J826" s="117">
        <f>if(BOM!$B824=I$2,if(BOM!$M824="Y",BOM!$L824,0),0)</f>
        <v>0</v>
      </c>
      <c r="K826" s="117">
        <f>if(BOM!$B824=K$2,if(OR(BOM!$M824="N",BOM!$M824=""),BOM!$L824,0),0)</f>
        <v>0</v>
      </c>
      <c r="L826" s="117">
        <f>if(BOM!$B824=K$2,if(BOM!$M824="Y",BOM!$L824,0),0)</f>
        <v>0</v>
      </c>
      <c r="M826" s="117">
        <f>if(BOM!$B824=M$2,if(OR(BOM!$M824="N",BOM!$M824=""),BOM!$L824,0),0)</f>
        <v>0</v>
      </c>
      <c r="N826" s="117">
        <f>if(BOM!$B824=M$2,if(BOM!$M824="Y",BOM!$L824,0),0)</f>
        <v>0</v>
      </c>
      <c r="P826" s="117">
        <f>if(BOM!$C824=P$2,if(OR(BOM!$M824="N",BOM!$M824=""),BOM!$L824,0),0)</f>
        <v>0</v>
      </c>
      <c r="Q826" s="117">
        <f>if(BOM!$C824=P$2,if(BOM!$M824="Y",BOM!$L824,0),0)</f>
        <v>0</v>
      </c>
      <c r="R826" s="117">
        <f>if(BOM!$C824=R$2,if(OR(BOM!$M824="N",BOM!$M824=""),BOM!$L824,0),0)</f>
        <v>0</v>
      </c>
      <c r="S826" s="117">
        <f>if(BOM!$C824=R$2,if(BOM!$M824="Y",BOM!$L824,0),0)</f>
        <v>0</v>
      </c>
      <c r="T826" s="117">
        <f>if(BOM!$C824=T$2,if(OR(BOM!$M824="N",BOM!$M824=""),BOM!$L824,0),0)</f>
        <v>0</v>
      </c>
      <c r="U826" s="117">
        <f>if(BOM!$C824=T$2,if(BOM!$M824="Y",BOM!$L824,0),0)</f>
        <v>0</v>
      </c>
      <c r="V826" s="117">
        <f>if(BOM!$C824=V$2,if(OR(BOM!$M824="N",BOM!$M824=""),BOM!$L824,0),0)</f>
        <v>0</v>
      </c>
      <c r="W826" s="117">
        <f>if(BOM!$C824=V$2,if(BOM!$M824="Y",BOM!$L824,0),0)</f>
        <v>0</v>
      </c>
      <c r="X826" s="117">
        <f>if(BOM!$C824=X$2,if(OR(BOM!$M824="N",BOM!$M824=""),BOM!$L824,0),0)</f>
        <v>0</v>
      </c>
      <c r="Y826" s="117">
        <f>if(BOM!$C824=X$2,if(BOM!$M824="Y",BOM!$L824,0),0)</f>
        <v>0</v>
      </c>
      <c r="Z826" s="117">
        <f>if(BOM!$C824=Z$2,if(OR(BOM!$M824="N",BOM!$M824=""),BOM!$L824,0),0)</f>
        <v>0</v>
      </c>
      <c r="AA826" s="117">
        <f>if(BOM!$C824=Z$2,if(BOM!$M824="Y",BOM!$L824,0),0)</f>
        <v>0</v>
      </c>
      <c r="AB826" s="117">
        <f>if(BOM!$C824=AB$2,if(OR(BOM!$M824="N",BOM!$M824=""),BOM!$L824,0),0)</f>
        <v>0</v>
      </c>
      <c r="AC826" s="117">
        <f>if(BOM!$C824=AB$2,if(BOM!$M824="Y",BOM!$L824,0),0)</f>
        <v>0</v>
      </c>
      <c r="AD826" s="117">
        <f>if(BOM!$C824=AD$2,if(OR(BOM!$M824="N",BOM!$M824=""),BOM!$L824,0),0)</f>
        <v>0</v>
      </c>
      <c r="AE826" s="117">
        <f>if(BOM!$C824=AD$2,if(BOM!$M824="Y",BOM!$L824,0),0)</f>
        <v>0</v>
      </c>
      <c r="AF826" s="117">
        <f>if(BOM!$C824=AF$2,if(OR(BOM!$M824="N",BOM!$M824=""),BOM!$L824,0),0)</f>
        <v>0</v>
      </c>
      <c r="AG826" s="117">
        <f>if(BOM!$C824=AF$2,if(BOM!$M824="Y",BOM!$L824,0),0)</f>
        <v>0</v>
      </c>
      <c r="AH826" s="117">
        <f>if(BOM!$C824=AH$2,if(OR(BOM!$M824="N",BOM!$M824=""),BOM!$L824,0),0)</f>
        <v>0</v>
      </c>
      <c r="AI826" s="117">
        <f>if(BOM!$C824=AH$2,if(BOM!$M824="Y",BOM!$L824,0),0)</f>
        <v>0</v>
      </c>
      <c r="AJ826" s="117">
        <f>if(BOM!$C824=AJ$2,if(OR(BOM!$M824="N",BOM!$M824=""),BOM!$L824,0),0)</f>
        <v>0</v>
      </c>
      <c r="AK826" s="117">
        <f>if(BOM!$C824=AJ$2,if(BOM!$M824="Y",BOM!$L824,0),0)</f>
        <v>0</v>
      </c>
      <c r="AL826" s="117">
        <f>if(BOM!$C824=AL$2,if(OR(BOM!$M824="N",BOM!$M824=""),BOM!$L824,0),0)</f>
        <v>0</v>
      </c>
      <c r="AM826" s="117">
        <f>if(BOM!$C824=AL$2,if(BOM!$M824="Y",BOM!$L824,0),0)</f>
        <v>0</v>
      </c>
    </row>
    <row r="827" hidden="1" outlineLevel="1">
      <c r="A827" s="117">
        <f>if(OR(BOM!$M825="N",BOM!$M825=""),BOM!$L825,0)</f>
        <v>0</v>
      </c>
      <c r="B827" s="117">
        <f>if(BOM!$M825="Y",BOM!$L825,0)</f>
        <v>0</v>
      </c>
      <c r="E827" s="117">
        <f>if(BOM!$B825=E$2,if(OR(BOM!$M825="N",BOM!$M825=""),BOM!$L825,0),0)</f>
        <v>0</v>
      </c>
      <c r="F827" s="117">
        <f>if(BOM!$B825=E$2,if(BOM!$M825="Y",BOM!$L825,0),0)</f>
        <v>0</v>
      </c>
      <c r="G827" s="117">
        <f>if(BOM!$B825=G$2,if(OR(BOM!$M825="N",BOM!$M825=""),BOM!$L825,0),0)</f>
        <v>0</v>
      </c>
      <c r="H827" s="117">
        <f>if(BOM!$B825=G$2,if(BOM!$M825="Y",BOM!$L825,0),0)</f>
        <v>0</v>
      </c>
      <c r="I827" s="117">
        <f>if(BOM!$B825=I$2,if(OR(BOM!$M825="N",BOM!$M825=""),BOM!$L825,0),0)</f>
        <v>0</v>
      </c>
      <c r="J827" s="117">
        <f>if(BOM!$B825=I$2,if(BOM!$M825="Y",BOM!$L825,0),0)</f>
        <v>0</v>
      </c>
      <c r="K827" s="117">
        <f>if(BOM!$B825=K$2,if(OR(BOM!$M825="N",BOM!$M825=""),BOM!$L825,0),0)</f>
        <v>0</v>
      </c>
      <c r="L827" s="117">
        <f>if(BOM!$B825=K$2,if(BOM!$M825="Y",BOM!$L825,0),0)</f>
        <v>0</v>
      </c>
      <c r="M827" s="117">
        <f>if(BOM!$B825=M$2,if(OR(BOM!$M825="N",BOM!$M825=""),BOM!$L825,0),0)</f>
        <v>0</v>
      </c>
      <c r="N827" s="117">
        <f>if(BOM!$B825=M$2,if(BOM!$M825="Y",BOM!$L825,0),0)</f>
        <v>0</v>
      </c>
      <c r="P827" s="117">
        <f>if(BOM!$C825=P$2,if(OR(BOM!$M825="N",BOM!$M825=""),BOM!$L825,0),0)</f>
        <v>0</v>
      </c>
      <c r="Q827" s="117">
        <f>if(BOM!$C825=P$2,if(BOM!$M825="Y",BOM!$L825,0),0)</f>
        <v>0</v>
      </c>
      <c r="R827" s="117">
        <f>if(BOM!$C825=R$2,if(OR(BOM!$M825="N",BOM!$M825=""),BOM!$L825,0),0)</f>
        <v>0</v>
      </c>
      <c r="S827" s="117">
        <f>if(BOM!$C825=R$2,if(BOM!$M825="Y",BOM!$L825,0),0)</f>
        <v>0</v>
      </c>
      <c r="T827" s="117">
        <f>if(BOM!$C825=T$2,if(OR(BOM!$M825="N",BOM!$M825=""),BOM!$L825,0),0)</f>
        <v>0</v>
      </c>
      <c r="U827" s="117">
        <f>if(BOM!$C825=T$2,if(BOM!$M825="Y",BOM!$L825,0),0)</f>
        <v>0</v>
      </c>
      <c r="V827" s="117">
        <f>if(BOM!$C825=V$2,if(OR(BOM!$M825="N",BOM!$M825=""),BOM!$L825,0),0)</f>
        <v>0</v>
      </c>
      <c r="W827" s="117">
        <f>if(BOM!$C825=V$2,if(BOM!$M825="Y",BOM!$L825,0),0)</f>
        <v>0</v>
      </c>
      <c r="X827" s="117">
        <f>if(BOM!$C825=X$2,if(OR(BOM!$M825="N",BOM!$M825=""),BOM!$L825,0),0)</f>
        <v>0</v>
      </c>
      <c r="Y827" s="117">
        <f>if(BOM!$C825=X$2,if(BOM!$M825="Y",BOM!$L825,0),0)</f>
        <v>0</v>
      </c>
      <c r="Z827" s="117">
        <f>if(BOM!$C825=Z$2,if(OR(BOM!$M825="N",BOM!$M825=""),BOM!$L825,0),0)</f>
        <v>0</v>
      </c>
      <c r="AA827" s="117">
        <f>if(BOM!$C825=Z$2,if(BOM!$M825="Y",BOM!$L825,0),0)</f>
        <v>0</v>
      </c>
      <c r="AB827" s="117">
        <f>if(BOM!$C825=AB$2,if(OR(BOM!$M825="N",BOM!$M825=""),BOM!$L825,0),0)</f>
        <v>0</v>
      </c>
      <c r="AC827" s="117">
        <f>if(BOM!$C825=AB$2,if(BOM!$M825="Y",BOM!$L825,0),0)</f>
        <v>0</v>
      </c>
      <c r="AD827" s="117">
        <f>if(BOM!$C825=AD$2,if(OR(BOM!$M825="N",BOM!$M825=""),BOM!$L825,0),0)</f>
        <v>0</v>
      </c>
      <c r="AE827" s="117">
        <f>if(BOM!$C825=AD$2,if(BOM!$M825="Y",BOM!$L825,0),0)</f>
        <v>0</v>
      </c>
      <c r="AF827" s="117">
        <f>if(BOM!$C825=AF$2,if(OR(BOM!$M825="N",BOM!$M825=""),BOM!$L825,0),0)</f>
        <v>0</v>
      </c>
      <c r="AG827" s="117">
        <f>if(BOM!$C825=AF$2,if(BOM!$M825="Y",BOM!$L825,0),0)</f>
        <v>0</v>
      </c>
      <c r="AH827" s="117">
        <f>if(BOM!$C825=AH$2,if(OR(BOM!$M825="N",BOM!$M825=""),BOM!$L825,0),0)</f>
        <v>0</v>
      </c>
      <c r="AI827" s="117">
        <f>if(BOM!$C825=AH$2,if(BOM!$M825="Y",BOM!$L825,0),0)</f>
        <v>0</v>
      </c>
      <c r="AJ827" s="117">
        <f>if(BOM!$C825=AJ$2,if(OR(BOM!$M825="N",BOM!$M825=""),BOM!$L825,0),0)</f>
        <v>0</v>
      </c>
      <c r="AK827" s="117">
        <f>if(BOM!$C825=AJ$2,if(BOM!$M825="Y",BOM!$L825,0),0)</f>
        <v>0</v>
      </c>
      <c r="AL827" s="117">
        <f>if(BOM!$C825=AL$2,if(OR(BOM!$M825="N",BOM!$M825=""),BOM!$L825,0),0)</f>
        <v>0</v>
      </c>
      <c r="AM827" s="117">
        <f>if(BOM!$C825=AL$2,if(BOM!$M825="Y",BOM!$L825,0),0)</f>
        <v>0</v>
      </c>
    </row>
    <row r="828" hidden="1" outlineLevel="1">
      <c r="A828" s="117">
        <f>if(OR(BOM!$M826="N",BOM!$M826=""),BOM!$L826,0)</f>
        <v>0</v>
      </c>
      <c r="B828" s="117">
        <f>if(BOM!$M826="Y",BOM!$L826,0)</f>
        <v>0</v>
      </c>
      <c r="E828" s="117">
        <f>if(BOM!$B826=E$2,if(OR(BOM!$M826="N",BOM!$M826=""),BOM!$L826,0),0)</f>
        <v>0</v>
      </c>
      <c r="F828" s="117">
        <f>if(BOM!$B826=E$2,if(BOM!$M826="Y",BOM!$L826,0),0)</f>
        <v>0</v>
      </c>
      <c r="G828" s="117">
        <f>if(BOM!$B826=G$2,if(OR(BOM!$M826="N",BOM!$M826=""),BOM!$L826,0),0)</f>
        <v>0</v>
      </c>
      <c r="H828" s="117">
        <f>if(BOM!$B826=G$2,if(BOM!$M826="Y",BOM!$L826,0),0)</f>
        <v>0</v>
      </c>
      <c r="I828" s="117">
        <f>if(BOM!$B826=I$2,if(OR(BOM!$M826="N",BOM!$M826=""),BOM!$L826,0),0)</f>
        <v>0</v>
      </c>
      <c r="J828" s="117">
        <f>if(BOM!$B826=I$2,if(BOM!$M826="Y",BOM!$L826,0),0)</f>
        <v>0</v>
      </c>
      <c r="K828" s="117">
        <f>if(BOM!$B826=K$2,if(OR(BOM!$M826="N",BOM!$M826=""),BOM!$L826,0),0)</f>
        <v>0</v>
      </c>
      <c r="L828" s="117">
        <f>if(BOM!$B826=K$2,if(BOM!$M826="Y",BOM!$L826,0),0)</f>
        <v>0</v>
      </c>
      <c r="M828" s="117">
        <f>if(BOM!$B826=M$2,if(OR(BOM!$M826="N",BOM!$M826=""),BOM!$L826,0),0)</f>
        <v>0</v>
      </c>
      <c r="N828" s="117">
        <f>if(BOM!$B826=M$2,if(BOM!$M826="Y",BOM!$L826,0),0)</f>
        <v>0</v>
      </c>
      <c r="P828" s="117">
        <f>if(BOM!$C826=P$2,if(OR(BOM!$M826="N",BOM!$M826=""),BOM!$L826,0),0)</f>
        <v>0</v>
      </c>
      <c r="Q828" s="117">
        <f>if(BOM!$C826=P$2,if(BOM!$M826="Y",BOM!$L826,0),0)</f>
        <v>0</v>
      </c>
      <c r="R828" s="117">
        <f>if(BOM!$C826=R$2,if(OR(BOM!$M826="N",BOM!$M826=""),BOM!$L826,0),0)</f>
        <v>0</v>
      </c>
      <c r="S828" s="117">
        <f>if(BOM!$C826=R$2,if(BOM!$M826="Y",BOM!$L826,0),0)</f>
        <v>0</v>
      </c>
      <c r="T828" s="117">
        <f>if(BOM!$C826=T$2,if(OR(BOM!$M826="N",BOM!$M826=""),BOM!$L826,0),0)</f>
        <v>0</v>
      </c>
      <c r="U828" s="117">
        <f>if(BOM!$C826=T$2,if(BOM!$M826="Y",BOM!$L826,0),0)</f>
        <v>0</v>
      </c>
      <c r="V828" s="117">
        <f>if(BOM!$C826=V$2,if(OR(BOM!$M826="N",BOM!$M826=""),BOM!$L826,0),0)</f>
        <v>0</v>
      </c>
      <c r="W828" s="117">
        <f>if(BOM!$C826=V$2,if(BOM!$M826="Y",BOM!$L826,0),0)</f>
        <v>0</v>
      </c>
      <c r="X828" s="117">
        <f>if(BOM!$C826=X$2,if(OR(BOM!$M826="N",BOM!$M826=""),BOM!$L826,0),0)</f>
        <v>0</v>
      </c>
      <c r="Y828" s="117">
        <f>if(BOM!$C826=X$2,if(BOM!$M826="Y",BOM!$L826,0),0)</f>
        <v>0</v>
      </c>
      <c r="Z828" s="117">
        <f>if(BOM!$C826=Z$2,if(OR(BOM!$M826="N",BOM!$M826=""),BOM!$L826,0),0)</f>
        <v>0</v>
      </c>
      <c r="AA828" s="117">
        <f>if(BOM!$C826=Z$2,if(BOM!$M826="Y",BOM!$L826,0),0)</f>
        <v>0</v>
      </c>
      <c r="AB828" s="117">
        <f>if(BOM!$C826=AB$2,if(OR(BOM!$M826="N",BOM!$M826=""),BOM!$L826,0),0)</f>
        <v>0</v>
      </c>
      <c r="AC828" s="117">
        <f>if(BOM!$C826=AB$2,if(BOM!$M826="Y",BOM!$L826,0),0)</f>
        <v>0</v>
      </c>
      <c r="AD828" s="117">
        <f>if(BOM!$C826=AD$2,if(OR(BOM!$M826="N",BOM!$M826=""),BOM!$L826,0),0)</f>
        <v>0</v>
      </c>
      <c r="AE828" s="117">
        <f>if(BOM!$C826=AD$2,if(BOM!$M826="Y",BOM!$L826,0),0)</f>
        <v>0</v>
      </c>
      <c r="AF828" s="117">
        <f>if(BOM!$C826=AF$2,if(OR(BOM!$M826="N",BOM!$M826=""),BOM!$L826,0),0)</f>
        <v>0</v>
      </c>
      <c r="AG828" s="117">
        <f>if(BOM!$C826=AF$2,if(BOM!$M826="Y",BOM!$L826,0),0)</f>
        <v>0</v>
      </c>
      <c r="AH828" s="117">
        <f>if(BOM!$C826=AH$2,if(OR(BOM!$M826="N",BOM!$M826=""),BOM!$L826,0),0)</f>
        <v>0</v>
      </c>
      <c r="AI828" s="117">
        <f>if(BOM!$C826=AH$2,if(BOM!$M826="Y",BOM!$L826,0),0)</f>
        <v>0</v>
      </c>
      <c r="AJ828" s="117">
        <f>if(BOM!$C826=AJ$2,if(OR(BOM!$M826="N",BOM!$M826=""),BOM!$L826,0),0)</f>
        <v>0</v>
      </c>
      <c r="AK828" s="117">
        <f>if(BOM!$C826=AJ$2,if(BOM!$M826="Y",BOM!$L826,0),0)</f>
        <v>0</v>
      </c>
      <c r="AL828" s="117">
        <f>if(BOM!$C826=AL$2,if(OR(BOM!$M826="N",BOM!$M826=""),BOM!$L826,0),0)</f>
        <v>0</v>
      </c>
      <c r="AM828" s="117">
        <f>if(BOM!$C826=AL$2,if(BOM!$M826="Y",BOM!$L826,0),0)</f>
        <v>0</v>
      </c>
    </row>
    <row r="829" hidden="1" outlineLevel="1">
      <c r="A829" s="117">
        <f>if(OR(BOM!$M827="N",BOM!$M827=""),BOM!$L827,0)</f>
        <v>0</v>
      </c>
      <c r="B829" s="117">
        <f>if(BOM!$M827="Y",BOM!$L827,0)</f>
        <v>0</v>
      </c>
      <c r="E829" s="117">
        <f>if(BOM!$B827=E$2,if(OR(BOM!$M827="N",BOM!$M827=""),BOM!$L827,0),0)</f>
        <v>0</v>
      </c>
      <c r="F829" s="117">
        <f>if(BOM!$B827=E$2,if(BOM!$M827="Y",BOM!$L827,0),0)</f>
        <v>0</v>
      </c>
      <c r="G829" s="117">
        <f>if(BOM!$B827=G$2,if(OR(BOM!$M827="N",BOM!$M827=""),BOM!$L827,0),0)</f>
        <v>0</v>
      </c>
      <c r="H829" s="117">
        <f>if(BOM!$B827=G$2,if(BOM!$M827="Y",BOM!$L827,0),0)</f>
        <v>0</v>
      </c>
      <c r="I829" s="117">
        <f>if(BOM!$B827=I$2,if(OR(BOM!$M827="N",BOM!$M827=""),BOM!$L827,0),0)</f>
        <v>0</v>
      </c>
      <c r="J829" s="117">
        <f>if(BOM!$B827=I$2,if(BOM!$M827="Y",BOM!$L827,0),0)</f>
        <v>0</v>
      </c>
      <c r="K829" s="117">
        <f>if(BOM!$B827=K$2,if(OR(BOM!$M827="N",BOM!$M827=""),BOM!$L827,0),0)</f>
        <v>0</v>
      </c>
      <c r="L829" s="117">
        <f>if(BOM!$B827=K$2,if(BOM!$M827="Y",BOM!$L827,0),0)</f>
        <v>0</v>
      </c>
      <c r="M829" s="117">
        <f>if(BOM!$B827=M$2,if(OR(BOM!$M827="N",BOM!$M827=""),BOM!$L827,0),0)</f>
        <v>0</v>
      </c>
      <c r="N829" s="117">
        <f>if(BOM!$B827=M$2,if(BOM!$M827="Y",BOM!$L827,0),0)</f>
        <v>0</v>
      </c>
      <c r="P829" s="117">
        <f>if(BOM!$C827=P$2,if(OR(BOM!$M827="N",BOM!$M827=""),BOM!$L827,0),0)</f>
        <v>0</v>
      </c>
      <c r="Q829" s="117">
        <f>if(BOM!$C827=P$2,if(BOM!$M827="Y",BOM!$L827,0),0)</f>
        <v>0</v>
      </c>
      <c r="R829" s="117">
        <f>if(BOM!$C827=R$2,if(OR(BOM!$M827="N",BOM!$M827=""),BOM!$L827,0),0)</f>
        <v>0</v>
      </c>
      <c r="S829" s="117">
        <f>if(BOM!$C827=R$2,if(BOM!$M827="Y",BOM!$L827,0),0)</f>
        <v>0</v>
      </c>
      <c r="T829" s="117">
        <f>if(BOM!$C827=T$2,if(OR(BOM!$M827="N",BOM!$M827=""),BOM!$L827,0),0)</f>
        <v>0</v>
      </c>
      <c r="U829" s="117">
        <f>if(BOM!$C827=T$2,if(BOM!$M827="Y",BOM!$L827,0),0)</f>
        <v>0</v>
      </c>
      <c r="V829" s="117">
        <f>if(BOM!$C827=V$2,if(OR(BOM!$M827="N",BOM!$M827=""),BOM!$L827,0),0)</f>
        <v>0</v>
      </c>
      <c r="W829" s="117">
        <f>if(BOM!$C827=V$2,if(BOM!$M827="Y",BOM!$L827,0),0)</f>
        <v>0</v>
      </c>
      <c r="X829" s="117">
        <f>if(BOM!$C827=X$2,if(OR(BOM!$M827="N",BOM!$M827=""),BOM!$L827,0),0)</f>
        <v>0</v>
      </c>
      <c r="Y829" s="117">
        <f>if(BOM!$C827=X$2,if(BOM!$M827="Y",BOM!$L827,0),0)</f>
        <v>0</v>
      </c>
      <c r="Z829" s="117">
        <f>if(BOM!$C827=Z$2,if(OR(BOM!$M827="N",BOM!$M827=""),BOM!$L827,0),0)</f>
        <v>0</v>
      </c>
      <c r="AA829" s="117">
        <f>if(BOM!$C827=Z$2,if(BOM!$M827="Y",BOM!$L827,0),0)</f>
        <v>0</v>
      </c>
      <c r="AB829" s="117">
        <f>if(BOM!$C827=AB$2,if(OR(BOM!$M827="N",BOM!$M827=""),BOM!$L827,0),0)</f>
        <v>0</v>
      </c>
      <c r="AC829" s="117">
        <f>if(BOM!$C827=AB$2,if(BOM!$M827="Y",BOM!$L827,0),0)</f>
        <v>0</v>
      </c>
      <c r="AD829" s="117">
        <f>if(BOM!$C827=AD$2,if(OR(BOM!$M827="N",BOM!$M827=""),BOM!$L827,0),0)</f>
        <v>0</v>
      </c>
      <c r="AE829" s="117">
        <f>if(BOM!$C827=AD$2,if(BOM!$M827="Y",BOM!$L827,0),0)</f>
        <v>0</v>
      </c>
      <c r="AF829" s="117">
        <f>if(BOM!$C827=AF$2,if(OR(BOM!$M827="N",BOM!$M827=""),BOM!$L827,0),0)</f>
        <v>0</v>
      </c>
      <c r="AG829" s="117">
        <f>if(BOM!$C827=AF$2,if(BOM!$M827="Y",BOM!$L827,0),0)</f>
        <v>0</v>
      </c>
      <c r="AH829" s="117">
        <f>if(BOM!$C827=AH$2,if(OR(BOM!$M827="N",BOM!$M827=""),BOM!$L827,0),0)</f>
        <v>0</v>
      </c>
      <c r="AI829" s="117">
        <f>if(BOM!$C827=AH$2,if(BOM!$M827="Y",BOM!$L827,0),0)</f>
        <v>0</v>
      </c>
      <c r="AJ829" s="117">
        <f>if(BOM!$C827=AJ$2,if(OR(BOM!$M827="N",BOM!$M827=""),BOM!$L827,0),0)</f>
        <v>0</v>
      </c>
      <c r="AK829" s="117">
        <f>if(BOM!$C827=AJ$2,if(BOM!$M827="Y",BOM!$L827,0),0)</f>
        <v>0</v>
      </c>
      <c r="AL829" s="117">
        <f>if(BOM!$C827=AL$2,if(OR(BOM!$M827="N",BOM!$M827=""),BOM!$L827,0),0)</f>
        <v>0</v>
      </c>
      <c r="AM829" s="117">
        <f>if(BOM!$C827=AL$2,if(BOM!$M827="Y",BOM!$L827,0),0)</f>
        <v>0</v>
      </c>
    </row>
    <row r="830" hidden="1" outlineLevel="1">
      <c r="A830" s="117">
        <f>if(OR(BOM!$M828="N",BOM!$M828=""),BOM!$L828,0)</f>
        <v>0</v>
      </c>
      <c r="B830" s="117">
        <f>if(BOM!$M828="Y",BOM!$L828,0)</f>
        <v>0</v>
      </c>
      <c r="E830" s="117">
        <f>if(BOM!$B828=E$2,if(OR(BOM!$M828="N",BOM!$M828=""),BOM!$L828,0),0)</f>
        <v>0</v>
      </c>
      <c r="F830" s="117">
        <f>if(BOM!$B828=E$2,if(BOM!$M828="Y",BOM!$L828,0),0)</f>
        <v>0</v>
      </c>
      <c r="G830" s="117">
        <f>if(BOM!$B828=G$2,if(OR(BOM!$M828="N",BOM!$M828=""),BOM!$L828,0),0)</f>
        <v>0</v>
      </c>
      <c r="H830" s="117">
        <f>if(BOM!$B828=G$2,if(BOM!$M828="Y",BOM!$L828,0),0)</f>
        <v>0</v>
      </c>
      <c r="I830" s="117">
        <f>if(BOM!$B828=I$2,if(OR(BOM!$M828="N",BOM!$M828=""),BOM!$L828,0),0)</f>
        <v>0</v>
      </c>
      <c r="J830" s="117">
        <f>if(BOM!$B828=I$2,if(BOM!$M828="Y",BOM!$L828,0),0)</f>
        <v>0</v>
      </c>
      <c r="K830" s="117">
        <f>if(BOM!$B828=K$2,if(OR(BOM!$M828="N",BOM!$M828=""),BOM!$L828,0),0)</f>
        <v>0</v>
      </c>
      <c r="L830" s="117">
        <f>if(BOM!$B828=K$2,if(BOM!$M828="Y",BOM!$L828,0),0)</f>
        <v>0</v>
      </c>
      <c r="M830" s="117">
        <f>if(BOM!$B828=M$2,if(OR(BOM!$M828="N",BOM!$M828=""),BOM!$L828,0),0)</f>
        <v>0</v>
      </c>
      <c r="N830" s="117">
        <f>if(BOM!$B828=M$2,if(BOM!$M828="Y",BOM!$L828,0),0)</f>
        <v>0</v>
      </c>
      <c r="P830" s="117">
        <f>if(BOM!$C828=P$2,if(OR(BOM!$M828="N",BOM!$M828=""),BOM!$L828,0),0)</f>
        <v>0</v>
      </c>
      <c r="Q830" s="117">
        <f>if(BOM!$C828=P$2,if(BOM!$M828="Y",BOM!$L828,0),0)</f>
        <v>0</v>
      </c>
      <c r="R830" s="117">
        <f>if(BOM!$C828=R$2,if(OR(BOM!$M828="N",BOM!$M828=""),BOM!$L828,0),0)</f>
        <v>0</v>
      </c>
      <c r="S830" s="117">
        <f>if(BOM!$C828=R$2,if(BOM!$M828="Y",BOM!$L828,0),0)</f>
        <v>0</v>
      </c>
      <c r="T830" s="117">
        <f>if(BOM!$C828=T$2,if(OR(BOM!$M828="N",BOM!$M828=""),BOM!$L828,0),0)</f>
        <v>0</v>
      </c>
      <c r="U830" s="117">
        <f>if(BOM!$C828=T$2,if(BOM!$M828="Y",BOM!$L828,0),0)</f>
        <v>0</v>
      </c>
      <c r="V830" s="117">
        <f>if(BOM!$C828=V$2,if(OR(BOM!$M828="N",BOM!$M828=""),BOM!$L828,0),0)</f>
        <v>0</v>
      </c>
      <c r="W830" s="117">
        <f>if(BOM!$C828=V$2,if(BOM!$M828="Y",BOM!$L828,0),0)</f>
        <v>0</v>
      </c>
      <c r="X830" s="117">
        <f>if(BOM!$C828=X$2,if(OR(BOM!$M828="N",BOM!$M828=""),BOM!$L828,0),0)</f>
        <v>0</v>
      </c>
      <c r="Y830" s="117">
        <f>if(BOM!$C828=X$2,if(BOM!$M828="Y",BOM!$L828,0),0)</f>
        <v>0</v>
      </c>
      <c r="Z830" s="117">
        <f>if(BOM!$C828=Z$2,if(OR(BOM!$M828="N",BOM!$M828=""),BOM!$L828,0),0)</f>
        <v>0</v>
      </c>
      <c r="AA830" s="117">
        <f>if(BOM!$C828=Z$2,if(BOM!$M828="Y",BOM!$L828,0),0)</f>
        <v>0</v>
      </c>
      <c r="AB830" s="117">
        <f>if(BOM!$C828=AB$2,if(OR(BOM!$M828="N",BOM!$M828=""),BOM!$L828,0),0)</f>
        <v>0</v>
      </c>
      <c r="AC830" s="117">
        <f>if(BOM!$C828=AB$2,if(BOM!$M828="Y",BOM!$L828,0),0)</f>
        <v>0</v>
      </c>
      <c r="AD830" s="117">
        <f>if(BOM!$C828=AD$2,if(OR(BOM!$M828="N",BOM!$M828=""),BOM!$L828,0),0)</f>
        <v>0</v>
      </c>
      <c r="AE830" s="117">
        <f>if(BOM!$C828=AD$2,if(BOM!$M828="Y",BOM!$L828,0),0)</f>
        <v>0</v>
      </c>
      <c r="AF830" s="117">
        <f>if(BOM!$C828=AF$2,if(OR(BOM!$M828="N",BOM!$M828=""),BOM!$L828,0),0)</f>
        <v>0</v>
      </c>
      <c r="AG830" s="117">
        <f>if(BOM!$C828=AF$2,if(BOM!$M828="Y",BOM!$L828,0),0)</f>
        <v>0</v>
      </c>
      <c r="AH830" s="117">
        <f>if(BOM!$C828=AH$2,if(OR(BOM!$M828="N",BOM!$M828=""),BOM!$L828,0),0)</f>
        <v>0</v>
      </c>
      <c r="AI830" s="117">
        <f>if(BOM!$C828=AH$2,if(BOM!$M828="Y",BOM!$L828,0),0)</f>
        <v>0</v>
      </c>
      <c r="AJ830" s="117">
        <f>if(BOM!$C828=AJ$2,if(OR(BOM!$M828="N",BOM!$M828=""),BOM!$L828,0),0)</f>
        <v>0</v>
      </c>
      <c r="AK830" s="117">
        <f>if(BOM!$C828=AJ$2,if(BOM!$M828="Y",BOM!$L828,0),0)</f>
        <v>0</v>
      </c>
      <c r="AL830" s="117">
        <f>if(BOM!$C828=AL$2,if(OR(BOM!$M828="N",BOM!$M828=""),BOM!$L828,0),0)</f>
        <v>0</v>
      </c>
      <c r="AM830" s="117">
        <f>if(BOM!$C828=AL$2,if(BOM!$M828="Y",BOM!$L828,0),0)</f>
        <v>0</v>
      </c>
    </row>
    <row r="831" hidden="1" outlineLevel="1">
      <c r="A831" s="117">
        <f>if(OR(BOM!$M829="N",BOM!$M829=""),BOM!$L829,0)</f>
        <v>0</v>
      </c>
      <c r="B831" s="117">
        <f>if(BOM!$M829="Y",BOM!$L829,0)</f>
        <v>0</v>
      </c>
      <c r="E831" s="117">
        <f>if(BOM!$B829=E$2,if(OR(BOM!$M829="N",BOM!$M829=""),BOM!$L829,0),0)</f>
        <v>0</v>
      </c>
      <c r="F831" s="117">
        <f>if(BOM!$B829=E$2,if(BOM!$M829="Y",BOM!$L829,0),0)</f>
        <v>0</v>
      </c>
      <c r="G831" s="117">
        <f>if(BOM!$B829=G$2,if(OR(BOM!$M829="N",BOM!$M829=""),BOM!$L829,0),0)</f>
        <v>0</v>
      </c>
      <c r="H831" s="117">
        <f>if(BOM!$B829=G$2,if(BOM!$M829="Y",BOM!$L829,0),0)</f>
        <v>0</v>
      </c>
      <c r="I831" s="117">
        <f>if(BOM!$B829=I$2,if(OR(BOM!$M829="N",BOM!$M829=""),BOM!$L829,0),0)</f>
        <v>0</v>
      </c>
      <c r="J831" s="117">
        <f>if(BOM!$B829=I$2,if(BOM!$M829="Y",BOM!$L829,0),0)</f>
        <v>0</v>
      </c>
      <c r="K831" s="117">
        <f>if(BOM!$B829=K$2,if(OR(BOM!$M829="N",BOM!$M829=""),BOM!$L829,0),0)</f>
        <v>0</v>
      </c>
      <c r="L831" s="117">
        <f>if(BOM!$B829=K$2,if(BOM!$M829="Y",BOM!$L829,0),0)</f>
        <v>0</v>
      </c>
      <c r="M831" s="117">
        <f>if(BOM!$B829=M$2,if(OR(BOM!$M829="N",BOM!$M829=""),BOM!$L829,0),0)</f>
        <v>0</v>
      </c>
      <c r="N831" s="117">
        <f>if(BOM!$B829=M$2,if(BOM!$M829="Y",BOM!$L829,0),0)</f>
        <v>0</v>
      </c>
      <c r="P831" s="117">
        <f>if(BOM!$C829=P$2,if(OR(BOM!$M829="N",BOM!$M829=""),BOM!$L829,0),0)</f>
        <v>0</v>
      </c>
      <c r="Q831" s="117">
        <f>if(BOM!$C829=P$2,if(BOM!$M829="Y",BOM!$L829,0),0)</f>
        <v>0</v>
      </c>
      <c r="R831" s="117">
        <f>if(BOM!$C829=R$2,if(OR(BOM!$M829="N",BOM!$M829=""),BOM!$L829,0),0)</f>
        <v>0</v>
      </c>
      <c r="S831" s="117">
        <f>if(BOM!$C829=R$2,if(BOM!$M829="Y",BOM!$L829,0),0)</f>
        <v>0</v>
      </c>
      <c r="T831" s="117">
        <f>if(BOM!$C829=T$2,if(OR(BOM!$M829="N",BOM!$M829=""),BOM!$L829,0),0)</f>
        <v>0</v>
      </c>
      <c r="U831" s="117">
        <f>if(BOM!$C829=T$2,if(BOM!$M829="Y",BOM!$L829,0),0)</f>
        <v>0</v>
      </c>
      <c r="V831" s="117">
        <f>if(BOM!$C829=V$2,if(OR(BOM!$M829="N",BOM!$M829=""),BOM!$L829,0),0)</f>
        <v>0</v>
      </c>
      <c r="W831" s="117">
        <f>if(BOM!$C829=V$2,if(BOM!$M829="Y",BOM!$L829,0),0)</f>
        <v>0</v>
      </c>
      <c r="X831" s="117">
        <f>if(BOM!$C829=X$2,if(OR(BOM!$M829="N",BOM!$M829=""),BOM!$L829,0),0)</f>
        <v>0</v>
      </c>
      <c r="Y831" s="117">
        <f>if(BOM!$C829=X$2,if(BOM!$M829="Y",BOM!$L829,0),0)</f>
        <v>0</v>
      </c>
      <c r="Z831" s="117">
        <f>if(BOM!$C829=Z$2,if(OR(BOM!$M829="N",BOM!$M829=""),BOM!$L829,0),0)</f>
        <v>0</v>
      </c>
      <c r="AA831" s="117">
        <f>if(BOM!$C829=Z$2,if(BOM!$M829="Y",BOM!$L829,0),0)</f>
        <v>0</v>
      </c>
      <c r="AB831" s="117">
        <f>if(BOM!$C829=AB$2,if(OR(BOM!$M829="N",BOM!$M829=""),BOM!$L829,0),0)</f>
        <v>0</v>
      </c>
      <c r="AC831" s="117">
        <f>if(BOM!$C829=AB$2,if(BOM!$M829="Y",BOM!$L829,0),0)</f>
        <v>0</v>
      </c>
      <c r="AD831" s="117">
        <f>if(BOM!$C829=AD$2,if(OR(BOM!$M829="N",BOM!$M829=""),BOM!$L829,0),0)</f>
        <v>0</v>
      </c>
      <c r="AE831" s="117">
        <f>if(BOM!$C829=AD$2,if(BOM!$M829="Y",BOM!$L829,0),0)</f>
        <v>0</v>
      </c>
      <c r="AF831" s="117">
        <f>if(BOM!$C829=AF$2,if(OR(BOM!$M829="N",BOM!$M829=""),BOM!$L829,0),0)</f>
        <v>0</v>
      </c>
      <c r="AG831" s="117">
        <f>if(BOM!$C829=AF$2,if(BOM!$M829="Y",BOM!$L829,0),0)</f>
        <v>0</v>
      </c>
      <c r="AH831" s="117">
        <f>if(BOM!$C829=AH$2,if(OR(BOM!$M829="N",BOM!$M829=""),BOM!$L829,0),0)</f>
        <v>0</v>
      </c>
      <c r="AI831" s="117">
        <f>if(BOM!$C829=AH$2,if(BOM!$M829="Y",BOM!$L829,0),0)</f>
        <v>0</v>
      </c>
      <c r="AJ831" s="117">
        <f>if(BOM!$C829=AJ$2,if(OR(BOM!$M829="N",BOM!$M829=""),BOM!$L829,0),0)</f>
        <v>0</v>
      </c>
      <c r="AK831" s="117">
        <f>if(BOM!$C829=AJ$2,if(BOM!$M829="Y",BOM!$L829,0),0)</f>
        <v>0</v>
      </c>
      <c r="AL831" s="117">
        <f>if(BOM!$C829=AL$2,if(OR(BOM!$M829="N",BOM!$M829=""),BOM!$L829,0),0)</f>
        <v>0</v>
      </c>
      <c r="AM831" s="117">
        <f>if(BOM!$C829=AL$2,if(BOM!$M829="Y",BOM!$L829,0),0)</f>
        <v>0</v>
      </c>
    </row>
    <row r="832" hidden="1" outlineLevel="1">
      <c r="A832" s="117">
        <f>if(OR(BOM!$M830="N",BOM!$M830=""),BOM!$L830,0)</f>
        <v>0</v>
      </c>
      <c r="B832" s="117">
        <f>if(BOM!$M830="Y",BOM!$L830,0)</f>
        <v>0</v>
      </c>
      <c r="E832" s="117">
        <f>if(BOM!$B830=E$2,if(OR(BOM!$M830="N",BOM!$M830=""),BOM!$L830,0),0)</f>
        <v>0</v>
      </c>
      <c r="F832" s="117">
        <f>if(BOM!$B830=E$2,if(BOM!$M830="Y",BOM!$L830,0),0)</f>
        <v>0</v>
      </c>
      <c r="G832" s="117">
        <f>if(BOM!$B830=G$2,if(OR(BOM!$M830="N",BOM!$M830=""),BOM!$L830,0),0)</f>
        <v>0</v>
      </c>
      <c r="H832" s="117">
        <f>if(BOM!$B830=G$2,if(BOM!$M830="Y",BOM!$L830,0),0)</f>
        <v>0</v>
      </c>
      <c r="I832" s="117">
        <f>if(BOM!$B830=I$2,if(OR(BOM!$M830="N",BOM!$M830=""),BOM!$L830,0),0)</f>
        <v>0</v>
      </c>
      <c r="J832" s="117">
        <f>if(BOM!$B830=I$2,if(BOM!$M830="Y",BOM!$L830,0),0)</f>
        <v>0</v>
      </c>
      <c r="K832" s="117">
        <f>if(BOM!$B830=K$2,if(OR(BOM!$M830="N",BOM!$M830=""),BOM!$L830,0),0)</f>
        <v>0</v>
      </c>
      <c r="L832" s="117">
        <f>if(BOM!$B830=K$2,if(BOM!$M830="Y",BOM!$L830,0),0)</f>
        <v>0</v>
      </c>
      <c r="M832" s="117">
        <f>if(BOM!$B830=M$2,if(OR(BOM!$M830="N",BOM!$M830=""),BOM!$L830,0),0)</f>
        <v>0</v>
      </c>
      <c r="N832" s="117">
        <f>if(BOM!$B830=M$2,if(BOM!$M830="Y",BOM!$L830,0),0)</f>
        <v>0</v>
      </c>
      <c r="P832" s="117">
        <f>if(BOM!$C830=P$2,if(OR(BOM!$M830="N",BOM!$M830=""),BOM!$L830,0),0)</f>
        <v>0</v>
      </c>
      <c r="Q832" s="117">
        <f>if(BOM!$C830=P$2,if(BOM!$M830="Y",BOM!$L830,0),0)</f>
        <v>0</v>
      </c>
      <c r="R832" s="117">
        <f>if(BOM!$C830=R$2,if(OR(BOM!$M830="N",BOM!$M830=""),BOM!$L830,0),0)</f>
        <v>0</v>
      </c>
      <c r="S832" s="117">
        <f>if(BOM!$C830=R$2,if(BOM!$M830="Y",BOM!$L830,0),0)</f>
        <v>0</v>
      </c>
      <c r="T832" s="117">
        <f>if(BOM!$C830=T$2,if(OR(BOM!$M830="N",BOM!$M830=""),BOM!$L830,0),0)</f>
        <v>0</v>
      </c>
      <c r="U832" s="117">
        <f>if(BOM!$C830=T$2,if(BOM!$M830="Y",BOM!$L830,0),0)</f>
        <v>0</v>
      </c>
      <c r="V832" s="117">
        <f>if(BOM!$C830=V$2,if(OR(BOM!$M830="N",BOM!$M830=""),BOM!$L830,0),0)</f>
        <v>0</v>
      </c>
      <c r="W832" s="117">
        <f>if(BOM!$C830=V$2,if(BOM!$M830="Y",BOM!$L830,0),0)</f>
        <v>0</v>
      </c>
      <c r="X832" s="117">
        <f>if(BOM!$C830=X$2,if(OR(BOM!$M830="N",BOM!$M830=""),BOM!$L830,0),0)</f>
        <v>0</v>
      </c>
      <c r="Y832" s="117">
        <f>if(BOM!$C830=X$2,if(BOM!$M830="Y",BOM!$L830,0),0)</f>
        <v>0</v>
      </c>
      <c r="Z832" s="117">
        <f>if(BOM!$C830=Z$2,if(OR(BOM!$M830="N",BOM!$M830=""),BOM!$L830,0),0)</f>
        <v>0</v>
      </c>
      <c r="AA832" s="117">
        <f>if(BOM!$C830=Z$2,if(BOM!$M830="Y",BOM!$L830,0),0)</f>
        <v>0</v>
      </c>
      <c r="AB832" s="117">
        <f>if(BOM!$C830=AB$2,if(OR(BOM!$M830="N",BOM!$M830=""),BOM!$L830,0),0)</f>
        <v>0</v>
      </c>
      <c r="AC832" s="117">
        <f>if(BOM!$C830=AB$2,if(BOM!$M830="Y",BOM!$L830,0),0)</f>
        <v>0</v>
      </c>
      <c r="AD832" s="117">
        <f>if(BOM!$C830=AD$2,if(OR(BOM!$M830="N",BOM!$M830=""),BOM!$L830,0),0)</f>
        <v>0</v>
      </c>
      <c r="AE832" s="117">
        <f>if(BOM!$C830=AD$2,if(BOM!$M830="Y",BOM!$L830,0),0)</f>
        <v>0</v>
      </c>
      <c r="AF832" s="117">
        <f>if(BOM!$C830=AF$2,if(OR(BOM!$M830="N",BOM!$M830=""),BOM!$L830,0),0)</f>
        <v>0</v>
      </c>
      <c r="AG832" s="117">
        <f>if(BOM!$C830=AF$2,if(BOM!$M830="Y",BOM!$L830,0),0)</f>
        <v>0</v>
      </c>
      <c r="AH832" s="117">
        <f>if(BOM!$C830=AH$2,if(OR(BOM!$M830="N",BOM!$M830=""),BOM!$L830,0),0)</f>
        <v>0</v>
      </c>
      <c r="AI832" s="117">
        <f>if(BOM!$C830=AH$2,if(BOM!$M830="Y",BOM!$L830,0),0)</f>
        <v>0</v>
      </c>
      <c r="AJ832" s="117">
        <f>if(BOM!$C830=AJ$2,if(OR(BOM!$M830="N",BOM!$M830=""),BOM!$L830,0),0)</f>
        <v>0</v>
      </c>
      <c r="AK832" s="117">
        <f>if(BOM!$C830=AJ$2,if(BOM!$M830="Y",BOM!$L830,0),0)</f>
        <v>0</v>
      </c>
      <c r="AL832" s="117">
        <f>if(BOM!$C830=AL$2,if(OR(BOM!$M830="N",BOM!$M830=""),BOM!$L830,0),0)</f>
        <v>0</v>
      </c>
      <c r="AM832" s="117">
        <f>if(BOM!$C830=AL$2,if(BOM!$M830="Y",BOM!$L830,0),0)</f>
        <v>0</v>
      </c>
    </row>
    <row r="833" hidden="1" outlineLevel="1">
      <c r="A833" s="117">
        <f>if(OR(BOM!$M831="N",BOM!$M831=""),BOM!$L831,0)</f>
        <v>0</v>
      </c>
      <c r="B833" s="117">
        <f>if(BOM!$M831="Y",BOM!$L831,0)</f>
        <v>0</v>
      </c>
      <c r="E833" s="117">
        <f>if(BOM!$B831=E$2,if(OR(BOM!$M831="N",BOM!$M831=""),BOM!$L831,0),0)</f>
        <v>0</v>
      </c>
      <c r="F833" s="117">
        <f>if(BOM!$B831=E$2,if(BOM!$M831="Y",BOM!$L831,0),0)</f>
        <v>0</v>
      </c>
      <c r="G833" s="117">
        <f>if(BOM!$B831=G$2,if(OR(BOM!$M831="N",BOM!$M831=""),BOM!$L831,0),0)</f>
        <v>0</v>
      </c>
      <c r="H833" s="117">
        <f>if(BOM!$B831=G$2,if(BOM!$M831="Y",BOM!$L831,0),0)</f>
        <v>0</v>
      </c>
      <c r="I833" s="117">
        <f>if(BOM!$B831=I$2,if(OR(BOM!$M831="N",BOM!$M831=""),BOM!$L831,0),0)</f>
        <v>0</v>
      </c>
      <c r="J833" s="117">
        <f>if(BOM!$B831=I$2,if(BOM!$M831="Y",BOM!$L831,0),0)</f>
        <v>0</v>
      </c>
      <c r="K833" s="117">
        <f>if(BOM!$B831=K$2,if(OR(BOM!$M831="N",BOM!$M831=""),BOM!$L831,0),0)</f>
        <v>0</v>
      </c>
      <c r="L833" s="117">
        <f>if(BOM!$B831=K$2,if(BOM!$M831="Y",BOM!$L831,0),0)</f>
        <v>0</v>
      </c>
      <c r="M833" s="117">
        <f>if(BOM!$B831=M$2,if(OR(BOM!$M831="N",BOM!$M831=""),BOM!$L831,0),0)</f>
        <v>0</v>
      </c>
      <c r="N833" s="117">
        <f>if(BOM!$B831=M$2,if(BOM!$M831="Y",BOM!$L831,0),0)</f>
        <v>0</v>
      </c>
      <c r="P833" s="117">
        <f>if(BOM!$C831=P$2,if(OR(BOM!$M831="N",BOM!$M831=""),BOM!$L831,0),0)</f>
        <v>0</v>
      </c>
      <c r="Q833" s="117">
        <f>if(BOM!$C831=P$2,if(BOM!$M831="Y",BOM!$L831,0),0)</f>
        <v>0</v>
      </c>
      <c r="R833" s="117">
        <f>if(BOM!$C831=R$2,if(OR(BOM!$M831="N",BOM!$M831=""),BOM!$L831,0),0)</f>
        <v>0</v>
      </c>
      <c r="S833" s="117">
        <f>if(BOM!$C831=R$2,if(BOM!$M831="Y",BOM!$L831,0),0)</f>
        <v>0</v>
      </c>
      <c r="T833" s="117">
        <f>if(BOM!$C831=T$2,if(OR(BOM!$M831="N",BOM!$M831=""),BOM!$L831,0),0)</f>
        <v>0</v>
      </c>
      <c r="U833" s="117">
        <f>if(BOM!$C831=T$2,if(BOM!$M831="Y",BOM!$L831,0),0)</f>
        <v>0</v>
      </c>
      <c r="V833" s="117">
        <f>if(BOM!$C831=V$2,if(OR(BOM!$M831="N",BOM!$M831=""),BOM!$L831,0),0)</f>
        <v>0</v>
      </c>
      <c r="W833" s="117">
        <f>if(BOM!$C831=V$2,if(BOM!$M831="Y",BOM!$L831,0),0)</f>
        <v>0</v>
      </c>
      <c r="X833" s="117">
        <f>if(BOM!$C831=X$2,if(OR(BOM!$M831="N",BOM!$M831=""),BOM!$L831,0),0)</f>
        <v>0</v>
      </c>
      <c r="Y833" s="117">
        <f>if(BOM!$C831=X$2,if(BOM!$M831="Y",BOM!$L831,0),0)</f>
        <v>0</v>
      </c>
      <c r="Z833" s="117">
        <f>if(BOM!$C831=Z$2,if(OR(BOM!$M831="N",BOM!$M831=""),BOM!$L831,0),0)</f>
        <v>0</v>
      </c>
      <c r="AA833" s="117">
        <f>if(BOM!$C831=Z$2,if(BOM!$M831="Y",BOM!$L831,0),0)</f>
        <v>0</v>
      </c>
      <c r="AB833" s="117">
        <f>if(BOM!$C831=AB$2,if(OR(BOM!$M831="N",BOM!$M831=""),BOM!$L831,0),0)</f>
        <v>0</v>
      </c>
      <c r="AC833" s="117">
        <f>if(BOM!$C831=AB$2,if(BOM!$M831="Y",BOM!$L831,0),0)</f>
        <v>0</v>
      </c>
      <c r="AD833" s="117">
        <f>if(BOM!$C831=AD$2,if(OR(BOM!$M831="N",BOM!$M831=""),BOM!$L831,0),0)</f>
        <v>0</v>
      </c>
      <c r="AE833" s="117">
        <f>if(BOM!$C831=AD$2,if(BOM!$M831="Y",BOM!$L831,0),0)</f>
        <v>0</v>
      </c>
      <c r="AF833" s="117">
        <f>if(BOM!$C831=AF$2,if(OR(BOM!$M831="N",BOM!$M831=""),BOM!$L831,0),0)</f>
        <v>0</v>
      </c>
      <c r="AG833" s="117">
        <f>if(BOM!$C831=AF$2,if(BOM!$M831="Y",BOM!$L831,0),0)</f>
        <v>0</v>
      </c>
      <c r="AH833" s="117">
        <f>if(BOM!$C831=AH$2,if(OR(BOM!$M831="N",BOM!$M831=""),BOM!$L831,0),0)</f>
        <v>0</v>
      </c>
      <c r="AI833" s="117">
        <f>if(BOM!$C831=AH$2,if(BOM!$M831="Y",BOM!$L831,0),0)</f>
        <v>0</v>
      </c>
      <c r="AJ833" s="117">
        <f>if(BOM!$C831=AJ$2,if(OR(BOM!$M831="N",BOM!$M831=""),BOM!$L831,0),0)</f>
        <v>0</v>
      </c>
      <c r="AK833" s="117">
        <f>if(BOM!$C831=AJ$2,if(BOM!$M831="Y",BOM!$L831,0),0)</f>
        <v>0</v>
      </c>
      <c r="AL833" s="117">
        <f>if(BOM!$C831=AL$2,if(OR(BOM!$M831="N",BOM!$M831=""),BOM!$L831,0),0)</f>
        <v>0</v>
      </c>
      <c r="AM833" s="117">
        <f>if(BOM!$C831=AL$2,if(BOM!$M831="Y",BOM!$L831,0),0)</f>
        <v>0</v>
      </c>
    </row>
    <row r="834" hidden="1" outlineLevel="1">
      <c r="A834" s="117">
        <f>if(OR(BOM!$M832="N",BOM!$M832=""),BOM!$L832,0)</f>
        <v>0</v>
      </c>
      <c r="B834" s="117">
        <f>if(BOM!$M832="Y",BOM!$L832,0)</f>
        <v>0</v>
      </c>
      <c r="E834" s="117">
        <f>if(BOM!$B832=E$2,if(OR(BOM!$M832="N",BOM!$M832=""),BOM!$L832,0),0)</f>
        <v>0</v>
      </c>
      <c r="F834" s="117">
        <f>if(BOM!$B832=E$2,if(BOM!$M832="Y",BOM!$L832,0),0)</f>
        <v>0</v>
      </c>
      <c r="G834" s="117">
        <f>if(BOM!$B832=G$2,if(OR(BOM!$M832="N",BOM!$M832=""),BOM!$L832,0),0)</f>
        <v>0</v>
      </c>
      <c r="H834" s="117">
        <f>if(BOM!$B832=G$2,if(BOM!$M832="Y",BOM!$L832,0),0)</f>
        <v>0</v>
      </c>
      <c r="I834" s="117">
        <f>if(BOM!$B832=I$2,if(OR(BOM!$M832="N",BOM!$M832=""),BOM!$L832,0),0)</f>
        <v>0</v>
      </c>
      <c r="J834" s="117">
        <f>if(BOM!$B832=I$2,if(BOM!$M832="Y",BOM!$L832,0),0)</f>
        <v>0</v>
      </c>
      <c r="K834" s="117">
        <f>if(BOM!$B832=K$2,if(OR(BOM!$M832="N",BOM!$M832=""),BOM!$L832,0),0)</f>
        <v>0</v>
      </c>
      <c r="L834" s="117">
        <f>if(BOM!$B832=K$2,if(BOM!$M832="Y",BOM!$L832,0),0)</f>
        <v>0</v>
      </c>
      <c r="M834" s="117">
        <f>if(BOM!$B832=M$2,if(OR(BOM!$M832="N",BOM!$M832=""),BOM!$L832,0),0)</f>
        <v>0</v>
      </c>
      <c r="N834" s="117">
        <f>if(BOM!$B832=M$2,if(BOM!$M832="Y",BOM!$L832,0),0)</f>
        <v>0</v>
      </c>
      <c r="P834" s="117">
        <f>if(BOM!$C832=P$2,if(OR(BOM!$M832="N",BOM!$M832=""),BOM!$L832,0),0)</f>
        <v>0</v>
      </c>
      <c r="Q834" s="117">
        <f>if(BOM!$C832=P$2,if(BOM!$M832="Y",BOM!$L832,0),0)</f>
        <v>0</v>
      </c>
      <c r="R834" s="117">
        <f>if(BOM!$C832=R$2,if(OR(BOM!$M832="N",BOM!$M832=""),BOM!$L832,0),0)</f>
        <v>0</v>
      </c>
      <c r="S834" s="117">
        <f>if(BOM!$C832=R$2,if(BOM!$M832="Y",BOM!$L832,0),0)</f>
        <v>0</v>
      </c>
      <c r="T834" s="117">
        <f>if(BOM!$C832=T$2,if(OR(BOM!$M832="N",BOM!$M832=""),BOM!$L832,0),0)</f>
        <v>0</v>
      </c>
      <c r="U834" s="117">
        <f>if(BOM!$C832=T$2,if(BOM!$M832="Y",BOM!$L832,0),0)</f>
        <v>0</v>
      </c>
      <c r="V834" s="117">
        <f>if(BOM!$C832=V$2,if(OR(BOM!$M832="N",BOM!$M832=""),BOM!$L832,0),0)</f>
        <v>0</v>
      </c>
      <c r="W834" s="117">
        <f>if(BOM!$C832=V$2,if(BOM!$M832="Y",BOM!$L832,0),0)</f>
        <v>0</v>
      </c>
      <c r="X834" s="117">
        <f>if(BOM!$C832=X$2,if(OR(BOM!$M832="N",BOM!$M832=""),BOM!$L832,0),0)</f>
        <v>0</v>
      </c>
      <c r="Y834" s="117">
        <f>if(BOM!$C832=X$2,if(BOM!$M832="Y",BOM!$L832,0),0)</f>
        <v>0</v>
      </c>
      <c r="Z834" s="117">
        <f>if(BOM!$C832=Z$2,if(OR(BOM!$M832="N",BOM!$M832=""),BOM!$L832,0),0)</f>
        <v>0</v>
      </c>
      <c r="AA834" s="117">
        <f>if(BOM!$C832=Z$2,if(BOM!$M832="Y",BOM!$L832,0),0)</f>
        <v>0</v>
      </c>
      <c r="AB834" s="117">
        <f>if(BOM!$C832=AB$2,if(OR(BOM!$M832="N",BOM!$M832=""),BOM!$L832,0),0)</f>
        <v>0</v>
      </c>
      <c r="AC834" s="117">
        <f>if(BOM!$C832=AB$2,if(BOM!$M832="Y",BOM!$L832,0),0)</f>
        <v>0</v>
      </c>
      <c r="AD834" s="117">
        <f>if(BOM!$C832=AD$2,if(OR(BOM!$M832="N",BOM!$M832=""),BOM!$L832,0),0)</f>
        <v>0</v>
      </c>
      <c r="AE834" s="117">
        <f>if(BOM!$C832=AD$2,if(BOM!$M832="Y",BOM!$L832,0),0)</f>
        <v>0</v>
      </c>
      <c r="AF834" s="117">
        <f>if(BOM!$C832=AF$2,if(OR(BOM!$M832="N",BOM!$M832=""),BOM!$L832,0),0)</f>
        <v>0</v>
      </c>
      <c r="AG834" s="117">
        <f>if(BOM!$C832=AF$2,if(BOM!$M832="Y",BOM!$L832,0),0)</f>
        <v>0</v>
      </c>
      <c r="AH834" s="117">
        <f>if(BOM!$C832=AH$2,if(OR(BOM!$M832="N",BOM!$M832=""),BOM!$L832,0),0)</f>
        <v>0</v>
      </c>
      <c r="AI834" s="117">
        <f>if(BOM!$C832=AH$2,if(BOM!$M832="Y",BOM!$L832,0),0)</f>
        <v>0</v>
      </c>
      <c r="AJ834" s="117">
        <f>if(BOM!$C832=AJ$2,if(OR(BOM!$M832="N",BOM!$M832=""),BOM!$L832,0),0)</f>
        <v>0</v>
      </c>
      <c r="AK834" s="117">
        <f>if(BOM!$C832=AJ$2,if(BOM!$M832="Y",BOM!$L832,0),0)</f>
        <v>0</v>
      </c>
      <c r="AL834" s="117">
        <f>if(BOM!$C832=AL$2,if(OR(BOM!$M832="N",BOM!$M832=""),BOM!$L832,0),0)</f>
        <v>0</v>
      </c>
      <c r="AM834" s="117">
        <f>if(BOM!$C832=AL$2,if(BOM!$M832="Y",BOM!$L832,0),0)</f>
        <v>0</v>
      </c>
    </row>
    <row r="835" hidden="1" outlineLevel="1">
      <c r="A835" s="117">
        <f>if(OR(BOM!$M833="N",BOM!$M833=""),BOM!$L833,0)</f>
        <v>0</v>
      </c>
      <c r="B835" s="117">
        <f>if(BOM!$M833="Y",BOM!$L833,0)</f>
        <v>0</v>
      </c>
      <c r="E835" s="117">
        <f>if(BOM!$B833=E$2,if(OR(BOM!$M833="N",BOM!$M833=""),BOM!$L833,0),0)</f>
        <v>0</v>
      </c>
      <c r="F835" s="117">
        <f>if(BOM!$B833=E$2,if(BOM!$M833="Y",BOM!$L833,0),0)</f>
        <v>0</v>
      </c>
      <c r="G835" s="117">
        <f>if(BOM!$B833=G$2,if(OR(BOM!$M833="N",BOM!$M833=""),BOM!$L833,0),0)</f>
        <v>0</v>
      </c>
      <c r="H835" s="117">
        <f>if(BOM!$B833=G$2,if(BOM!$M833="Y",BOM!$L833,0),0)</f>
        <v>0</v>
      </c>
      <c r="I835" s="117">
        <f>if(BOM!$B833=I$2,if(OR(BOM!$M833="N",BOM!$M833=""),BOM!$L833,0),0)</f>
        <v>0</v>
      </c>
      <c r="J835" s="117">
        <f>if(BOM!$B833=I$2,if(BOM!$M833="Y",BOM!$L833,0),0)</f>
        <v>0</v>
      </c>
      <c r="K835" s="117">
        <f>if(BOM!$B833=K$2,if(OR(BOM!$M833="N",BOM!$M833=""),BOM!$L833,0),0)</f>
        <v>0</v>
      </c>
      <c r="L835" s="117">
        <f>if(BOM!$B833=K$2,if(BOM!$M833="Y",BOM!$L833,0),0)</f>
        <v>0</v>
      </c>
      <c r="M835" s="117">
        <f>if(BOM!$B833=M$2,if(OR(BOM!$M833="N",BOM!$M833=""),BOM!$L833,0),0)</f>
        <v>0</v>
      </c>
      <c r="N835" s="117">
        <f>if(BOM!$B833=M$2,if(BOM!$M833="Y",BOM!$L833,0),0)</f>
        <v>0</v>
      </c>
      <c r="P835" s="117">
        <f>if(BOM!$C833=P$2,if(OR(BOM!$M833="N",BOM!$M833=""),BOM!$L833,0),0)</f>
        <v>0</v>
      </c>
      <c r="Q835" s="117">
        <f>if(BOM!$C833=P$2,if(BOM!$M833="Y",BOM!$L833,0),0)</f>
        <v>0</v>
      </c>
      <c r="R835" s="117">
        <f>if(BOM!$C833=R$2,if(OR(BOM!$M833="N",BOM!$M833=""),BOM!$L833,0),0)</f>
        <v>0</v>
      </c>
      <c r="S835" s="117">
        <f>if(BOM!$C833=R$2,if(BOM!$M833="Y",BOM!$L833,0),0)</f>
        <v>0</v>
      </c>
      <c r="T835" s="117">
        <f>if(BOM!$C833=T$2,if(OR(BOM!$M833="N",BOM!$M833=""),BOM!$L833,0),0)</f>
        <v>0</v>
      </c>
      <c r="U835" s="117">
        <f>if(BOM!$C833=T$2,if(BOM!$M833="Y",BOM!$L833,0),0)</f>
        <v>0</v>
      </c>
      <c r="V835" s="117">
        <f>if(BOM!$C833=V$2,if(OR(BOM!$M833="N",BOM!$M833=""),BOM!$L833,0),0)</f>
        <v>0</v>
      </c>
      <c r="W835" s="117">
        <f>if(BOM!$C833=V$2,if(BOM!$M833="Y",BOM!$L833,0),0)</f>
        <v>0</v>
      </c>
      <c r="X835" s="117">
        <f>if(BOM!$C833=X$2,if(OR(BOM!$M833="N",BOM!$M833=""),BOM!$L833,0),0)</f>
        <v>0</v>
      </c>
      <c r="Y835" s="117">
        <f>if(BOM!$C833=X$2,if(BOM!$M833="Y",BOM!$L833,0),0)</f>
        <v>0</v>
      </c>
      <c r="Z835" s="117">
        <f>if(BOM!$C833=Z$2,if(OR(BOM!$M833="N",BOM!$M833=""),BOM!$L833,0),0)</f>
        <v>0</v>
      </c>
      <c r="AA835" s="117">
        <f>if(BOM!$C833=Z$2,if(BOM!$M833="Y",BOM!$L833,0),0)</f>
        <v>0</v>
      </c>
      <c r="AB835" s="117">
        <f>if(BOM!$C833=AB$2,if(OR(BOM!$M833="N",BOM!$M833=""),BOM!$L833,0),0)</f>
        <v>0</v>
      </c>
      <c r="AC835" s="117">
        <f>if(BOM!$C833=AB$2,if(BOM!$M833="Y",BOM!$L833,0),0)</f>
        <v>0</v>
      </c>
      <c r="AD835" s="117">
        <f>if(BOM!$C833=AD$2,if(OR(BOM!$M833="N",BOM!$M833=""),BOM!$L833,0),0)</f>
        <v>0</v>
      </c>
      <c r="AE835" s="117">
        <f>if(BOM!$C833=AD$2,if(BOM!$M833="Y",BOM!$L833,0),0)</f>
        <v>0</v>
      </c>
      <c r="AF835" s="117">
        <f>if(BOM!$C833=AF$2,if(OR(BOM!$M833="N",BOM!$M833=""),BOM!$L833,0),0)</f>
        <v>0</v>
      </c>
      <c r="AG835" s="117">
        <f>if(BOM!$C833=AF$2,if(BOM!$M833="Y",BOM!$L833,0),0)</f>
        <v>0</v>
      </c>
      <c r="AH835" s="117">
        <f>if(BOM!$C833=AH$2,if(OR(BOM!$M833="N",BOM!$M833=""),BOM!$L833,0),0)</f>
        <v>0</v>
      </c>
      <c r="AI835" s="117">
        <f>if(BOM!$C833=AH$2,if(BOM!$M833="Y",BOM!$L833,0),0)</f>
        <v>0</v>
      </c>
      <c r="AJ835" s="117">
        <f>if(BOM!$C833=AJ$2,if(OR(BOM!$M833="N",BOM!$M833=""),BOM!$L833,0),0)</f>
        <v>0</v>
      </c>
      <c r="AK835" s="117">
        <f>if(BOM!$C833=AJ$2,if(BOM!$M833="Y",BOM!$L833,0),0)</f>
        <v>0</v>
      </c>
      <c r="AL835" s="117">
        <f>if(BOM!$C833=AL$2,if(OR(BOM!$M833="N",BOM!$M833=""),BOM!$L833,0),0)</f>
        <v>0</v>
      </c>
      <c r="AM835" s="117">
        <f>if(BOM!$C833=AL$2,if(BOM!$M833="Y",BOM!$L833,0),0)</f>
        <v>0</v>
      </c>
    </row>
    <row r="836" hidden="1" outlineLevel="1">
      <c r="A836" s="117">
        <f>if(OR(BOM!$M834="N",BOM!$M834=""),BOM!$L834,0)</f>
        <v>0</v>
      </c>
      <c r="B836" s="117">
        <f>if(BOM!$M834="Y",BOM!$L834,0)</f>
        <v>0</v>
      </c>
      <c r="E836" s="117">
        <f>if(BOM!$B834=E$2,if(OR(BOM!$M834="N",BOM!$M834=""),BOM!$L834,0),0)</f>
        <v>0</v>
      </c>
      <c r="F836" s="117">
        <f>if(BOM!$B834=E$2,if(BOM!$M834="Y",BOM!$L834,0),0)</f>
        <v>0</v>
      </c>
      <c r="G836" s="117">
        <f>if(BOM!$B834=G$2,if(OR(BOM!$M834="N",BOM!$M834=""),BOM!$L834,0),0)</f>
        <v>0</v>
      </c>
      <c r="H836" s="117">
        <f>if(BOM!$B834=G$2,if(BOM!$M834="Y",BOM!$L834,0),0)</f>
        <v>0</v>
      </c>
      <c r="I836" s="117">
        <f>if(BOM!$B834=I$2,if(OR(BOM!$M834="N",BOM!$M834=""),BOM!$L834,0),0)</f>
        <v>0</v>
      </c>
      <c r="J836" s="117">
        <f>if(BOM!$B834=I$2,if(BOM!$M834="Y",BOM!$L834,0),0)</f>
        <v>0</v>
      </c>
      <c r="K836" s="117">
        <f>if(BOM!$B834=K$2,if(OR(BOM!$M834="N",BOM!$M834=""),BOM!$L834,0),0)</f>
        <v>0</v>
      </c>
      <c r="L836" s="117">
        <f>if(BOM!$B834=K$2,if(BOM!$M834="Y",BOM!$L834,0),0)</f>
        <v>0</v>
      </c>
      <c r="M836" s="117">
        <f>if(BOM!$B834=M$2,if(OR(BOM!$M834="N",BOM!$M834=""),BOM!$L834,0),0)</f>
        <v>0</v>
      </c>
      <c r="N836" s="117">
        <f>if(BOM!$B834=M$2,if(BOM!$M834="Y",BOM!$L834,0),0)</f>
        <v>0</v>
      </c>
      <c r="P836" s="117">
        <f>if(BOM!$C834=P$2,if(OR(BOM!$M834="N",BOM!$M834=""),BOM!$L834,0),0)</f>
        <v>0</v>
      </c>
      <c r="Q836" s="117">
        <f>if(BOM!$C834=P$2,if(BOM!$M834="Y",BOM!$L834,0),0)</f>
        <v>0</v>
      </c>
      <c r="R836" s="117">
        <f>if(BOM!$C834=R$2,if(OR(BOM!$M834="N",BOM!$M834=""),BOM!$L834,0),0)</f>
        <v>0</v>
      </c>
      <c r="S836" s="117">
        <f>if(BOM!$C834=R$2,if(BOM!$M834="Y",BOM!$L834,0),0)</f>
        <v>0</v>
      </c>
      <c r="T836" s="117">
        <f>if(BOM!$C834=T$2,if(OR(BOM!$M834="N",BOM!$M834=""),BOM!$L834,0),0)</f>
        <v>0</v>
      </c>
      <c r="U836" s="117">
        <f>if(BOM!$C834=T$2,if(BOM!$M834="Y",BOM!$L834,0),0)</f>
        <v>0</v>
      </c>
      <c r="V836" s="117">
        <f>if(BOM!$C834=V$2,if(OR(BOM!$M834="N",BOM!$M834=""),BOM!$L834,0),0)</f>
        <v>0</v>
      </c>
      <c r="W836" s="117">
        <f>if(BOM!$C834=V$2,if(BOM!$M834="Y",BOM!$L834,0),0)</f>
        <v>0</v>
      </c>
      <c r="X836" s="117">
        <f>if(BOM!$C834=X$2,if(OR(BOM!$M834="N",BOM!$M834=""),BOM!$L834,0),0)</f>
        <v>0</v>
      </c>
      <c r="Y836" s="117">
        <f>if(BOM!$C834=X$2,if(BOM!$M834="Y",BOM!$L834,0),0)</f>
        <v>0</v>
      </c>
      <c r="Z836" s="117">
        <f>if(BOM!$C834=Z$2,if(OR(BOM!$M834="N",BOM!$M834=""),BOM!$L834,0),0)</f>
        <v>0</v>
      </c>
      <c r="AA836" s="117">
        <f>if(BOM!$C834=Z$2,if(BOM!$M834="Y",BOM!$L834,0),0)</f>
        <v>0</v>
      </c>
      <c r="AB836" s="117">
        <f>if(BOM!$C834=AB$2,if(OR(BOM!$M834="N",BOM!$M834=""),BOM!$L834,0),0)</f>
        <v>0</v>
      </c>
      <c r="AC836" s="117">
        <f>if(BOM!$C834=AB$2,if(BOM!$M834="Y",BOM!$L834,0),0)</f>
        <v>0</v>
      </c>
      <c r="AD836" s="117">
        <f>if(BOM!$C834=AD$2,if(OR(BOM!$M834="N",BOM!$M834=""),BOM!$L834,0),0)</f>
        <v>0</v>
      </c>
      <c r="AE836" s="117">
        <f>if(BOM!$C834=AD$2,if(BOM!$M834="Y",BOM!$L834,0),0)</f>
        <v>0</v>
      </c>
      <c r="AF836" s="117">
        <f>if(BOM!$C834=AF$2,if(OR(BOM!$M834="N",BOM!$M834=""),BOM!$L834,0),0)</f>
        <v>0</v>
      </c>
      <c r="AG836" s="117">
        <f>if(BOM!$C834=AF$2,if(BOM!$M834="Y",BOM!$L834,0),0)</f>
        <v>0</v>
      </c>
      <c r="AH836" s="117">
        <f>if(BOM!$C834=AH$2,if(OR(BOM!$M834="N",BOM!$M834=""),BOM!$L834,0),0)</f>
        <v>0</v>
      </c>
      <c r="AI836" s="117">
        <f>if(BOM!$C834=AH$2,if(BOM!$M834="Y",BOM!$L834,0),0)</f>
        <v>0</v>
      </c>
      <c r="AJ836" s="117">
        <f>if(BOM!$C834=AJ$2,if(OR(BOM!$M834="N",BOM!$M834=""),BOM!$L834,0),0)</f>
        <v>0</v>
      </c>
      <c r="AK836" s="117">
        <f>if(BOM!$C834=AJ$2,if(BOM!$M834="Y",BOM!$L834,0),0)</f>
        <v>0</v>
      </c>
      <c r="AL836" s="117">
        <f>if(BOM!$C834=AL$2,if(OR(BOM!$M834="N",BOM!$M834=""),BOM!$L834,0),0)</f>
        <v>0</v>
      </c>
      <c r="AM836" s="117">
        <f>if(BOM!$C834=AL$2,if(BOM!$M834="Y",BOM!$L834,0),0)</f>
        <v>0</v>
      </c>
    </row>
    <row r="837" hidden="1" outlineLevel="1">
      <c r="A837" s="117">
        <f>if(OR(BOM!$M835="N",BOM!$M835=""),BOM!$L835,0)</f>
        <v>0</v>
      </c>
      <c r="B837" s="117">
        <f>if(BOM!$M835="Y",BOM!$L835,0)</f>
        <v>0</v>
      </c>
      <c r="E837" s="117">
        <f>if(BOM!$B835=E$2,if(OR(BOM!$M835="N",BOM!$M835=""),BOM!$L835,0),0)</f>
        <v>0</v>
      </c>
      <c r="F837" s="117">
        <f>if(BOM!$B835=E$2,if(BOM!$M835="Y",BOM!$L835,0),0)</f>
        <v>0</v>
      </c>
      <c r="G837" s="117">
        <f>if(BOM!$B835=G$2,if(OR(BOM!$M835="N",BOM!$M835=""),BOM!$L835,0),0)</f>
        <v>0</v>
      </c>
      <c r="H837" s="117">
        <f>if(BOM!$B835=G$2,if(BOM!$M835="Y",BOM!$L835,0),0)</f>
        <v>0</v>
      </c>
      <c r="I837" s="117">
        <f>if(BOM!$B835=I$2,if(OR(BOM!$M835="N",BOM!$M835=""),BOM!$L835,0),0)</f>
        <v>0</v>
      </c>
      <c r="J837" s="117">
        <f>if(BOM!$B835=I$2,if(BOM!$M835="Y",BOM!$L835,0),0)</f>
        <v>0</v>
      </c>
      <c r="K837" s="117">
        <f>if(BOM!$B835=K$2,if(OR(BOM!$M835="N",BOM!$M835=""),BOM!$L835,0),0)</f>
        <v>0</v>
      </c>
      <c r="L837" s="117">
        <f>if(BOM!$B835=K$2,if(BOM!$M835="Y",BOM!$L835,0),0)</f>
        <v>0</v>
      </c>
      <c r="M837" s="117">
        <f>if(BOM!$B835=M$2,if(OR(BOM!$M835="N",BOM!$M835=""),BOM!$L835,0),0)</f>
        <v>0</v>
      </c>
      <c r="N837" s="117">
        <f>if(BOM!$B835=M$2,if(BOM!$M835="Y",BOM!$L835,0),0)</f>
        <v>0</v>
      </c>
      <c r="P837" s="117">
        <f>if(BOM!$C835=P$2,if(OR(BOM!$M835="N",BOM!$M835=""),BOM!$L835,0),0)</f>
        <v>0</v>
      </c>
      <c r="Q837" s="117">
        <f>if(BOM!$C835=P$2,if(BOM!$M835="Y",BOM!$L835,0),0)</f>
        <v>0</v>
      </c>
      <c r="R837" s="117">
        <f>if(BOM!$C835=R$2,if(OR(BOM!$M835="N",BOM!$M835=""),BOM!$L835,0),0)</f>
        <v>0</v>
      </c>
      <c r="S837" s="117">
        <f>if(BOM!$C835=R$2,if(BOM!$M835="Y",BOM!$L835,0),0)</f>
        <v>0</v>
      </c>
      <c r="T837" s="117">
        <f>if(BOM!$C835=T$2,if(OR(BOM!$M835="N",BOM!$M835=""),BOM!$L835,0),0)</f>
        <v>0</v>
      </c>
      <c r="U837" s="117">
        <f>if(BOM!$C835=T$2,if(BOM!$M835="Y",BOM!$L835,0),0)</f>
        <v>0</v>
      </c>
      <c r="V837" s="117">
        <f>if(BOM!$C835=V$2,if(OR(BOM!$M835="N",BOM!$M835=""),BOM!$L835,0),0)</f>
        <v>0</v>
      </c>
      <c r="W837" s="117">
        <f>if(BOM!$C835=V$2,if(BOM!$M835="Y",BOM!$L835,0),0)</f>
        <v>0</v>
      </c>
      <c r="X837" s="117">
        <f>if(BOM!$C835=X$2,if(OR(BOM!$M835="N",BOM!$M835=""),BOM!$L835,0),0)</f>
        <v>0</v>
      </c>
      <c r="Y837" s="117">
        <f>if(BOM!$C835=X$2,if(BOM!$M835="Y",BOM!$L835,0),0)</f>
        <v>0</v>
      </c>
      <c r="Z837" s="117">
        <f>if(BOM!$C835=Z$2,if(OR(BOM!$M835="N",BOM!$M835=""),BOM!$L835,0),0)</f>
        <v>0</v>
      </c>
      <c r="AA837" s="117">
        <f>if(BOM!$C835=Z$2,if(BOM!$M835="Y",BOM!$L835,0),0)</f>
        <v>0</v>
      </c>
      <c r="AB837" s="117">
        <f>if(BOM!$C835=AB$2,if(OR(BOM!$M835="N",BOM!$M835=""),BOM!$L835,0),0)</f>
        <v>0</v>
      </c>
      <c r="AC837" s="117">
        <f>if(BOM!$C835=AB$2,if(BOM!$M835="Y",BOM!$L835,0),0)</f>
        <v>0</v>
      </c>
      <c r="AD837" s="117">
        <f>if(BOM!$C835=AD$2,if(OR(BOM!$M835="N",BOM!$M835=""),BOM!$L835,0),0)</f>
        <v>0</v>
      </c>
      <c r="AE837" s="117">
        <f>if(BOM!$C835=AD$2,if(BOM!$M835="Y",BOM!$L835,0),0)</f>
        <v>0</v>
      </c>
      <c r="AF837" s="117">
        <f>if(BOM!$C835=AF$2,if(OR(BOM!$M835="N",BOM!$M835=""),BOM!$L835,0),0)</f>
        <v>0</v>
      </c>
      <c r="AG837" s="117">
        <f>if(BOM!$C835=AF$2,if(BOM!$M835="Y",BOM!$L835,0),0)</f>
        <v>0</v>
      </c>
      <c r="AH837" s="117">
        <f>if(BOM!$C835=AH$2,if(OR(BOM!$M835="N",BOM!$M835=""),BOM!$L835,0),0)</f>
        <v>0</v>
      </c>
      <c r="AI837" s="117">
        <f>if(BOM!$C835=AH$2,if(BOM!$M835="Y",BOM!$L835,0),0)</f>
        <v>0</v>
      </c>
      <c r="AJ837" s="117">
        <f>if(BOM!$C835=AJ$2,if(OR(BOM!$M835="N",BOM!$M835=""),BOM!$L835,0),0)</f>
        <v>0</v>
      </c>
      <c r="AK837" s="117">
        <f>if(BOM!$C835=AJ$2,if(BOM!$M835="Y",BOM!$L835,0),0)</f>
        <v>0</v>
      </c>
      <c r="AL837" s="117">
        <f>if(BOM!$C835=AL$2,if(OR(BOM!$M835="N",BOM!$M835=""),BOM!$L835,0),0)</f>
        <v>0</v>
      </c>
      <c r="AM837" s="117">
        <f>if(BOM!$C835=AL$2,if(BOM!$M835="Y",BOM!$L835,0),0)</f>
        <v>0</v>
      </c>
    </row>
    <row r="838" hidden="1" outlineLevel="1">
      <c r="A838" s="117">
        <f>if(OR(BOM!$M836="N",BOM!$M836=""),BOM!$L836,0)</f>
        <v>0</v>
      </c>
      <c r="B838" s="117">
        <f>if(BOM!$M836="Y",BOM!$L836,0)</f>
        <v>0</v>
      </c>
      <c r="E838" s="117">
        <f>if(BOM!$B836=E$2,if(OR(BOM!$M836="N",BOM!$M836=""),BOM!$L836,0),0)</f>
        <v>0</v>
      </c>
      <c r="F838" s="117">
        <f>if(BOM!$B836=E$2,if(BOM!$M836="Y",BOM!$L836,0),0)</f>
        <v>0</v>
      </c>
      <c r="G838" s="117">
        <f>if(BOM!$B836=G$2,if(OR(BOM!$M836="N",BOM!$M836=""),BOM!$L836,0),0)</f>
        <v>0</v>
      </c>
      <c r="H838" s="117">
        <f>if(BOM!$B836=G$2,if(BOM!$M836="Y",BOM!$L836,0),0)</f>
        <v>0</v>
      </c>
      <c r="I838" s="117">
        <f>if(BOM!$B836=I$2,if(OR(BOM!$M836="N",BOM!$M836=""),BOM!$L836,0),0)</f>
        <v>0</v>
      </c>
      <c r="J838" s="117">
        <f>if(BOM!$B836=I$2,if(BOM!$M836="Y",BOM!$L836,0),0)</f>
        <v>0</v>
      </c>
      <c r="K838" s="117">
        <f>if(BOM!$B836=K$2,if(OR(BOM!$M836="N",BOM!$M836=""),BOM!$L836,0),0)</f>
        <v>0</v>
      </c>
      <c r="L838" s="117">
        <f>if(BOM!$B836=K$2,if(BOM!$M836="Y",BOM!$L836,0),0)</f>
        <v>0</v>
      </c>
      <c r="M838" s="117">
        <f>if(BOM!$B836=M$2,if(OR(BOM!$M836="N",BOM!$M836=""),BOM!$L836,0),0)</f>
        <v>0</v>
      </c>
      <c r="N838" s="117">
        <f>if(BOM!$B836=M$2,if(BOM!$M836="Y",BOM!$L836,0),0)</f>
        <v>0</v>
      </c>
      <c r="P838" s="117">
        <f>if(BOM!$C836=P$2,if(OR(BOM!$M836="N",BOM!$M836=""),BOM!$L836,0),0)</f>
        <v>0</v>
      </c>
      <c r="Q838" s="117">
        <f>if(BOM!$C836=P$2,if(BOM!$M836="Y",BOM!$L836,0),0)</f>
        <v>0</v>
      </c>
      <c r="R838" s="117">
        <f>if(BOM!$C836=R$2,if(OR(BOM!$M836="N",BOM!$M836=""),BOM!$L836,0),0)</f>
        <v>0</v>
      </c>
      <c r="S838" s="117">
        <f>if(BOM!$C836=R$2,if(BOM!$M836="Y",BOM!$L836,0),0)</f>
        <v>0</v>
      </c>
      <c r="T838" s="117">
        <f>if(BOM!$C836=T$2,if(OR(BOM!$M836="N",BOM!$M836=""),BOM!$L836,0),0)</f>
        <v>0</v>
      </c>
      <c r="U838" s="117">
        <f>if(BOM!$C836=T$2,if(BOM!$M836="Y",BOM!$L836,0),0)</f>
        <v>0</v>
      </c>
      <c r="V838" s="117">
        <f>if(BOM!$C836=V$2,if(OR(BOM!$M836="N",BOM!$M836=""),BOM!$L836,0),0)</f>
        <v>0</v>
      </c>
      <c r="W838" s="117">
        <f>if(BOM!$C836=V$2,if(BOM!$M836="Y",BOM!$L836,0),0)</f>
        <v>0</v>
      </c>
      <c r="X838" s="117">
        <f>if(BOM!$C836=X$2,if(OR(BOM!$M836="N",BOM!$M836=""),BOM!$L836,0),0)</f>
        <v>0</v>
      </c>
      <c r="Y838" s="117">
        <f>if(BOM!$C836=X$2,if(BOM!$M836="Y",BOM!$L836,0),0)</f>
        <v>0</v>
      </c>
      <c r="Z838" s="117">
        <f>if(BOM!$C836=Z$2,if(OR(BOM!$M836="N",BOM!$M836=""),BOM!$L836,0),0)</f>
        <v>0</v>
      </c>
      <c r="AA838" s="117">
        <f>if(BOM!$C836=Z$2,if(BOM!$M836="Y",BOM!$L836,0),0)</f>
        <v>0</v>
      </c>
      <c r="AB838" s="117">
        <f>if(BOM!$C836=AB$2,if(OR(BOM!$M836="N",BOM!$M836=""),BOM!$L836,0),0)</f>
        <v>0</v>
      </c>
      <c r="AC838" s="117">
        <f>if(BOM!$C836=AB$2,if(BOM!$M836="Y",BOM!$L836,0),0)</f>
        <v>0</v>
      </c>
      <c r="AD838" s="117">
        <f>if(BOM!$C836=AD$2,if(OR(BOM!$M836="N",BOM!$M836=""),BOM!$L836,0),0)</f>
        <v>0</v>
      </c>
      <c r="AE838" s="117">
        <f>if(BOM!$C836=AD$2,if(BOM!$M836="Y",BOM!$L836,0),0)</f>
        <v>0</v>
      </c>
      <c r="AF838" s="117">
        <f>if(BOM!$C836=AF$2,if(OR(BOM!$M836="N",BOM!$M836=""),BOM!$L836,0),0)</f>
        <v>0</v>
      </c>
      <c r="AG838" s="117">
        <f>if(BOM!$C836=AF$2,if(BOM!$M836="Y",BOM!$L836,0),0)</f>
        <v>0</v>
      </c>
      <c r="AH838" s="117">
        <f>if(BOM!$C836=AH$2,if(OR(BOM!$M836="N",BOM!$M836=""),BOM!$L836,0),0)</f>
        <v>0</v>
      </c>
      <c r="AI838" s="117">
        <f>if(BOM!$C836=AH$2,if(BOM!$M836="Y",BOM!$L836,0),0)</f>
        <v>0</v>
      </c>
      <c r="AJ838" s="117">
        <f>if(BOM!$C836=AJ$2,if(OR(BOM!$M836="N",BOM!$M836=""),BOM!$L836,0),0)</f>
        <v>0</v>
      </c>
      <c r="AK838" s="117">
        <f>if(BOM!$C836=AJ$2,if(BOM!$M836="Y",BOM!$L836,0),0)</f>
        <v>0</v>
      </c>
      <c r="AL838" s="117">
        <f>if(BOM!$C836=AL$2,if(OR(BOM!$M836="N",BOM!$M836=""),BOM!$L836,0),0)</f>
        <v>0</v>
      </c>
      <c r="AM838" s="117">
        <f>if(BOM!$C836=AL$2,if(BOM!$M836="Y",BOM!$L836,0),0)</f>
        <v>0</v>
      </c>
    </row>
    <row r="839" hidden="1" outlineLevel="1">
      <c r="A839" s="117">
        <f>if(OR(BOM!$M837="N",BOM!$M837=""),BOM!$L837,0)</f>
        <v>0</v>
      </c>
      <c r="B839" s="117">
        <f>if(BOM!$M837="Y",BOM!$L837,0)</f>
        <v>0</v>
      </c>
      <c r="E839" s="117">
        <f>if(BOM!$B837=E$2,if(OR(BOM!$M837="N",BOM!$M837=""),BOM!$L837,0),0)</f>
        <v>0</v>
      </c>
      <c r="F839" s="117">
        <f>if(BOM!$B837=E$2,if(BOM!$M837="Y",BOM!$L837,0),0)</f>
        <v>0</v>
      </c>
      <c r="G839" s="117">
        <f>if(BOM!$B837=G$2,if(OR(BOM!$M837="N",BOM!$M837=""),BOM!$L837,0),0)</f>
        <v>0</v>
      </c>
      <c r="H839" s="117">
        <f>if(BOM!$B837=G$2,if(BOM!$M837="Y",BOM!$L837,0),0)</f>
        <v>0</v>
      </c>
      <c r="I839" s="117">
        <f>if(BOM!$B837=I$2,if(OR(BOM!$M837="N",BOM!$M837=""),BOM!$L837,0),0)</f>
        <v>0</v>
      </c>
      <c r="J839" s="117">
        <f>if(BOM!$B837=I$2,if(BOM!$M837="Y",BOM!$L837,0),0)</f>
        <v>0</v>
      </c>
      <c r="K839" s="117">
        <f>if(BOM!$B837=K$2,if(OR(BOM!$M837="N",BOM!$M837=""),BOM!$L837,0),0)</f>
        <v>0</v>
      </c>
      <c r="L839" s="117">
        <f>if(BOM!$B837=K$2,if(BOM!$M837="Y",BOM!$L837,0),0)</f>
        <v>0</v>
      </c>
      <c r="M839" s="117">
        <f>if(BOM!$B837=M$2,if(OR(BOM!$M837="N",BOM!$M837=""),BOM!$L837,0),0)</f>
        <v>0</v>
      </c>
      <c r="N839" s="117">
        <f>if(BOM!$B837=M$2,if(BOM!$M837="Y",BOM!$L837,0),0)</f>
        <v>0</v>
      </c>
      <c r="P839" s="117">
        <f>if(BOM!$C837=P$2,if(OR(BOM!$M837="N",BOM!$M837=""),BOM!$L837,0),0)</f>
        <v>0</v>
      </c>
      <c r="Q839" s="117">
        <f>if(BOM!$C837=P$2,if(BOM!$M837="Y",BOM!$L837,0),0)</f>
        <v>0</v>
      </c>
      <c r="R839" s="117">
        <f>if(BOM!$C837=R$2,if(OR(BOM!$M837="N",BOM!$M837=""),BOM!$L837,0),0)</f>
        <v>0</v>
      </c>
      <c r="S839" s="117">
        <f>if(BOM!$C837=R$2,if(BOM!$M837="Y",BOM!$L837,0),0)</f>
        <v>0</v>
      </c>
      <c r="T839" s="117">
        <f>if(BOM!$C837=T$2,if(OR(BOM!$M837="N",BOM!$M837=""),BOM!$L837,0),0)</f>
        <v>0</v>
      </c>
      <c r="U839" s="117">
        <f>if(BOM!$C837=T$2,if(BOM!$M837="Y",BOM!$L837,0),0)</f>
        <v>0</v>
      </c>
      <c r="V839" s="117">
        <f>if(BOM!$C837=V$2,if(OR(BOM!$M837="N",BOM!$M837=""),BOM!$L837,0),0)</f>
        <v>0</v>
      </c>
      <c r="W839" s="117">
        <f>if(BOM!$C837=V$2,if(BOM!$M837="Y",BOM!$L837,0),0)</f>
        <v>0</v>
      </c>
      <c r="X839" s="117">
        <f>if(BOM!$C837=X$2,if(OR(BOM!$M837="N",BOM!$M837=""),BOM!$L837,0),0)</f>
        <v>0</v>
      </c>
      <c r="Y839" s="117">
        <f>if(BOM!$C837=X$2,if(BOM!$M837="Y",BOM!$L837,0),0)</f>
        <v>0</v>
      </c>
      <c r="Z839" s="117">
        <f>if(BOM!$C837=Z$2,if(OR(BOM!$M837="N",BOM!$M837=""),BOM!$L837,0),0)</f>
        <v>0</v>
      </c>
      <c r="AA839" s="117">
        <f>if(BOM!$C837=Z$2,if(BOM!$M837="Y",BOM!$L837,0),0)</f>
        <v>0</v>
      </c>
      <c r="AB839" s="117">
        <f>if(BOM!$C837=AB$2,if(OR(BOM!$M837="N",BOM!$M837=""),BOM!$L837,0),0)</f>
        <v>0</v>
      </c>
      <c r="AC839" s="117">
        <f>if(BOM!$C837=AB$2,if(BOM!$M837="Y",BOM!$L837,0),0)</f>
        <v>0</v>
      </c>
      <c r="AD839" s="117">
        <f>if(BOM!$C837=AD$2,if(OR(BOM!$M837="N",BOM!$M837=""),BOM!$L837,0),0)</f>
        <v>0</v>
      </c>
      <c r="AE839" s="117">
        <f>if(BOM!$C837=AD$2,if(BOM!$M837="Y",BOM!$L837,0),0)</f>
        <v>0</v>
      </c>
      <c r="AF839" s="117">
        <f>if(BOM!$C837=AF$2,if(OR(BOM!$M837="N",BOM!$M837=""),BOM!$L837,0),0)</f>
        <v>0</v>
      </c>
      <c r="AG839" s="117">
        <f>if(BOM!$C837=AF$2,if(BOM!$M837="Y",BOM!$L837,0),0)</f>
        <v>0</v>
      </c>
      <c r="AH839" s="117">
        <f>if(BOM!$C837=AH$2,if(OR(BOM!$M837="N",BOM!$M837=""),BOM!$L837,0),0)</f>
        <v>0</v>
      </c>
      <c r="AI839" s="117">
        <f>if(BOM!$C837=AH$2,if(BOM!$M837="Y",BOM!$L837,0),0)</f>
        <v>0</v>
      </c>
      <c r="AJ839" s="117">
        <f>if(BOM!$C837=AJ$2,if(OR(BOM!$M837="N",BOM!$M837=""),BOM!$L837,0),0)</f>
        <v>0</v>
      </c>
      <c r="AK839" s="117">
        <f>if(BOM!$C837=AJ$2,if(BOM!$M837="Y",BOM!$L837,0),0)</f>
        <v>0</v>
      </c>
      <c r="AL839" s="117">
        <f>if(BOM!$C837=AL$2,if(OR(BOM!$M837="N",BOM!$M837=""),BOM!$L837,0),0)</f>
        <v>0</v>
      </c>
      <c r="AM839" s="117">
        <f>if(BOM!$C837=AL$2,if(BOM!$M837="Y",BOM!$L837,0),0)</f>
        <v>0</v>
      </c>
    </row>
    <row r="840" hidden="1" outlineLevel="1">
      <c r="A840" s="117">
        <f>if(OR(BOM!$M838="N",BOM!$M838=""),BOM!$L838,0)</f>
        <v>0</v>
      </c>
      <c r="B840" s="117">
        <f>if(BOM!$M838="Y",BOM!$L838,0)</f>
        <v>0</v>
      </c>
      <c r="E840" s="117">
        <f>if(BOM!$B838=E$2,if(OR(BOM!$M838="N",BOM!$M838=""),BOM!$L838,0),0)</f>
        <v>0</v>
      </c>
      <c r="F840" s="117">
        <f>if(BOM!$B838=E$2,if(BOM!$M838="Y",BOM!$L838,0),0)</f>
        <v>0</v>
      </c>
      <c r="G840" s="117">
        <f>if(BOM!$B838=G$2,if(OR(BOM!$M838="N",BOM!$M838=""),BOM!$L838,0),0)</f>
        <v>0</v>
      </c>
      <c r="H840" s="117">
        <f>if(BOM!$B838=G$2,if(BOM!$M838="Y",BOM!$L838,0),0)</f>
        <v>0</v>
      </c>
      <c r="I840" s="117">
        <f>if(BOM!$B838=I$2,if(OR(BOM!$M838="N",BOM!$M838=""),BOM!$L838,0),0)</f>
        <v>0</v>
      </c>
      <c r="J840" s="117">
        <f>if(BOM!$B838=I$2,if(BOM!$M838="Y",BOM!$L838,0),0)</f>
        <v>0</v>
      </c>
      <c r="K840" s="117">
        <f>if(BOM!$B838=K$2,if(OR(BOM!$M838="N",BOM!$M838=""),BOM!$L838,0),0)</f>
        <v>0</v>
      </c>
      <c r="L840" s="117">
        <f>if(BOM!$B838=K$2,if(BOM!$M838="Y",BOM!$L838,0),0)</f>
        <v>0</v>
      </c>
      <c r="M840" s="117">
        <f>if(BOM!$B838=M$2,if(OR(BOM!$M838="N",BOM!$M838=""),BOM!$L838,0),0)</f>
        <v>0</v>
      </c>
      <c r="N840" s="117">
        <f>if(BOM!$B838=M$2,if(BOM!$M838="Y",BOM!$L838,0),0)</f>
        <v>0</v>
      </c>
      <c r="P840" s="117">
        <f>if(BOM!$C838=P$2,if(OR(BOM!$M838="N",BOM!$M838=""),BOM!$L838,0),0)</f>
        <v>0</v>
      </c>
      <c r="Q840" s="117">
        <f>if(BOM!$C838=P$2,if(BOM!$M838="Y",BOM!$L838,0),0)</f>
        <v>0</v>
      </c>
      <c r="R840" s="117">
        <f>if(BOM!$C838=R$2,if(OR(BOM!$M838="N",BOM!$M838=""),BOM!$L838,0),0)</f>
        <v>0</v>
      </c>
      <c r="S840" s="117">
        <f>if(BOM!$C838=R$2,if(BOM!$M838="Y",BOM!$L838,0),0)</f>
        <v>0</v>
      </c>
      <c r="T840" s="117">
        <f>if(BOM!$C838=T$2,if(OR(BOM!$M838="N",BOM!$M838=""),BOM!$L838,0),0)</f>
        <v>0</v>
      </c>
      <c r="U840" s="117">
        <f>if(BOM!$C838=T$2,if(BOM!$M838="Y",BOM!$L838,0),0)</f>
        <v>0</v>
      </c>
      <c r="V840" s="117">
        <f>if(BOM!$C838=V$2,if(OR(BOM!$M838="N",BOM!$M838=""),BOM!$L838,0),0)</f>
        <v>0</v>
      </c>
      <c r="W840" s="117">
        <f>if(BOM!$C838=V$2,if(BOM!$M838="Y",BOM!$L838,0),0)</f>
        <v>0</v>
      </c>
      <c r="X840" s="117">
        <f>if(BOM!$C838=X$2,if(OR(BOM!$M838="N",BOM!$M838=""),BOM!$L838,0),0)</f>
        <v>0</v>
      </c>
      <c r="Y840" s="117">
        <f>if(BOM!$C838=X$2,if(BOM!$M838="Y",BOM!$L838,0),0)</f>
        <v>0</v>
      </c>
      <c r="Z840" s="117">
        <f>if(BOM!$C838=Z$2,if(OR(BOM!$M838="N",BOM!$M838=""),BOM!$L838,0),0)</f>
        <v>0</v>
      </c>
      <c r="AA840" s="117">
        <f>if(BOM!$C838=Z$2,if(BOM!$M838="Y",BOM!$L838,0),0)</f>
        <v>0</v>
      </c>
      <c r="AB840" s="117">
        <f>if(BOM!$C838=AB$2,if(OR(BOM!$M838="N",BOM!$M838=""),BOM!$L838,0),0)</f>
        <v>0</v>
      </c>
      <c r="AC840" s="117">
        <f>if(BOM!$C838=AB$2,if(BOM!$M838="Y",BOM!$L838,0),0)</f>
        <v>0</v>
      </c>
      <c r="AD840" s="117">
        <f>if(BOM!$C838=AD$2,if(OR(BOM!$M838="N",BOM!$M838=""),BOM!$L838,0),0)</f>
        <v>0</v>
      </c>
      <c r="AE840" s="117">
        <f>if(BOM!$C838=AD$2,if(BOM!$M838="Y",BOM!$L838,0),0)</f>
        <v>0</v>
      </c>
      <c r="AF840" s="117">
        <f>if(BOM!$C838=AF$2,if(OR(BOM!$M838="N",BOM!$M838=""),BOM!$L838,0),0)</f>
        <v>0</v>
      </c>
      <c r="AG840" s="117">
        <f>if(BOM!$C838=AF$2,if(BOM!$M838="Y",BOM!$L838,0),0)</f>
        <v>0</v>
      </c>
      <c r="AH840" s="117">
        <f>if(BOM!$C838=AH$2,if(OR(BOM!$M838="N",BOM!$M838=""),BOM!$L838,0),0)</f>
        <v>0</v>
      </c>
      <c r="AI840" s="117">
        <f>if(BOM!$C838=AH$2,if(BOM!$M838="Y",BOM!$L838,0),0)</f>
        <v>0</v>
      </c>
      <c r="AJ840" s="117">
        <f>if(BOM!$C838=AJ$2,if(OR(BOM!$M838="N",BOM!$M838=""),BOM!$L838,0),0)</f>
        <v>0</v>
      </c>
      <c r="AK840" s="117">
        <f>if(BOM!$C838=AJ$2,if(BOM!$M838="Y",BOM!$L838,0),0)</f>
        <v>0</v>
      </c>
      <c r="AL840" s="117">
        <f>if(BOM!$C838=AL$2,if(OR(BOM!$M838="N",BOM!$M838=""),BOM!$L838,0),0)</f>
        <v>0</v>
      </c>
      <c r="AM840" s="117">
        <f>if(BOM!$C838=AL$2,if(BOM!$M838="Y",BOM!$L838,0),0)</f>
        <v>0</v>
      </c>
    </row>
    <row r="841" hidden="1" outlineLevel="1">
      <c r="A841" s="117">
        <f>if(OR(BOM!$M839="N",BOM!$M839=""),BOM!$L839,0)</f>
        <v>0</v>
      </c>
      <c r="B841" s="117">
        <f>if(BOM!$M839="Y",BOM!$L839,0)</f>
        <v>0</v>
      </c>
      <c r="E841" s="117">
        <f>if(BOM!$B839=E$2,if(OR(BOM!$M839="N",BOM!$M839=""),BOM!$L839,0),0)</f>
        <v>0</v>
      </c>
      <c r="F841" s="117">
        <f>if(BOM!$B839=E$2,if(BOM!$M839="Y",BOM!$L839,0),0)</f>
        <v>0</v>
      </c>
      <c r="G841" s="117">
        <f>if(BOM!$B839=G$2,if(OR(BOM!$M839="N",BOM!$M839=""),BOM!$L839,0),0)</f>
        <v>0</v>
      </c>
      <c r="H841" s="117">
        <f>if(BOM!$B839=G$2,if(BOM!$M839="Y",BOM!$L839,0),0)</f>
        <v>0</v>
      </c>
      <c r="I841" s="117">
        <f>if(BOM!$B839=I$2,if(OR(BOM!$M839="N",BOM!$M839=""),BOM!$L839,0),0)</f>
        <v>0</v>
      </c>
      <c r="J841" s="117">
        <f>if(BOM!$B839=I$2,if(BOM!$M839="Y",BOM!$L839,0),0)</f>
        <v>0</v>
      </c>
      <c r="K841" s="117">
        <f>if(BOM!$B839=K$2,if(OR(BOM!$M839="N",BOM!$M839=""),BOM!$L839,0),0)</f>
        <v>0</v>
      </c>
      <c r="L841" s="117">
        <f>if(BOM!$B839=K$2,if(BOM!$M839="Y",BOM!$L839,0),0)</f>
        <v>0</v>
      </c>
      <c r="M841" s="117">
        <f>if(BOM!$B839=M$2,if(OR(BOM!$M839="N",BOM!$M839=""),BOM!$L839,0),0)</f>
        <v>0</v>
      </c>
      <c r="N841" s="117">
        <f>if(BOM!$B839=M$2,if(BOM!$M839="Y",BOM!$L839,0),0)</f>
        <v>0</v>
      </c>
      <c r="P841" s="117">
        <f>if(BOM!$C839=P$2,if(OR(BOM!$M839="N",BOM!$M839=""),BOM!$L839,0),0)</f>
        <v>0</v>
      </c>
      <c r="Q841" s="117">
        <f>if(BOM!$C839=P$2,if(BOM!$M839="Y",BOM!$L839,0),0)</f>
        <v>0</v>
      </c>
      <c r="R841" s="117">
        <f>if(BOM!$C839=R$2,if(OR(BOM!$M839="N",BOM!$M839=""),BOM!$L839,0),0)</f>
        <v>0</v>
      </c>
      <c r="S841" s="117">
        <f>if(BOM!$C839=R$2,if(BOM!$M839="Y",BOM!$L839,0),0)</f>
        <v>0</v>
      </c>
      <c r="T841" s="117">
        <f>if(BOM!$C839=T$2,if(OR(BOM!$M839="N",BOM!$M839=""),BOM!$L839,0),0)</f>
        <v>0</v>
      </c>
      <c r="U841" s="117">
        <f>if(BOM!$C839=T$2,if(BOM!$M839="Y",BOM!$L839,0),0)</f>
        <v>0</v>
      </c>
      <c r="V841" s="117">
        <f>if(BOM!$C839=V$2,if(OR(BOM!$M839="N",BOM!$M839=""),BOM!$L839,0),0)</f>
        <v>0</v>
      </c>
      <c r="W841" s="117">
        <f>if(BOM!$C839=V$2,if(BOM!$M839="Y",BOM!$L839,0),0)</f>
        <v>0</v>
      </c>
      <c r="X841" s="117">
        <f>if(BOM!$C839=X$2,if(OR(BOM!$M839="N",BOM!$M839=""),BOM!$L839,0),0)</f>
        <v>0</v>
      </c>
      <c r="Y841" s="117">
        <f>if(BOM!$C839=X$2,if(BOM!$M839="Y",BOM!$L839,0),0)</f>
        <v>0</v>
      </c>
      <c r="Z841" s="117">
        <f>if(BOM!$C839=Z$2,if(OR(BOM!$M839="N",BOM!$M839=""),BOM!$L839,0),0)</f>
        <v>0</v>
      </c>
      <c r="AA841" s="117">
        <f>if(BOM!$C839=Z$2,if(BOM!$M839="Y",BOM!$L839,0),0)</f>
        <v>0</v>
      </c>
      <c r="AB841" s="117">
        <f>if(BOM!$C839=AB$2,if(OR(BOM!$M839="N",BOM!$M839=""),BOM!$L839,0),0)</f>
        <v>0</v>
      </c>
      <c r="AC841" s="117">
        <f>if(BOM!$C839=AB$2,if(BOM!$M839="Y",BOM!$L839,0),0)</f>
        <v>0</v>
      </c>
      <c r="AD841" s="117">
        <f>if(BOM!$C839=AD$2,if(OR(BOM!$M839="N",BOM!$M839=""),BOM!$L839,0),0)</f>
        <v>0</v>
      </c>
      <c r="AE841" s="117">
        <f>if(BOM!$C839=AD$2,if(BOM!$M839="Y",BOM!$L839,0),0)</f>
        <v>0</v>
      </c>
      <c r="AF841" s="117">
        <f>if(BOM!$C839=AF$2,if(OR(BOM!$M839="N",BOM!$M839=""),BOM!$L839,0),0)</f>
        <v>0</v>
      </c>
      <c r="AG841" s="117">
        <f>if(BOM!$C839=AF$2,if(BOM!$M839="Y",BOM!$L839,0),0)</f>
        <v>0</v>
      </c>
      <c r="AH841" s="117">
        <f>if(BOM!$C839=AH$2,if(OR(BOM!$M839="N",BOM!$M839=""),BOM!$L839,0),0)</f>
        <v>0</v>
      </c>
      <c r="AI841" s="117">
        <f>if(BOM!$C839=AH$2,if(BOM!$M839="Y",BOM!$L839,0),0)</f>
        <v>0</v>
      </c>
      <c r="AJ841" s="117">
        <f>if(BOM!$C839=AJ$2,if(OR(BOM!$M839="N",BOM!$M839=""),BOM!$L839,0),0)</f>
        <v>0</v>
      </c>
      <c r="AK841" s="117">
        <f>if(BOM!$C839=AJ$2,if(BOM!$M839="Y",BOM!$L839,0),0)</f>
        <v>0</v>
      </c>
      <c r="AL841" s="117">
        <f>if(BOM!$C839=AL$2,if(OR(BOM!$M839="N",BOM!$M839=""),BOM!$L839,0),0)</f>
        <v>0</v>
      </c>
      <c r="AM841" s="117">
        <f>if(BOM!$C839=AL$2,if(BOM!$M839="Y",BOM!$L839,0),0)</f>
        <v>0</v>
      </c>
    </row>
    <row r="842" hidden="1" outlineLevel="1">
      <c r="A842" s="117">
        <f>if(OR(BOM!$M840="N",BOM!$M840=""),BOM!$L840,0)</f>
        <v>0</v>
      </c>
      <c r="B842" s="117">
        <f>if(BOM!$M840="Y",BOM!$L840,0)</f>
        <v>0</v>
      </c>
      <c r="E842" s="117">
        <f>if(BOM!$B840=E$2,if(OR(BOM!$M840="N",BOM!$M840=""),BOM!$L840,0),0)</f>
        <v>0</v>
      </c>
      <c r="F842" s="117">
        <f>if(BOM!$B840=E$2,if(BOM!$M840="Y",BOM!$L840,0),0)</f>
        <v>0</v>
      </c>
      <c r="G842" s="117">
        <f>if(BOM!$B840=G$2,if(OR(BOM!$M840="N",BOM!$M840=""),BOM!$L840,0),0)</f>
        <v>0</v>
      </c>
      <c r="H842" s="117">
        <f>if(BOM!$B840=G$2,if(BOM!$M840="Y",BOM!$L840,0),0)</f>
        <v>0</v>
      </c>
      <c r="I842" s="117">
        <f>if(BOM!$B840=I$2,if(OR(BOM!$M840="N",BOM!$M840=""),BOM!$L840,0),0)</f>
        <v>0</v>
      </c>
      <c r="J842" s="117">
        <f>if(BOM!$B840=I$2,if(BOM!$M840="Y",BOM!$L840,0),0)</f>
        <v>0</v>
      </c>
      <c r="K842" s="117">
        <f>if(BOM!$B840=K$2,if(OR(BOM!$M840="N",BOM!$M840=""),BOM!$L840,0),0)</f>
        <v>0</v>
      </c>
      <c r="L842" s="117">
        <f>if(BOM!$B840=K$2,if(BOM!$M840="Y",BOM!$L840,0),0)</f>
        <v>0</v>
      </c>
      <c r="M842" s="117">
        <f>if(BOM!$B840=M$2,if(OR(BOM!$M840="N",BOM!$M840=""),BOM!$L840,0),0)</f>
        <v>0</v>
      </c>
      <c r="N842" s="117">
        <f>if(BOM!$B840=M$2,if(BOM!$M840="Y",BOM!$L840,0),0)</f>
        <v>0</v>
      </c>
      <c r="P842" s="117">
        <f>if(BOM!$C840=P$2,if(OR(BOM!$M840="N",BOM!$M840=""),BOM!$L840,0),0)</f>
        <v>0</v>
      </c>
      <c r="Q842" s="117">
        <f>if(BOM!$C840=P$2,if(BOM!$M840="Y",BOM!$L840,0),0)</f>
        <v>0</v>
      </c>
      <c r="R842" s="117">
        <f>if(BOM!$C840=R$2,if(OR(BOM!$M840="N",BOM!$M840=""),BOM!$L840,0),0)</f>
        <v>0</v>
      </c>
      <c r="S842" s="117">
        <f>if(BOM!$C840=R$2,if(BOM!$M840="Y",BOM!$L840,0),0)</f>
        <v>0</v>
      </c>
      <c r="T842" s="117">
        <f>if(BOM!$C840=T$2,if(OR(BOM!$M840="N",BOM!$M840=""),BOM!$L840,0),0)</f>
        <v>0</v>
      </c>
      <c r="U842" s="117">
        <f>if(BOM!$C840=T$2,if(BOM!$M840="Y",BOM!$L840,0),0)</f>
        <v>0</v>
      </c>
      <c r="V842" s="117">
        <f>if(BOM!$C840=V$2,if(OR(BOM!$M840="N",BOM!$M840=""),BOM!$L840,0),0)</f>
        <v>0</v>
      </c>
      <c r="W842" s="117">
        <f>if(BOM!$C840=V$2,if(BOM!$M840="Y",BOM!$L840,0),0)</f>
        <v>0</v>
      </c>
      <c r="X842" s="117">
        <f>if(BOM!$C840=X$2,if(OR(BOM!$M840="N",BOM!$M840=""),BOM!$L840,0),0)</f>
        <v>0</v>
      </c>
      <c r="Y842" s="117">
        <f>if(BOM!$C840=X$2,if(BOM!$M840="Y",BOM!$L840,0),0)</f>
        <v>0</v>
      </c>
      <c r="Z842" s="117">
        <f>if(BOM!$C840=Z$2,if(OR(BOM!$M840="N",BOM!$M840=""),BOM!$L840,0),0)</f>
        <v>0</v>
      </c>
      <c r="AA842" s="117">
        <f>if(BOM!$C840=Z$2,if(BOM!$M840="Y",BOM!$L840,0),0)</f>
        <v>0</v>
      </c>
      <c r="AB842" s="117">
        <f>if(BOM!$C840=AB$2,if(OR(BOM!$M840="N",BOM!$M840=""),BOM!$L840,0),0)</f>
        <v>0</v>
      </c>
      <c r="AC842" s="117">
        <f>if(BOM!$C840=AB$2,if(BOM!$M840="Y",BOM!$L840,0),0)</f>
        <v>0</v>
      </c>
      <c r="AD842" s="117">
        <f>if(BOM!$C840=AD$2,if(OR(BOM!$M840="N",BOM!$M840=""),BOM!$L840,0),0)</f>
        <v>0</v>
      </c>
      <c r="AE842" s="117">
        <f>if(BOM!$C840=AD$2,if(BOM!$M840="Y",BOM!$L840,0),0)</f>
        <v>0</v>
      </c>
      <c r="AF842" s="117">
        <f>if(BOM!$C840=AF$2,if(OR(BOM!$M840="N",BOM!$M840=""),BOM!$L840,0),0)</f>
        <v>0</v>
      </c>
      <c r="AG842" s="117">
        <f>if(BOM!$C840=AF$2,if(BOM!$M840="Y",BOM!$L840,0),0)</f>
        <v>0</v>
      </c>
      <c r="AH842" s="117">
        <f>if(BOM!$C840=AH$2,if(OR(BOM!$M840="N",BOM!$M840=""),BOM!$L840,0),0)</f>
        <v>0</v>
      </c>
      <c r="AI842" s="117">
        <f>if(BOM!$C840=AH$2,if(BOM!$M840="Y",BOM!$L840,0),0)</f>
        <v>0</v>
      </c>
      <c r="AJ842" s="117">
        <f>if(BOM!$C840=AJ$2,if(OR(BOM!$M840="N",BOM!$M840=""),BOM!$L840,0),0)</f>
        <v>0</v>
      </c>
      <c r="AK842" s="117">
        <f>if(BOM!$C840=AJ$2,if(BOM!$M840="Y",BOM!$L840,0),0)</f>
        <v>0</v>
      </c>
      <c r="AL842" s="117">
        <f>if(BOM!$C840=AL$2,if(OR(BOM!$M840="N",BOM!$M840=""),BOM!$L840,0),0)</f>
        <v>0</v>
      </c>
      <c r="AM842" s="117">
        <f>if(BOM!$C840=AL$2,if(BOM!$M840="Y",BOM!$L840,0),0)</f>
        <v>0</v>
      </c>
    </row>
    <row r="843" hidden="1" outlineLevel="1">
      <c r="A843" s="117">
        <f>if(OR(BOM!$M841="N",BOM!$M841=""),BOM!$L841,0)</f>
        <v>0</v>
      </c>
      <c r="B843" s="117">
        <f>if(BOM!$M841="Y",BOM!$L841,0)</f>
        <v>0</v>
      </c>
      <c r="E843" s="117">
        <f>if(BOM!$B841=E$2,if(OR(BOM!$M841="N",BOM!$M841=""),BOM!$L841,0),0)</f>
        <v>0</v>
      </c>
      <c r="F843" s="117">
        <f>if(BOM!$B841=E$2,if(BOM!$M841="Y",BOM!$L841,0),0)</f>
        <v>0</v>
      </c>
      <c r="G843" s="117">
        <f>if(BOM!$B841=G$2,if(OR(BOM!$M841="N",BOM!$M841=""),BOM!$L841,0),0)</f>
        <v>0</v>
      </c>
      <c r="H843" s="117">
        <f>if(BOM!$B841=G$2,if(BOM!$M841="Y",BOM!$L841,0),0)</f>
        <v>0</v>
      </c>
      <c r="I843" s="117">
        <f>if(BOM!$B841=I$2,if(OR(BOM!$M841="N",BOM!$M841=""),BOM!$L841,0),0)</f>
        <v>0</v>
      </c>
      <c r="J843" s="117">
        <f>if(BOM!$B841=I$2,if(BOM!$M841="Y",BOM!$L841,0),0)</f>
        <v>0</v>
      </c>
      <c r="K843" s="117">
        <f>if(BOM!$B841=K$2,if(OR(BOM!$M841="N",BOM!$M841=""),BOM!$L841,0),0)</f>
        <v>0</v>
      </c>
      <c r="L843" s="117">
        <f>if(BOM!$B841=K$2,if(BOM!$M841="Y",BOM!$L841,0),0)</f>
        <v>0</v>
      </c>
      <c r="M843" s="117">
        <f>if(BOM!$B841=M$2,if(OR(BOM!$M841="N",BOM!$M841=""),BOM!$L841,0),0)</f>
        <v>0</v>
      </c>
      <c r="N843" s="117">
        <f>if(BOM!$B841=M$2,if(BOM!$M841="Y",BOM!$L841,0),0)</f>
        <v>0</v>
      </c>
      <c r="P843" s="117">
        <f>if(BOM!$C841=P$2,if(OR(BOM!$M841="N",BOM!$M841=""),BOM!$L841,0),0)</f>
        <v>0</v>
      </c>
      <c r="Q843" s="117">
        <f>if(BOM!$C841=P$2,if(BOM!$M841="Y",BOM!$L841,0),0)</f>
        <v>0</v>
      </c>
      <c r="R843" s="117">
        <f>if(BOM!$C841=R$2,if(OR(BOM!$M841="N",BOM!$M841=""),BOM!$L841,0),0)</f>
        <v>0</v>
      </c>
      <c r="S843" s="117">
        <f>if(BOM!$C841=R$2,if(BOM!$M841="Y",BOM!$L841,0),0)</f>
        <v>0</v>
      </c>
      <c r="T843" s="117">
        <f>if(BOM!$C841=T$2,if(OR(BOM!$M841="N",BOM!$M841=""),BOM!$L841,0),0)</f>
        <v>0</v>
      </c>
      <c r="U843" s="117">
        <f>if(BOM!$C841=T$2,if(BOM!$M841="Y",BOM!$L841,0),0)</f>
        <v>0</v>
      </c>
      <c r="V843" s="117">
        <f>if(BOM!$C841=V$2,if(OR(BOM!$M841="N",BOM!$M841=""),BOM!$L841,0),0)</f>
        <v>0</v>
      </c>
      <c r="W843" s="117">
        <f>if(BOM!$C841=V$2,if(BOM!$M841="Y",BOM!$L841,0),0)</f>
        <v>0</v>
      </c>
      <c r="X843" s="117">
        <f>if(BOM!$C841=X$2,if(OR(BOM!$M841="N",BOM!$M841=""),BOM!$L841,0),0)</f>
        <v>0</v>
      </c>
      <c r="Y843" s="117">
        <f>if(BOM!$C841=X$2,if(BOM!$M841="Y",BOM!$L841,0),0)</f>
        <v>0</v>
      </c>
      <c r="Z843" s="117">
        <f>if(BOM!$C841=Z$2,if(OR(BOM!$M841="N",BOM!$M841=""),BOM!$L841,0),0)</f>
        <v>0</v>
      </c>
      <c r="AA843" s="117">
        <f>if(BOM!$C841=Z$2,if(BOM!$M841="Y",BOM!$L841,0),0)</f>
        <v>0</v>
      </c>
      <c r="AB843" s="117">
        <f>if(BOM!$C841=AB$2,if(OR(BOM!$M841="N",BOM!$M841=""),BOM!$L841,0),0)</f>
        <v>0</v>
      </c>
      <c r="AC843" s="117">
        <f>if(BOM!$C841=AB$2,if(BOM!$M841="Y",BOM!$L841,0),0)</f>
        <v>0</v>
      </c>
      <c r="AD843" s="117">
        <f>if(BOM!$C841=AD$2,if(OR(BOM!$M841="N",BOM!$M841=""),BOM!$L841,0),0)</f>
        <v>0</v>
      </c>
      <c r="AE843" s="117">
        <f>if(BOM!$C841=AD$2,if(BOM!$M841="Y",BOM!$L841,0),0)</f>
        <v>0</v>
      </c>
      <c r="AF843" s="117">
        <f>if(BOM!$C841=AF$2,if(OR(BOM!$M841="N",BOM!$M841=""),BOM!$L841,0),0)</f>
        <v>0</v>
      </c>
      <c r="AG843" s="117">
        <f>if(BOM!$C841=AF$2,if(BOM!$M841="Y",BOM!$L841,0),0)</f>
        <v>0</v>
      </c>
      <c r="AH843" s="117">
        <f>if(BOM!$C841=AH$2,if(OR(BOM!$M841="N",BOM!$M841=""),BOM!$L841,0),0)</f>
        <v>0</v>
      </c>
      <c r="AI843" s="117">
        <f>if(BOM!$C841=AH$2,if(BOM!$M841="Y",BOM!$L841,0),0)</f>
        <v>0</v>
      </c>
      <c r="AJ843" s="117">
        <f>if(BOM!$C841=AJ$2,if(OR(BOM!$M841="N",BOM!$M841=""),BOM!$L841,0),0)</f>
        <v>0</v>
      </c>
      <c r="AK843" s="117">
        <f>if(BOM!$C841=AJ$2,if(BOM!$M841="Y",BOM!$L841,0),0)</f>
        <v>0</v>
      </c>
      <c r="AL843" s="117">
        <f>if(BOM!$C841=AL$2,if(OR(BOM!$M841="N",BOM!$M841=""),BOM!$L841,0),0)</f>
        <v>0</v>
      </c>
      <c r="AM843" s="117">
        <f>if(BOM!$C841=AL$2,if(BOM!$M841="Y",BOM!$L841,0),0)</f>
        <v>0</v>
      </c>
    </row>
    <row r="844" hidden="1" outlineLevel="1">
      <c r="A844" s="117">
        <f>if(OR(BOM!$M842="N",BOM!$M842=""),BOM!$L842,0)</f>
        <v>0</v>
      </c>
      <c r="B844" s="117">
        <f>if(BOM!$M842="Y",BOM!$L842,0)</f>
        <v>0</v>
      </c>
      <c r="E844" s="117">
        <f>if(BOM!$B842=E$2,if(OR(BOM!$M842="N",BOM!$M842=""),BOM!$L842,0),0)</f>
        <v>0</v>
      </c>
      <c r="F844" s="117">
        <f>if(BOM!$B842=E$2,if(BOM!$M842="Y",BOM!$L842,0),0)</f>
        <v>0</v>
      </c>
      <c r="G844" s="117">
        <f>if(BOM!$B842=G$2,if(OR(BOM!$M842="N",BOM!$M842=""),BOM!$L842,0),0)</f>
        <v>0</v>
      </c>
      <c r="H844" s="117">
        <f>if(BOM!$B842=G$2,if(BOM!$M842="Y",BOM!$L842,0),0)</f>
        <v>0</v>
      </c>
      <c r="I844" s="117">
        <f>if(BOM!$B842=I$2,if(OR(BOM!$M842="N",BOM!$M842=""),BOM!$L842,0),0)</f>
        <v>0</v>
      </c>
      <c r="J844" s="117">
        <f>if(BOM!$B842=I$2,if(BOM!$M842="Y",BOM!$L842,0),0)</f>
        <v>0</v>
      </c>
      <c r="K844" s="117">
        <f>if(BOM!$B842=K$2,if(OR(BOM!$M842="N",BOM!$M842=""),BOM!$L842,0),0)</f>
        <v>0</v>
      </c>
      <c r="L844" s="117">
        <f>if(BOM!$B842=K$2,if(BOM!$M842="Y",BOM!$L842,0),0)</f>
        <v>0</v>
      </c>
      <c r="M844" s="117">
        <f>if(BOM!$B842=M$2,if(OR(BOM!$M842="N",BOM!$M842=""),BOM!$L842,0),0)</f>
        <v>0</v>
      </c>
      <c r="N844" s="117">
        <f>if(BOM!$B842=M$2,if(BOM!$M842="Y",BOM!$L842,0),0)</f>
        <v>0</v>
      </c>
      <c r="P844" s="117">
        <f>if(BOM!$C842=P$2,if(OR(BOM!$M842="N",BOM!$M842=""),BOM!$L842,0),0)</f>
        <v>0</v>
      </c>
      <c r="Q844" s="117">
        <f>if(BOM!$C842=P$2,if(BOM!$M842="Y",BOM!$L842,0),0)</f>
        <v>0</v>
      </c>
      <c r="R844" s="117">
        <f>if(BOM!$C842=R$2,if(OR(BOM!$M842="N",BOM!$M842=""),BOM!$L842,0),0)</f>
        <v>0</v>
      </c>
      <c r="S844" s="117">
        <f>if(BOM!$C842=R$2,if(BOM!$M842="Y",BOM!$L842,0),0)</f>
        <v>0</v>
      </c>
      <c r="T844" s="117">
        <f>if(BOM!$C842=T$2,if(OR(BOM!$M842="N",BOM!$M842=""),BOM!$L842,0),0)</f>
        <v>0</v>
      </c>
      <c r="U844" s="117">
        <f>if(BOM!$C842=T$2,if(BOM!$M842="Y",BOM!$L842,0),0)</f>
        <v>0</v>
      </c>
      <c r="V844" s="117">
        <f>if(BOM!$C842=V$2,if(OR(BOM!$M842="N",BOM!$M842=""),BOM!$L842,0),0)</f>
        <v>0</v>
      </c>
      <c r="W844" s="117">
        <f>if(BOM!$C842=V$2,if(BOM!$M842="Y",BOM!$L842,0),0)</f>
        <v>0</v>
      </c>
      <c r="X844" s="117">
        <f>if(BOM!$C842=X$2,if(OR(BOM!$M842="N",BOM!$M842=""),BOM!$L842,0),0)</f>
        <v>0</v>
      </c>
      <c r="Y844" s="117">
        <f>if(BOM!$C842=X$2,if(BOM!$M842="Y",BOM!$L842,0),0)</f>
        <v>0</v>
      </c>
      <c r="Z844" s="117">
        <f>if(BOM!$C842=Z$2,if(OR(BOM!$M842="N",BOM!$M842=""),BOM!$L842,0),0)</f>
        <v>0</v>
      </c>
      <c r="AA844" s="117">
        <f>if(BOM!$C842=Z$2,if(BOM!$M842="Y",BOM!$L842,0),0)</f>
        <v>0</v>
      </c>
      <c r="AB844" s="117">
        <f>if(BOM!$C842=AB$2,if(OR(BOM!$M842="N",BOM!$M842=""),BOM!$L842,0),0)</f>
        <v>0</v>
      </c>
      <c r="AC844" s="117">
        <f>if(BOM!$C842=AB$2,if(BOM!$M842="Y",BOM!$L842,0),0)</f>
        <v>0</v>
      </c>
      <c r="AD844" s="117">
        <f>if(BOM!$C842=AD$2,if(OR(BOM!$M842="N",BOM!$M842=""),BOM!$L842,0),0)</f>
        <v>0</v>
      </c>
      <c r="AE844" s="117">
        <f>if(BOM!$C842=AD$2,if(BOM!$M842="Y",BOM!$L842,0),0)</f>
        <v>0</v>
      </c>
      <c r="AF844" s="117">
        <f>if(BOM!$C842=AF$2,if(OR(BOM!$M842="N",BOM!$M842=""),BOM!$L842,0),0)</f>
        <v>0</v>
      </c>
      <c r="AG844" s="117">
        <f>if(BOM!$C842=AF$2,if(BOM!$M842="Y",BOM!$L842,0),0)</f>
        <v>0</v>
      </c>
      <c r="AH844" s="117">
        <f>if(BOM!$C842=AH$2,if(OR(BOM!$M842="N",BOM!$M842=""),BOM!$L842,0),0)</f>
        <v>0</v>
      </c>
      <c r="AI844" s="117">
        <f>if(BOM!$C842=AH$2,if(BOM!$M842="Y",BOM!$L842,0),0)</f>
        <v>0</v>
      </c>
      <c r="AJ844" s="117">
        <f>if(BOM!$C842=AJ$2,if(OR(BOM!$M842="N",BOM!$M842=""),BOM!$L842,0),0)</f>
        <v>0</v>
      </c>
      <c r="AK844" s="117">
        <f>if(BOM!$C842=AJ$2,if(BOM!$M842="Y",BOM!$L842,0),0)</f>
        <v>0</v>
      </c>
      <c r="AL844" s="117">
        <f>if(BOM!$C842=AL$2,if(OR(BOM!$M842="N",BOM!$M842=""),BOM!$L842,0),0)</f>
        <v>0</v>
      </c>
      <c r="AM844" s="117">
        <f>if(BOM!$C842=AL$2,if(BOM!$M842="Y",BOM!$L842,0),0)</f>
        <v>0</v>
      </c>
    </row>
    <row r="845" hidden="1" outlineLevel="1">
      <c r="A845" s="117">
        <f>if(OR(BOM!$M843="N",BOM!$M843=""),BOM!$L843,0)</f>
        <v>0</v>
      </c>
      <c r="B845" s="117">
        <f>if(BOM!$M843="Y",BOM!$L843,0)</f>
        <v>0</v>
      </c>
      <c r="E845" s="117">
        <f>if(BOM!$B843=E$2,if(OR(BOM!$M843="N",BOM!$M843=""),BOM!$L843,0),0)</f>
        <v>0</v>
      </c>
      <c r="F845" s="117">
        <f>if(BOM!$B843=E$2,if(BOM!$M843="Y",BOM!$L843,0),0)</f>
        <v>0</v>
      </c>
      <c r="G845" s="117">
        <f>if(BOM!$B843=G$2,if(OR(BOM!$M843="N",BOM!$M843=""),BOM!$L843,0),0)</f>
        <v>0</v>
      </c>
      <c r="H845" s="117">
        <f>if(BOM!$B843=G$2,if(BOM!$M843="Y",BOM!$L843,0),0)</f>
        <v>0</v>
      </c>
      <c r="I845" s="117">
        <f>if(BOM!$B843=I$2,if(OR(BOM!$M843="N",BOM!$M843=""),BOM!$L843,0),0)</f>
        <v>0</v>
      </c>
      <c r="J845" s="117">
        <f>if(BOM!$B843=I$2,if(BOM!$M843="Y",BOM!$L843,0),0)</f>
        <v>0</v>
      </c>
      <c r="K845" s="117">
        <f>if(BOM!$B843=K$2,if(OR(BOM!$M843="N",BOM!$M843=""),BOM!$L843,0),0)</f>
        <v>0</v>
      </c>
      <c r="L845" s="117">
        <f>if(BOM!$B843=K$2,if(BOM!$M843="Y",BOM!$L843,0),0)</f>
        <v>0</v>
      </c>
      <c r="M845" s="117">
        <f>if(BOM!$B843=M$2,if(OR(BOM!$M843="N",BOM!$M843=""),BOM!$L843,0),0)</f>
        <v>0</v>
      </c>
      <c r="N845" s="117">
        <f>if(BOM!$B843=M$2,if(BOM!$M843="Y",BOM!$L843,0),0)</f>
        <v>0</v>
      </c>
      <c r="P845" s="117">
        <f>if(BOM!$C843=P$2,if(OR(BOM!$M843="N",BOM!$M843=""),BOM!$L843,0),0)</f>
        <v>0</v>
      </c>
      <c r="Q845" s="117">
        <f>if(BOM!$C843=P$2,if(BOM!$M843="Y",BOM!$L843,0),0)</f>
        <v>0</v>
      </c>
      <c r="R845" s="117">
        <f>if(BOM!$C843=R$2,if(OR(BOM!$M843="N",BOM!$M843=""),BOM!$L843,0),0)</f>
        <v>0</v>
      </c>
      <c r="S845" s="117">
        <f>if(BOM!$C843=R$2,if(BOM!$M843="Y",BOM!$L843,0),0)</f>
        <v>0</v>
      </c>
      <c r="T845" s="117">
        <f>if(BOM!$C843=T$2,if(OR(BOM!$M843="N",BOM!$M843=""),BOM!$L843,0),0)</f>
        <v>0</v>
      </c>
      <c r="U845" s="117">
        <f>if(BOM!$C843=T$2,if(BOM!$M843="Y",BOM!$L843,0),0)</f>
        <v>0</v>
      </c>
      <c r="V845" s="117">
        <f>if(BOM!$C843=V$2,if(OR(BOM!$M843="N",BOM!$M843=""),BOM!$L843,0),0)</f>
        <v>0</v>
      </c>
      <c r="W845" s="117">
        <f>if(BOM!$C843=V$2,if(BOM!$M843="Y",BOM!$L843,0),0)</f>
        <v>0</v>
      </c>
      <c r="X845" s="117">
        <f>if(BOM!$C843=X$2,if(OR(BOM!$M843="N",BOM!$M843=""),BOM!$L843,0),0)</f>
        <v>0</v>
      </c>
      <c r="Y845" s="117">
        <f>if(BOM!$C843=X$2,if(BOM!$M843="Y",BOM!$L843,0),0)</f>
        <v>0</v>
      </c>
      <c r="Z845" s="117">
        <f>if(BOM!$C843=Z$2,if(OR(BOM!$M843="N",BOM!$M843=""),BOM!$L843,0),0)</f>
        <v>0</v>
      </c>
      <c r="AA845" s="117">
        <f>if(BOM!$C843=Z$2,if(BOM!$M843="Y",BOM!$L843,0),0)</f>
        <v>0</v>
      </c>
      <c r="AB845" s="117">
        <f>if(BOM!$C843=AB$2,if(OR(BOM!$M843="N",BOM!$M843=""),BOM!$L843,0),0)</f>
        <v>0</v>
      </c>
      <c r="AC845" s="117">
        <f>if(BOM!$C843=AB$2,if(BOM!$M843="Y",BOM!$L843,0),0)</f>
        <v>0</v>
      </c>
      <c r="AD845" s="117">
        <f>if(BOM!$C843=AD$2,if(OR(BOM!$M843="N",BOM!$M843=""),BOM!$L843,0),0)</f>
        <v>0</v>
      </c>
      <c r="AE845" s="117">
        <f>if(BOM!$C843=AD$2,if(BOM!$M843="Y",BOM!$L843,0),0)</f>
        <v>0</v>
      </c>
      <c r="AF845" s="117">
        <f>if(BOM!$C843=AF$2,if(OR(BOM!$M843="N",BOM!$M843=""),BOM!$L843,0),0)</f>
        <v>0</v>
      </c>
      <c r="AG845" s="117">
        <f>if(BOM!$C843=AF$2,if(BOM!$M843="Y",BOM!$L843,0),0)</f>
        <v>0</v>
      </c>
      <c r="AH845" s="117">
        <f>if(BOM!$C843=AH$2,if(OR(BOM!$M843="N",BOM!$M843=""),BOM!$L843,0),0)</f>
        <v>0</v>
      </c>
      <c r="AI845" s="117">
        <f>if(BOM!$C843=AH$2,if(BOM!$M843="Y",BOM!$L843,0),0)</f>
        <v>0</v>
      </c>
      <c r="AJ845" s="117">
        <f>if(BOM!$C843=AJ$2,if(OR(BOM!$M843="N",BOM!$M843=""),BOM!$L843,0),0)</f>
        <v>0</v>
      </c>
      <c r="AK845" s="117">
        <f>if(BOM!$C843=AJ$2,if(BOM!$M843="Y",BOM!$L843,0),0)</f>
        <v>0</v>
      </c>
      <c r="AL845" s="117">
        <f>if(BOM!$C843=AL$2,if(OR(BOM!$M843="N",BOM!$M843=""),BOM!$L843,0),0)</f>
        <v>0</v>
      </c>
      <c r="AM845" s="117">
        <f>if(BOM!$C843=AL$2,if(BOM!$M843="Y",BOM!$L843,0),0)</f>
        <v>0</v>
      </c>
    </row>
    <row r="846" hidden="1" outlineLevel="1">
      <c r="A846" s="117">
        <f>if(OR(BOM!$M844="N",BOM!$M844=""),BOM!$L844,0)</f>
        <v>0</v>
      </c>
      <c r="B846" s="117">
        <f>if(BOM!$M844="Y",BOM!$L844,0)</f>
        <v>0</v>
      </c>
      <c r="E846" s="117">
        <f>if(BOM!$B844=E$2,if(OR(BOM!$M844="N",BOM!$M844=""),BOM!$L844,0),0)</f>
        <v>0</v>
      </c>
      <c r="F846" s="117">
        <f>if(BOM!$B844=E$2,if(BOM!$M844="Y",BOM!$L844,0),0)</f>
        <v>0</v>
      </c>
      <c r="G846" s="117">
        <f>if(BOM!$B844=G$2,if(OR(BOM!$M844="N",BOM!$M844=""),BOM!$L844,0),0)</f>
        <v>0</v>
      </c>
      <c r="H846" s="117">
        <f>if(BOM!$B844=G$2,if(BOM!$M844="Y",BOM!$L844,0),0)</f>
        <v>0</v>
      </c>
      <c r="I846" s="117">
        <f>if(BOM!$B844=I$2,if(OR(BOM!$M844="N",BOM!$M844=""),BOM!$L844,0),0)</f>
        <v>0</v>
      </c>
      <c r="J846" s="117">
        <f>if(BOM!$B844=I$2,if(BOM!$M844="Y",BOM!$L844,0),0)</f>
        <v>0</v>
      </c>
      <c r="K846" s="117">
        <f>if(BOM!$B844=K$2,if(OR(BOM!$M844="N",BOM!$M844=""),BOM!$L844,0),0)</f>
        <v>0</v>
      </c>
      <c r="L846" s="117">
        <f>if(BOM!$B844=K$2,if(BOM!$M844="Y",BOM!$L844,0),0)</f>
        <v>0</v>
      </c>
      <c r="M846" s="117">
        <f>if(BOM!$B844=M$2,if(OR(BOM!$M844="N",BOM!$M844=""),BOM!$L844,0),0)</f>
        <v>0</v>
      </c>
      <c r="N846" s="117">
        <f>if(BOM!$B844=M$2,if(BOM!$M844="Y",BOM!$L844,0),0)</f>
        <v>0</v>
      </c>
      <c r="P846" s="117">
        <f>if(BOM!$C844=P$2,if(OR(BOM!$M844="N",BOM!$M844=""),BOM!$L844,0),0)</f>
        <v>0</v>
      </c>
      <c r="Q846" s="117">
        <f>if(BOM!$C844=P$2,if(BOM!$M844="Y",BOM!$L844,0),0)</f>
        <v>0</v>
      </c>
      <c r="R846" s="117">
        <f>if(BOM!$C844=R$2,if(OR(BOM!$M844="N",BOM!$M844=""),BOM!$L844,0),0)</f>
        <v>0</v>
      </c>
      <c r="S846" s="117">
        <f>if(BOM!$C844=R$2,if(BOM!$M844="Y",BOM!$L844,0),0)</f>
        <v>0</v>
      </c>
      <c r="T846" s="117">
        <f>if(BOM!$C844=T$2,if(OR(BOM!$M844="N",BOM!$M844=""),BOM!$L844,0),0)</f>
        <v>0</v>
      </c>
      <c r="U846" s="117">
        <f>if(BOM!$C844=T$2,if(BOM!$M844="Y",BOM!$L844,0),0)</f>
        <v>0</v>
      </c>
      <c r="V846" s="117">
        <f>if(BOM!$C844=V$2,if(OR(BOM!$M844="N",BOM!$M844=""),BOM!$L844,0),0)</f>
        <v>0</v>
      </c>
      <c r="W846" s="117">
        <f>if(BOM!$C844=V$2,if(BOM!$M844="Y",BOM!$L844,0),0)</f>
        <v>0</v>
      </c>
      <c r="X846" s="117">
        <f>if(BOM!$C844=X$2,if(OR(BOM!$M844="N",BOM!$M844=""),BOM!$L844,0),0)</f>
        <v>0</v>
      </c>
      <c r="Y846" s="117">
        <f>if(BOM!$C844=X$2,if(BOM!$M844="Y",BOM!$L844,0),0)</f>
        <v>0</v>
      </c>
      <c r="Z846" s="117">
        <f>if(BOM!$C844=Z$2,if(OR(BOM!$M844="N",BOM!$M844=""),BOM!$L844,0),0)</f>
        <v>0</v>
      </c>
      <c r="AA846" s="117">
        <f>if(BOM!$C844=Z$2,if(BOM!$M844="Y",BOM!$L844,0),0)</f>
        <v>0</v>
      </c>
      <c r="AB846" s="117">
        <f>if(BOM!$C844=AB$2,if(OR(BOM!$M844="N",BOM!$M844=""),BOM!$L844,0),0)</f>
        <v>0</v>
      </c>
      <c r="AC846" s="117">
        <f>if(BOM!$C844=AB$2,if(BOM!$M844="Y",BOM!$L844,0),0)</f>
        <v>0</v>
      </c>
      <c r="AD846" s="117">
        <f>if(BOM!$C844=AD$2,if(OR(BOM!$M844="N",BOM!$M844=""),BOM!$L844,0),0)</f>
        <v>0</v>
      </c>
      <c r="AE846" s="117">
        <f>if(BOM!$C844=AD$2,if(BOM!$M844="Y",BOM!$L844,0),0)</f>
        <v>0</v>
      </c>
      <c r="AF846" s="117">
        <f>if(BOM!$C844=AF$2,if(OR(BOM!$M844="N",BOM!$M844=""),BOM!$L844,0),0)</f>
        <v>0</v>
      </c>
      <c r="AG846" s="117">
        <f>if(BOM!$C844=AF$2,if(BOM!$M844="Y",BOM!$L844,0),0)</f>
        <v>0</v>
      </c>
      <c r="AH846" s="117">
        <f>if(BOM!$C844=AH$2,if(OR(BOM!$M844="N",BOM!$M844=""),BOM!$L844,0),0)</f>
        <v>0</v>
      </c>
      <c r="AI846" s="117">
        <f>if(BOM!$C844=AH$2,if(BOM!$M844="Y",BOM!$L844,0),0)</f>
        <v>0</v>
      </c>
      <c r="AJ846" s="117">
        <f>if(BOM!$C844=AJ$2,if(OR(BOM!$M844="N",BOM!$M844=""),BOM!$L844,0),0)</f>
        <v>0</v>
      </c>
      <c r="AK846" s="117">
        <f>if(BOM!$C844=AJ$2,if(BOM!$M844="Y",BOM!$L844,0),0)</f>
        <v>0</v>
      </c>
      <c r="AL846" s="117">
        <f>if(BOM!$C844=AL$2,if(OR(BOM!$M844="N",BOM!$M844=""),BOM!$L844,0),0)</f>
        <v>0</v>
      </c>
      <c r="AM846" s="117">
        <f>if(BOM!$C844=AL$2,if(BOM!$M844="Y",BOM!$L844,0),0)</f>
        <v>0</v>
      </c>
    </row>
    <row r="847" hidden="1" outlineLevel="1">
      <c r="A847" s="117">
        <f>if(OR(BOM!$M845="N",BOM!$M845=""),BOM!$L845,0)</f>
        <v>0</v>
      </c>
      <c r="B847" s="117">
        <f>if(BOM!$M845="Y",BOM!$L845,0)</f>
        <v>0</v>
      </c>
      <c r="E847" s="117">
        <f>if(BOM!$B845=E$2,if(OR(BOM!$M845="N",BOM!$M845=""),BOM!$L845,0),0)</f>
        <v>0</v>
      </c>
      <c r="F847" s="117">
        <f>if(BOM!$B845=E$2,if(BOM!$M845="Y",BOM!$L845,0),0)</f>
        <v>0</v>
      </c>
      <c r="G847" s="117">
        <f>if(BOM!$B845=G$2,if(OR(BOM!$M845="N",BOM!$M845=""),BOM!$L845,0),0)</f>
        <v>0</v>
      </c>
      <c r="H847" s="117">
        <f>if(BOM!$B845=G$2,if(BOM!$M845="Y",BOM!$L845,0),0)</f>
        <v>0</v>
      </c>
      <c r="I847" s="117">
        <f>if(BOM!$B845=I$2,if(OR(BOM!$M845="N",BOM!$M845=""),BOM!$L845,0),0)</f>
        <v>0</v>
      </c>
      <c r="J847" s="117">
        <f>if(BOM!$B845=I$2,if(BOM!$M845="Y",BOM!$L845,0),0)</f>
        <v>0</v>
      </c>
      <c r="K847" s="117">
        <f>if(BOM!$B845=K$2,if(OR(BOM!$M845="N",BOM!$M845=""),BOM!$L845,0),0)</f>
        <v>0</v>
      </c>
      <c r="L847" s="117">
        <f>if(BOM!$B845=K$2,if(BOM!$M845="Y",BOM!$L845,0),0)</f>
        <v>0</v>
      </c>
      <c r="M847" s="117">
        <f>if(BOM!$B845=M$2,if(OR(BOM!$M845="N",BOM!$M845=""),BOM!$L845,0),0)</f>
        <v>0</v>
      </c>
      <c r="N847" s="117">
        <f>if(BOM!$B845=M$2,if(BOM!$M845="Y",BOM!$L845,0),0)</f>
        <v>0</v>
      </c>
      <c r="P847" s="117">
        <f>if(BOM!$C845=P$2,if(OR(BOM!$M845="N",BOM!$M845=""),BOM!$L845,0),0)</f>
        <v>0</v>
      </c>
      <c r="Q847" s="117">
        <f>if(BOM!$C845=P$2,if(BOM!$M845="Y",BOM!$L845,0),0)</f>
        <v>0</v>
      </c>
      <c r="R847" s="117">
        <f>if(BOM!$C845=R$2,if(OR(BOM!$M845="N",BOM!$M845=""),BOM!$L845,0),0)</f>
        <v>0</v>
      </c>
      <c r="S847" s="117">
        <f>if(BOM!$C845=R$2,if(BOM!$M845="Y",BOM!$L845,0),0)</f>
        <v>0</v>
      </c>
      <c r="T847" s="117">
        <f>if(BOM!$C845=T$2,if(OR(BOM!$M845="N",BOM!$M845=""),BOM!$L845,0),0)</f>
        <v>0</v>
      </c>
      <c r="U847" s="117">
        <f>if(BOM!$C845=T$2,if(BOM!$M845="Y",BOM!$L845,0),0)</f>
        <v>0</v>
      </c>
      <c r="V847" s="117">
        <f>if(BOM!$C845=V$2,if(OR(BOM!$M845="N",BOM!$M845=""),BOM!$L845,0),0)</f>
        <v>0</v>
      </c>
      <c r="W847" s="117">
        <f>if(BOM!$C845=V$2,if(BOM!$M845="Y",BOM!$L845,0),0)</f>
        <v>0</v>
      </c>
      <c r="X847" s="117">
        <f>if(BOM!$C845=X$2,if(OR(BOM!$M845="N",BOM!$M845=""),BOM!$L845,0),0)</f>
        <v>0</v>
      </c>
      <c r="Y847" s="117">
        <f>if(BOM!$C845=X$2,if(BOM!$M845="Y",BOM!$L845,0),0)</f>
        <v>0</v>
      </c>
      <c r="Z847" s="117">
        <f>if(BOM!$C845=Z$2,if(OR(BOM!$M845="N",BOM!$M845=""),BOM!$L845,0),0)</f>
        <v>0</v>
      </c>
      <c r="AA847" s="117">
        <f>if(BOM!$C845=Z$2,if(BOM!$M845="Y",BOM!$L845,0),0)</f>
        <v>0</v>
      </c>
      <c r="AB847" s="117">
        <f>if(BOM!$C845=AB$2,if(OR(BOM!$M845="N",BOM!$M845=""),BOM!$L845,0),0)</f>
        <v>0</v>
      </c>
      <c r="AC847" s="117">
        <f>if(BOM!$C845=AB$2,if(BOM!$M845="Y",BOM!$L845,0),0)</f>
        <v>0</v>
      </c>
      <c r="AD847" s="117">
        <f>if(BOM!$C845=AD$2,if(OR(BOM!$M845="N",BOM!$M845=""),BOM!$L845,0),0)</f>
        <v>0</v>
      </c>
      <c r="AE847" s="117">
        <f>if(BOM!$C845=AD$2,if(BOM!$M845="Y",BOM!$L845,0),0)</f>
        <v>0</v>
      </c>
      <c r="AF847" s="117">
        <f>if(BOM!$C845=AF$2,if(OR(BOM!$M845="N",BOM!$M845=""),BOM!$L845,0),0)</f>
        <v>0</v>
      </c>
      <c r="AG847" s="117">
        <f>if(BOM!$C845=AF$2,if(BOM!$M845="Y",BOM!$L845,0),0)</f>
        <v>0</v>
      </c>
      <c r="AH847" s="117">
        <f>if(BOM!$C845=AH$2,if(OR(BOM!$M845="N",BOM!$M845=""),BOM!$L845,0),0)</f>
        <v>0</v>
      </c>
      <c r="AI847" s="117">
        <f>if(BOM!$C845=AH$2,if(BOM!$M845="Y",BOM!$L845,0),0)</f>
        <v>0</v>
      </c>
      <c r="AJ847" s="117">
        <f>if(BOM!$C845=AJ$2,if(OR(BOM!$M845="N",BOM!$M845=""),BOM!$L845,0),0)</f>
        <v>0</v>
      </c>
      <c r="AK847" s="117">
        <f>if(BOM!$C845=AJ$2,if(BOM!$M845="Y",BOM!$L845,0),0)</f>
        <v>0</v>
      </c>
      <c r="AL847" s="117">
        <f>if(BOM!$C845=AL$2,if(OR(BOM!$M845="N",BOM!$M845=""),BOM!$L845,0),0)</f>
        <v>0</v>
      </c>
      <c r="AM847" s="117">
        <f>if(BOM!$C845=AL$2,if(BOM!$M845="Y",BOM!$L845,0),0)</f>
        <v>0</v>
      </c>
    </row>
    <row r="848" hidden="1" outlineLevel="1">
      <c r="A848" s="117">
        <f>if(OR(BOM!$M846="N",BOM!$M846=""),BOM!$L846,0)</f>
        <v>0</v>
      </c>
      <c r="B848" s="117">
        <f>if(BOM!$M846="Y",BOM!$L846,0)</f>
        <v>0</v>
      </c>
      <c r="E848" s="117">
        <f>if(BOM!$B846=E$2,if(OR(BOM!$M846="N",BOM!$M846=""),BOM!$L846,0),0)</f>
        <v>0</v>
      </c>
      <c r="F848" s="117">
        <f>if(BOM!$B846=E$2,if(BOM!$M846="Y",BOM!$L846,0),0)</f>
        <v>0</v>
      </c>
      <c r="G848" s="117">
        <f>if(BOM!$B846=G$2,if(OR(BOM!$M846="N",BOM!$M846=""),BOM!$L846,0),0)</f>
        <v>0</v>
      </c>
      <c r="H848" s="117">
        <f>if(BOM!$B846=G$2,if(BOM!$M846="Y",BOM!$L846,0),0)</f>
        <v>0</v>
      </c>
      <c r="I848" s="117">
        <f>if(BOM!$B846=I$2,if(OR(BOM!$M846="N",BOM!$M846=""),BOM!$L846,0),0)</f>
        <v>0</v>
      </c>
      <c r="J848" s="117">
        <f>if(BOM!$B846=I$2,if(BOM!$M846="Y",BOM!$L846,0),0)</f>
        <v>0</v>
      </c>
      <c r="K848" s="117">
        <f>if(BOM!$B846=K$2,if(OR(BOM!$M846="N",BOM!$M846=""),BOM!$L846,0),0)</f>
        <v>0</v>
      </c>
      <c r="L848" s="117">
        <f>if(BOM!$B846=K$2,if(BOM!$M846="Y",BOM!$L846,0),0)</f>
        <v>0</v>
      </c>
      <c r="M848" s="117">
        <f>if(BOM!$B846=M$2,if(OR(BOM!$M846="N",BOM!$M846=""),BOM!$L846,0),0)</f>
        <v>0</v>
      </c>
      <c r="N848" s="117">
        <f>if(BOM!$B846=M$2,if(BOM!$M846="Y",BOM!$L846,0),0)</f>
        <v>0</v>
      </c>
      <c r="P848" s="117">
        <f>if(BOM!$C846=P$2,if(OR(BOM!$M846="N",BOM!$M846=""),BOM!$L846,0),0)</f>
        <v>0</v>
      </c>
      <c r="Q848" s="117">
        <f>if(BOM!$C846=P$2,if(BOM!$M846="Y",BOM!$L846,0),0)</f>
        <v>0</v>
      </c>
      <c r="R848" s="117">
        <f>if(BOM!$C846=R$2,if(OR(BOM!$M846="N",BOM!$M846=""),BOM!$L846,0),0)</f>
        <v>0</v>
      </c>
      <c r="S848" s="117">
        <f>if(BOM!$C846=R$2,if(BOM!$M846="Y",BOM!$L846,0),0)</f>
        <v>0</v>
      </c>
      <c r="T848" s="117">
        <f>if(BOM!$C846=T$2,if(OR(BOM!$M846="N",BOM!$M846=""),BOM!$L846,0),0)</f>
        <v>0</v>
      </c>
      <c r="U848" s="117">
        <f>if(BOM!$C846=T$2,if(BOM!$M846="Y",BOM!$L846,0),0)</f>
        <v>0</v>
      </c>
      <c r="V848" s="117">
        <f>if(BOM!$C846=V$2,if(OR(BOM!$M846="N",BOM!$M846=""),BOM!$L846,0),0)</f>
        <v>0</v>
      </c>
      <c r="W848" s="117">
        <f>if(BOM!$C846=V$2,if(BOM!$M846="Y",BOM!$L846,0),0)</f>
        <v>0</v>
      </c>
      <c r="X848" s="117">
        <f>if(BOM!$C846=X$2,if(OR(BOM!$M846="N",BOM!$M846=""),BOM!$L846,0),0)</f>
        <v>0</v>
      </c>
      <c r="Y848" s="117">
        <f>if(BOM!$C846=X$2,if(BOM!$M846="Y",BOM!$L846,0),0)</f>
        <v>0</v>
      </c>
      <c r="Z848" s="117">
        <f>if(BOM!$C846=Z$2,if(OR(BOM!$M846="N",BOM!$M846=""),BOM!$L846,0),0)</f>
        <v>0</v>
      </c>
      <c r="AA848" s="117">
        <f>if(BOM!$C846=Z$2,if(BOM!$M846="Y",BOM!$L846,0),0)</f>
        <v>0</v>
      </c>
      <c r="AB848" s="117">
        <f>if(BOM!$C846=AB$2,if(OR(BOM!$M846="N",BOM!$M846=""),BOM!$L846,0),0)</f>
        <v>0</v>
      </c>
      <c r="AC848" s="117">
        <f>if(BOM!$C846=AB$2,if(BOM!$M846="Y",BOM!$L846,0),0)</f>
        <v>0</v>
      </c>
      <c r="AD848" s="117">
        <f>if(BOM!$C846=AD$2,if(OR(BOM!$M846="N",BOM!$M846=""),BOM!$L846,0),0)</f>
        <v>0</v>
      </c>
      <c r="AE848" s="117">
        <f>if(BOM!$C846=AD$2,if(BOM!$M846="Y",BOM!$L846,0),0)</f>
        <v>0</v>
      </c>
      <c r="AF848" s="117">
        <f>if(BOM!$C846=AF$2,if(OR(BOM!$M846="N",BOM!$M846=""),BOM!$L846,0),0)</f>
        <v>0</v>
      </c>
      <c r="AG848" s="117">
        <f>if(BOM!$C846=AF$2,if(BOM!$M846="Y",BOM!$L846,0),0)</f>
        <v>0</v>
      </c>
      <c r="AH848" s="117">
        <f>if(BOM!$C846=AH$2,if(OR(BOM!$M846="N",BOM!$M846=""),BOM!$L846,0),0)</f>
        <v>0</v>
      </c>
      <c r="AI848" s="117">
        <f>if(BOM!$C846=AH$2,if(BOM!$M846="Y",BOM!$L846,0),0)</f>
        <v>0</v>
      </c>
      <c r="AJ848" s="117">
        <f>if(BOM!$C846=AJ$2,if(OR(BOM!$M846="N",BOM!$M846=""),BOM!$L846,0),0)</f>
        <v>0</v>
      </c>
      <c r="AK848" s="117">
        <f>if(BOM!$C846=AJ$2,if(BOM!$M846="Y",BOM!$L846,0),0)</f>
        <v>0</v>
      </c>
      <c r="AL848" s="117">
        <f>if(BOM!$C846=AL$2,if(OR(BOM!$M846="N",BOM!$M846=""),BOM!$L846,0),0)</f>
        <v>0</v>
      </c>
      <c r="AM848" s="117">
        <f>if(BOM!$C846=AL$2,if(BOM!$M846="Y",BOM!$L846,0),0)</f>
        <v>0</v>
      </c>
    </row>
    <row r="849" hidden="1" outlineLevel="1">
      <c r="A849" s="117">
        <f>if(OR(BOM!$M847="N",BOM!$M847=""),BOM!$L847,0)</f>
        <v>0</v>
      </c>
      <c r="B849" s="117">
        <f>if(BOM!$M847="Y",BOM!$L847,0)</f>
        <v>0</v>
      </c>
      <c r="E849" s="117">
        <f>if(BOM!$B847=E$2,if(OR(BOM!$M847="N",BOM!$M847=""),BOM!$L847,0),0)</f>
        <v>0</v>
      </c>
      <c r="F849" s="117">
        <f>if(BOM!$B847=E$2,if(BOM!$M847="Y",BOM!$L847,0),0)</f>
        <v>0</v>
      </c>
      <c r="G849" s="117">
        <f>if(BOM!$B847=G$2,if(OR(BOM!$M847="N",BOM!$M847=""),BOM!$L847,0),0)</f>
        <v>0</v>
      </c>
      <c r="H849" s="117">
        <f>if(BOM!$B847=G$2,if(BOM!$M847="Y",BOM!$L847,0),0)</f>
        <v>0</v>
      </c>
      <c r="I849" s="117">
        <f>if(BOM!$B847=I$2,if(OR(BOM!$M847="N",BOM!$M847=""),BOM!$L847,0),0)</f>
        <v>0</v>
      </c>
      <c r="J849" s="117">
        <f>if(BOM!$B847=I$2,if(BOM!$M847="Y",BOM!$L847,0),0)</f>
        <v>0</v>
      </c>
      <c r="K849" s="117">
        <f>if(BOM!$B847=K$2,if(OR(BOM!$M847="N",BOM!$M847=""),BOM!$L847,0),0)</f>
        <v>0</v>
      </c>
      <c r="L849" s="117">
        <f>if(BOM!$B847=K$2,if(BOM!$M847="Y",BOM!$L847,0),0)</f>
        <v>0</v>
      </c>
      <c r="M849" s="117">
        <f>if(BOM!$B847=M$2,if(OR(BOM!$M847="N",BOM!$M847=""),BOM!$L847,0),0)</f>
        <v>0</v>
      </c>
      <c r="N849" s="117">
        <f>if(BOM!$B847=M$2,if(BOM!$M847="Y",BOM!$L847,0),0)</f>
        <v>0</v>
      </c>
      <c r="P849" s="117">
        <f>if(BOM!$C847=P$2,if(OR(BOM!$M847="N",BOM!$M847=""),BOM!$L847,0),0)</f>
        <v>0</v>
      </c>
      <c r="Q849" s="117">
        <f>if(BOM!$C847=P$2,if(BOM!$M847="Y",BOM!$L847,0),0)</f>
        <v>0</v>
      </c>
      <c r="R849" s="117">
        <f>if(BOM!$C847=R$2,if(OR(BOM!$M847="N",BOM!$M847=""),BOM!$L847,0),0)</f>
        <v>0</v>
      </c>
      <c r="S849" s="117">
        <f>if(BOM!$C847=R$2,if(BOM!$M847="Y",BOM!$L847,0),0)</f>
        <v>0</v>
      </c>
      <c r="T849" s="117">
        <f>if(BOM!$C847=T$2,if(OR(BOM!$M847="N",BOM!$M847=""),BOM!$L847,0),0)</f>
        <v>0</v>
      </c>
      <c r="U849" s="117">
        <f>if(BOM!$C847=T$2,if(BOM!$M847="Y",BOM!$L847,0),0)</f>
        <v>0</v>
      </c>
      <c r="V849" s="117">
        <f>if(BOM!$C847=V$2,if(OR(BOM!$M847="N",BOM!$M847=""),BOM!$L847,0),0)</f>
        <v>0</v>
      </c>
      <c r="W849" s="117">
        <f>if(BOM!$C847=V$2,if(BOM!$M847="Y",BOM!$L847,0),0)</f>
        <v>0</v>
      </c>
      <c r="X849" s="117">
        <f>if(BOM!$C847=X$2,if(OR(BOM!$M847="N",BOM!$M847=""),BOM!$L847,0),0)</f>
        <v>0</v>
      </c>
      <c r="Y849" s="117">
        <f>if(BOM!$C847=X$2,if(BOM!$M847="Y",BOM!$L847,0),0)</f>
        <v>0</v>
      </c>
      <c r="Z849" s="117">
        <f>if(BOM!$C847=Z$2,if(OR(BOM!$M847="N",BOM!$M847=""),BOM!$L847,0),0)</f>
        <v>0</v>
      </c>
      <c r="AA849" s="117">
        <f>if(BOM!$C847=Z$2,if(BOM!$M847="Y",BOM!$L847,0),0)</f>
        <v>0</v>
      </c>
      <c r="AB849" s="117">
        <f>if(BOM!$C847=AB$2,if(OR(BOM!$M847="N",BOM!$M847=""),BOM!$L847,0),0)</f>
        <v>0</v>
      </c>
      <c r="AC849" s="117">
        <f>if(BOM!$C847=AB$2,if(BOM!$M847="Y",BOM!$L847,0),0)</f>
        <v>0</v>
      </c>
      <c r="AD849" s="117">
        <f>if(BOM!$C847=AD$2,if(OR(BOM!$M847="N",BOM!$M847=""),BOM!$L847,0),0)</f>
        <v>0</v>
      </c>
      <c r="AE849" s="117">
        <f>if(BOM!$C847=AD$2,if(BOM!$M847="Y",BOM!$L847,0),0)</f>
        <v>0</v>
      </c>
      <c r="AF849" s="117">
        <f>if(BOM!$C847=AF$2,if(OR(BOM!$M847="N",BOM!$M847=""),BOM!$L847,0),0)</f>
        <v>0</v>
      </c>
      <c r="AG849" s="117">
        <f>if(BOM!$C847=AF$2,if(BOM!$M847="Y",BOM!$L847,0),0)</f>
        <v>0</v>
      </c>
      <c r="AH849" s="117">
        <f>if(BOM!$C847=AH$2,if(OR(BOM!$M847="N",BOM!$M847=""),BOM!$L847,0),0)</f>
        <v>0</v>
      </c>
      <c r="AI849" s="117">
        <f>if(BOM!$C847=AH$2,if(BOM!$M847="Y",BOM!$L847,0),0)</f>
        <v>0</v>
      </c>
      <c r="AJ849" s="117">
        <f>if(BOM!$C847=AJ$2,if(OR(BOM!$M847="N",BOM!$M847=""),BOM!$L847,0),0)</f>
        <v>0</v>
      </c>
      <c r="AK849" s="117">
        <f>if(BOM!$C847=AJ$2,if(BOM!$M847="Y",BOM!$L847,0),0)</f>
        <v>0</v>
      </c>
      <c r="AL849" s="117">
        <f>if(BOM!$C847=AL$2,if(OR(BOM!$M847="N",BOM!$M847=""),BOM!$L847,0),0)</f>
        <v>0</v>
      </c>
      <c r="AM849" s="117">
        <f>if(BOM!$C847=AL$2,if(BOM!$M847="Y",BOM!$L847,0),0)</f>
        <v>0</v>
      </c>
    </row>
    <row r="850" hidden="1" outlineLevel="1">
      <c r="A850" s="117">
        <f>if(OR(BOM!$M848="N",BOM!$M848=""),BOM!$L848,0)</f>
        <v>0</v>
      </c>
      <c r="B850" s="117">
        <f>if(BOM!$M848="Y",BOM!$L848,0)</f>
        <v>0</v>
      </c>
      <c r="E850" s="117">
        <f>if(BOM!$B848=E$2,if(OR(BOM!$M848="N",BOM!$M848=""),BOM!$L848,0),0)</f>
        <v>0</v>
      </c>
      <c r="F850" s="117">
        <f>if(BOM!$B848=E$2,if(BOM!$M848="Y",BOM!$L848,0),0)</f>
        <v>0</v>
      </c>
      <c r="G850" s="117">
        <f>if(BOM!$B848=G$2,if(OR(BOM!$M848="N",BOM!$M848=""),BOM!$L848,0),0)</f>
        <v>0</v>
      </c>
      <c r="H850" s="117">
        <f>if(BOM!$B848=G$2,if(BOM!$M848="Y",BOM!$L848,0),0)</f>
        <v>0</v>
      </c>
      <c r="I850" s="117">
        <f>if(BOM!$B848=I$2,if(OR(BOM!$M848="N",BOM!$M848=""),BOM!$L848,0),0)</f>
        <v>0</v>
      </c>
      <c r="J850" s="117">
        <f>if(BOM!$B848=I$2,if(BOM!$M848="Y",BOM!$L848,0),0)</f>
        <v>0</v>
      </c>
      <c r="K850" s="117">
        <f>if(BOM!$B848=K$2,if(OR(BOM!$M848="N",BOM!$M848=""),BOM!$L848,0),0)</f>
        <v>0</v>
      </c>
      <c r="L850" s="117">
        <f>if(BOM!$B848=K$2,if(BOM!$M848="Y",BOM!$L848,0),0)</f>
        <v>0</v>
      </c>
      <c r="M850" s="117">
        <f>if(BOM!$B848=M$2,if(OR(BOM!$M848="N",BOM!$M848=""),BOM!$L848,0),0)</f>
        <v>0</v>
      </c>
      <c r="N850" s="117">
        <f>if(BOM!$B848=M$2,if(BOM!$M848="Y",BOM!$L848,0),0)</f>
        <v>0</v>
      </c>
      <c r="P850" s="117">
        <f>if(BOM!$C848=P$2,if(OR(BOM!$M848="N",BOM!$M848=""),BOM!$L848,0),0)</f>
        <v>0</v>
      </c>
      <c r="Q850" s="117">
        <f>if(BOM!$C848=P$2,if(BOM!$M848="Y",BOM!$L848,0),0)</f>
        <v>0</v>
      </c>
      <c r="R850" s="117">
        <f>if(BOM!$C848=R$2,if(OR(BOM!$M848="N",BOM!$M848=""),BOM!$L848,0),0)</f>
        <v>0</v>
      </c>
      <c r="S850" s="117">
        <f>if(BOM!$C848=R$2,if(BOM!$M848="Y",BOM!$L848,0),0)</f>
        <v>0</v>
      </c>
      <c r="T850" s="117">
        <f>if(BOM!$C848=T$2,if(OR(BOM!$M848="N",BOM!$M848=""),BOM!$L848,0),0)</f>
        <v>0</v>
      </c>
      <c r="U850" s="117">
        <f>if(BOM!$C848=T$2,if(BOM!$M848="Y",BOM!$L848,0),0)</f>
        <v>0</v>
      </c>
      <c r="V850" s="117">
        <f>if(BOM!$C848=V$2,if(OR(BOM!$M848="N",BOM!$M848=""),BOM!$L848,0),0)</f>
        <v>0</v>
      </c>
      <c r="W850" s="117">
        <f>if(BOM!$C848=V$2,if(BOM!$M848="Y",BOM!$L848,0),0)</f>
        <v>0</v>
      </c>
      <c r="X850" s="117">
        <f>if(BOM!$C848=X$2,if(OR(BOM!$M848="N",BOM!$M848=""),BOM!$L848,0),0)</f>
        <v>0</v>
      </c>
      <c r="Y850" s="117">
        <f>if(BOM!$C848=X$2,if(BOM!$M848="Y",BOM!$L848,0),0)</f>
        <v>0</v>
      </c>
      <c r="Z850" s="117">
        <f>if(BOM!$C848=Z$2,if(OR(BOM!$M848="N",BOM!$M848=""),BOM!$L848,0),0)</f>
        <v>0</v>
      </c>
      <c r="AA850" s="117">
        <f>if(BOM!$C848=Z$2,if(BOM!$M848="Y",BOM!$L848,0),0)</f>
        <v>0</v>
      </c>
      <c r="AB850" s="117">
        <f>if(BOM!$C848=AB$2,if(OR(BOM!$M848="N",BOM!$M848=""),BOM!$L848,0),0)</f>
        <v>0</v>
      </c>
      <c r="AC850" s="117">
        <f>if(BOM!$C848=AB$2,if(BOM!$M848="Y",BOM!$L848,0),0)</f>
        <v>0</v>
      </c>
      <c r="AD850" s="117">
        <f>if(BOM!$C848=AD$2,if(OR(BOM!$M848="N",BOM!$M848=""),BOM!$L848,0),0)</f>
        <v>0</v>
      </c>
      <c r="AE850" s="117">
        <f>if(BOM!$C848=AD$2,if(BOM!$M848="Y",BOM!$L848,0),0)</f>
        <v>0</v>
      </c>
      <c r="AF850" s="117">
        <f>if(BOM!$C848=AF$2,if(OR(BOM!$M848="N",BOM!$M848=""),BOM!$L848,0),0)</f>
        <v>0</v>
      </c>
      <c r="AG850" s="117">
        <f>if(BOM!$C848=AF$2,if(BOM!$M848="Y",BOM!$L848,0),0)</f>
        <v>0</v>
      </c>
      <c r="AH850" s="117">
        <f>if(BOM!$C848=AH$2,if(OR(BOM!$M848="N",BOM!$M848=""),BOM!$L848,0),0)</f>
        <v>0</v>
      </c>
      <c r="AI850" s="117">
        <f>if(BOM!$C848=AH$2,if(BOM!$M848="Y",BOM!$L848,0),0)</f>
        <v>0</v>
      </c>
      <c r="AJ850" s="117">
        <f>if(BOM!$C848=AJ$2,if(OR(BOM!$M848="N",BOM!$M848=""),BOM!$L848,0),0)</f>
        <v>0</v>
      </c>
      <c r="AK850" s="117">
        <f>if(BOM!$C848=AJ$2,if(BOM!$M848="Y",BOM!$L848,0),0)</f>
        <v>0</v>
      </c>
      <c r="AL850" s="117">
        <f>if(BOM!$C848=AL$2,if(OR(BOM!$M848="N",BOM!$M848=""),BOM!$L848,0),0)</f>
        <v>0</v>
      </c>
      <c r="AM850" s="117">
        <f>if(BOM!$C848=AL$2,if(BOM!$M848="Y",BOM!$L848,0),0)</f>
        <v>0</v>
      </c>
    </row>
    <row r="851" hidden="1" outlineLevel="1">
      <c r="A851" s="117">
        <f>if(OR(BOM!$M849="N",BOM!$M849=""),BOM!$L849,0)</f>
        <v>0</v>
      </c>
      <c r="B851" s="117">
        <f>if(BOM!$M849="Y",BOM!$L849,0)</f>
        <v>0</v>
      </c>
      <c r="E851" s="117">
        <f>if(BOM!$B849=E$2,if(OR(BOM!$M849="N",BOM!$M849=""),BOM!$L849,0),0)</f>
        <v>0</v>
      </c>
      <c r="F851" s="117">
        <f>if(BOM!$B849=E$2,if(BOM!$M849="Y",BOM!$L849,0),0)</f>
        <v>0</v>
      </c>
      <c r="G851" s="117">
        <f>if(BOM!$B849=G$2,if(OR(BOM!$M849="N",BOM!$M849=""),BOM!$L849,0),0)</f>
        <v>0</v>
      </c>
      <c r="H851" s="117">
        <f>if(BOM!$B849=G$2,if(BOM!$M849="Y",BOM!$L849,0),0)</f>
        <v>0</v>
      </c>
      <c r="I851" s="117">
        <f>if(BOM!$B849=I$2,if(OR(BOM!$M849="N",BOM!$M849=""),BOM!$L849,0),0)</f>
        <v>0</v>
      </c>
      <c r="J851" s="117">
        <f>if(BOM!$B849=I$2,if(BOM!$M849="Y",BOM!$L849,0),0)</f>
        <v>0</v>
      </c>
      <c r="K851" s="117">
        <f>if(BOM!$B849=K$2,if(OR(BOM!$M849="N",BOM!$M849=""),BOM!$L849,0),0)</f>
        <v>0</v>
      </c>
      <c r="L851" s="117">
        <f>if(BOM!$B849=K$2,if(BOM!$M849="Y",BOM!$L849,0),0)</f>
        <v>0</v>
      </c>
      <c r="M851" s="117">
        <f>if(BOM!$B849=M$2,if(OR(BOM!$M849="N",BOM!$M849=""),BOM!$L849,0),0)</f>
        <v>0</v>
      </c>
      <c r="N851" s="117">
        <f>if(BOM!$B849=M$2,if(BOM!$M849="Y",BOM!$L849,0),0)</f>
        <v>0</v>
      </c>
      <c r="P851" s="117">
        <f>if(BOM!$C849=P$2,if(OR(BOM!$M849="N",BOM!$M849=""),BOM!$L849,0),0)</f>
        <v>0</v>
      </c>
      <c r="Q851" s="117">
        <f>if(BOM!$C849=P$2,if(BOM!$M849="Y",BOM!$L849,0),0)</f>
        <v>0</v>
      </c>
      <c r="R851" s="117">
        <f>if(BOM!$C849=R$2,if(OR(BOM!$M849="N",BOM!$M849=""),BOM!$L849,0),0)</f>
        <v>0</v>
      </c>
      <c r="S851" s="117">
        <f>if(BOM!$C849=R$2,if(BOM!$M849="Y",BOM!$L849,0),0)</f>
        <v>0</v>
      </c>
      <c r="T851" s="117">
        <f>if(BOM!$C849=T$2,if(OR(BOM!$M849="N",BOM!$M849=""),BOM!$L849,0),0)</f>
        <v>0</v>
      </c>
      <c r="U851" s="117">
        <f>if(BOM!$C849=T$2,if(BOM!$M849="Y",BOM!$L849,0),0)</f>
        <v>0</v>
      </c>
      <c r="V851" s="117">
        <f>if(BOM!$C849=V$2,if(OR(BOM!$M849="N",BOM!$M849=""),BOM!$L849,0),0)</f>
        <v>0</v>
      </c>
      <c r="W851" s="117">
        <f>if(BOM!$C849=V$2,if(BOM!$M849="Y",BOM!$L849,0),0)</f>
        <v>0</v>
      </c>
      <c r="X851" s="117">
        <f>if(BOM!$C849=X$2,if(OR(BOM!$M849="N",BOM!$M849=""),BOM!$L849,0),0)</f>
        <v>0</v>
      </c>
      <c r="Y851" s="117">
        <f>if(BOM!$C849=X$2,if(BOM!$M849="Y",BOM!$L849,0),0)</f>
        <v>0</v>
      </c>
      <c r="Z851" s="117">
        <f>if(BOM!$C849=Z$2,if(OR(BOM!$M849="N",BOM!$M849=""),BOM!$L849,0),0)</f>
        <v>0</v>
      </c>
      <c r="AA851" s="117">
        <f>if(BOM!$C849=Z$2,if(BOM!$M849="Y",BOM!$L849,0),0)</f>
        <v>0</v>
      </c>
      <c r="AB851" s="117">
        <f>if(BOM!$C849=AB$2,if(OR(BOM!$M849="N",BOM!$M849=""),BOM!$L849,0),0)</f>
        <v>0</v>
      </c>
      <c r="AC851" s="117">
        <f>if(BOM!$C849=AB$2,if(BOM!$M849="Y",BOM!$L849,0),0)</f>
        <v>0</v>
      </c>
      <c r="AD851" s="117">
        <f>if(BOM!$C849=AD$2,if(OR(BOM!$M849="N",BOM!$M849=""),BOM!$L849,0),0)</f>
        <v>0</v>
      </c>
      <c r="AE851" s="117">
        <f>if(BOM!$C849=AD$2,if(BOM!$M849="Y",BOM!$L849,0),0)</f>
        <v>0</v>
      </c>
      <c r="AF851" s="117">
        <f>if(BOM!$C849=AF$2,if(OR(BOM!$M849="N",BOM!$M849=""),BOM!$L849,0),0)</f>
        <v>0</v>
      </c>
      <c r="AG851" s="117">
        <f>if(BOM!$C849=AF$2,if(BOM!$M849="Y",BOM!$L849,0),0)</f>
        <v>0</v>
      </c>
      <c r="AH851" s="117">
        <f>if(BOM!$C849=AH$2,if(OR(BOM!$M849="N",BOM!$M849=""),BOM!$L849,0),0)</f>
        <v>0</v>
      </c>
      <c r="AI851" s="117">
        <f>if(BOM!$C849=AH$2,if(BOM!$M849="Y",BOM!$L849,0),0)</f>
        <v>0</v>
      </c>
      <c r="AJ851" s="117">
        <f>if(BOM!$C849=AJ$2,if(OR(BOM!$M849="N",BOM!$M849=""),BOM!$L849,0),0)</f>
        <v>0</v>
      </c>
      <c r="AK851" s="117">
        <f>if(BOM!$C849=AJ$2,if(BOM!$M849="Y",BOM!$L849,0),0)</f>
        <v>0</v>
      </c>
      <c r="AL851" s="117">
        <f>if(BOM!$C849=AL$2,if(OR(BOM!$M849="N",BOM!$M849=""),BOM!$L849,0),0)</f>
        <v>0</v>
      </c>
      <c r="AM851" s="117">
        <f>if(BOM!$C849=AL$2,if(BOM!$M849="Y",BOM!$L849,0),0)</f>
        <v>0</v>
      </c>
    </row>
    <row r="852" hidden="1" outlineLevel="1">
      <c r="A852" s="117">
        <f>if(OR(BOM!$M850="N",BOM!$M850=""),BOM!$L850,0)</f>
        <v>0</v>
      </c>
      <c r="B852" s="117">
        <f>if(BOM!$M850="Y",BOM!$L850,0)</f>
        <v>0</v>
      </c>
      <c r="E852" s="117">
        <f>if(BOM!$B850=E$2,if(OR(BOM!$M850="N",BOM!$M850=""),BOM!$L850,0),0)</f>
        <v>0</v>
      </c>
      <c r="F852" s="117">
        <f>if(BOM!$B850=E$2,if(BOM!$M850="Y",BOM!$L850,0),0)</f>
        <v>0</v>
      </c>
      <c r="G852" s="117">
        <f>if(BOM!$B850=G$2,if(OR(BOM!$M850="N",BOM!$M850=""),BOM!$L850,0),0)</f>
        <v>0</v>
      </c>
      <c r="H852" s="117">
        <f>if(BOM!$B850=G$2,if(BOM!$M850="Y",BOM!$L850,0),0)</f>
        <v>0</v>
      </c>
      <c r="I852" s="117">
        <f>if(BOM!$B850=I$2,if(OR(BOM!$M850="N",BOM!$M850=""),BOM!$L850,0),0)</f>
        <v>0</v>
      </c>
      <c r="J852" s="117">
        <f>if(BOM!$B850=I$2,if(BOM!$M850="Y",BOM!$L850,0),0)</f>
        <v>0</v>
      </c>
      <c r="K852" s="117">
        <f>if(BOM!$B850=K$2,if(OR(BOM!$M850="N",BOM!$M850=""),BOM!$L850,0),0)</f>
        <v>0</v>
      </c>
      <c r="L852" s="117">
        <f>if(BOM!$B850=K$2,if(BOM!$M850="Y",BOM!$L850,0),0)</f>
        <v>0</v>
      </c>
      <c r="M852" s="117">
        <f>if(BOM!$B850=M$2,if(OR(BOM!$M850="N",BOM!$M850=""),BOM!$L850,0),0)</f>
        <v>0</v>
      </c>
      <c r="N852" s="117">
        <f>if(BOM!$B850=M$2,if(BOM!$M850="Y",BOM!$L850,0),0)</f>
        <v>0</v>
      </c>
      <c r="P852" s="117">
        <f>if(BOM!$C850=P$2,if(OR(BOM!$M850="N",BOM!$M850=""),BOM!$L850,0),0)</f>
        <v>0</v>
      </c>
      <c r="Q852" s="117">
        <f>if(BOM!$C850=P$2,if(BOM!$M850="Y",BOM!$L850,0),0)</f>
        <v>0</v>
      </c>
      <c r="R852" s="117">
        <f>if(BOM!$C850=R$2,if(OR(BOM!$M850="N",BOM!$M850=""),BOM!$L850,0),0)</f>
        <v>0</v>
      </c>
      <c r="S852" s="117">
        <f>if(BOM!$C850=R$2,if(BOM!$M850="Y",BOM!$L850,0),0)</f>
        <v>0</v>
      </c>
      <c r="T852" s="117">
        <f>if(BOM!$C850=T$2,if(OR(BOM!$M850="N",BOM!$M850=""),BOM!$L850,0),0)</f>
        <v>0</v>
      </c>
      <c r="U852" s="117">
        <f>if(BOM!$C850=T$2,if(BOM!$M850="Y",BOM!$L850,0),0)</f>
        <v>0</v>
      </c>
      <c r="V852" s="117">
        <f>if(BOM!$C850=V$2,if(OR(BOM!$M850="N",BOM!$M850=""),BOM!$L850,0),0)</f>
        <v>0</v>
      </c>
      <c r="W852" s="117">
        <f>if(BOM!$C850=V$2,if(BOM!$M850="Y",BOM!$L850,0),0)</f>
        <v>0</v>
      </c>
      <c r="X852" s="117">
        <f>if(BOM!$C850=X$2,if(OR(BOM!$M850="N",BOM!$M850=""),BOM!$L850,0),0)</f>
        <v>0</v>
      </c>
      <c r="Y852" s="117">
        <f>if(BOM!$C850=X$2,if(BOM!$M850="Y",BOM!$L850,0),0)</f>
        <v>0</v>
      </c>
      <c r="Z852" s="117">
        <f>if(BOM!$C850=Z$2,if(OR(BOM!$M850="N",BOM!$M850=""),BOM!$L850,0),0)</f>
        <v>0</v>
      </c>
      <c r="AA852" s="117">
        <f>if(BOM!$C850=Z$2,if(BOM!$M850="Y",BOM!$L850,0),0)</f>
        <v>0</v>
      </c>
      <c r="AB852" s="117">
        <f>if(BOM!$C850=AB$2,if(OR(BOM!$M850="N",BOM!$M850=""),BOM!$L850,0),0)</f>
        <v>0</v>
      </c>
      <c r="AC852" s="117">
        <f>if(BOM!$C850=AB$2,if(BOM!$M850="Y",BOM!$L850,0),0)</f>
        <v>0</v>
      </c>
      <c r="AD852" s="117">
        <f>if(BOM!$C850=AD$2,if(OR(BOM!$M850="N",BOM!$M850=""),BOM!$L850,0),0)</f>
        <v>0</v>
      </c>
      <c r="AE852" s="117">
        <f>if(BOM!$C850=AD$2,if(BOM!$M850="Y",BOM!$L850,0),0)</f>
        <v>0</v>
      </c>
      <c r="AF852" s="117">
        <f>if(BOM!$C850=AF$2,if(OR(BOM!$M850="N",BOM!$M850=""),BOM!$L850,0),0)</f>
        <v>0</v>
      </c>
      <c r="AG852" s="117">
        <f>if(BOM!$C850=AF$2,if(BOM!$M850="Y",BOM!$L850,0),0)</f>
        <v>0</v>
      </c>
      <c r="AH852" s="117">
        <f>if(BOM!$C850=AH$2,if(OR(BOM!$M850="N",BOM!$M850=""),BOM!$L850,0),0)</f>
        <v>0</v>
      </c>
      <c r="AI852" s="117">
        <f>if(BOM!$C850=AH$2,if(BOM!$M850="Y",BOM!$L850,0),0)</f>
        <v>0</v>
      </c>
      <c r="AJ852" s="117">
        <f>if(BOM!$C850=AJ$2,if(OR(BOM!$M850="N",BOM!$M850=""),BOM!$L850,0),0)</f>
        <v>0</v>
      </c>
      <c r="AK852" s="117">
        <f>if(BOM!$C850=AJ$2,if(BOM!$M850="Y",BOM!$L850,0),0)</f>
        <v>0</v>
      </c>
      <c r="AL852" s="117">
        <f>if(BOM!$C850=AL$2,if(OR(BOM!$M850="N",BOM!$M850=""),BOM!$L850,0),0)</f>
        <v>0</v>
      </c>
      <c r="AM852" s="117">
        <f>if(BOM!$C850=AL$2,if(BOM!$M850="Y",BOM!$L850,0),0)</f>
        <v>0</v>
      </c>
    </row>
    <row r="853" hidden="1" outlineLevel="1">
      <c r="A853" s="117">
        <f>if(OR(BOM!$M851="N",BOM!$M851=""),BOM!$L851,0)</f>
        <v>0</v>
      </c>
      <c r="B853" s="117">
        <f>if(BOM!$M851="Y",BOM!$L851,0)</f>
        <v>0</v>
      </c>
      <c r="E853" s="117">
        <f>if(BOM!$B851=E$2,if(OR(BOM!$M851="N",BOM!$M851=""),BOM!$L851,0),0)</f>
        <v>0</v>
      </c>
      <c r="F853" s="117">
        <f>if(BOM!$B851=E$2,if(BOM!$M851="Y",BOM!$L851,0),0)</f>
        <v>0</v>
      </c>
      <c r="G853" s="117">
        <f>if(BOM!$B851=G$2,if(OR(BOM!$M851="N",BOM!$M851=""),BOM!$L851,0),0)</f>
        <v>0</v>
      </c>
      <c r="H853" s="117">
        <f>if(BOM!$B851=G$2,if(BOM!$M851="Y",BOM!$L851,0),0)</f>
        <v>0</v>
      </c>
      <c r="I853" s="117">
        <f>if(BOM!$B851=I$2,if(OR(BOM!$M851="N",BOM!$M851=""),BOM!$L851,0),0)</f>
        <v>0</v>
      </c>
      <c r="J853" s="117">
        <f>if(BOM!$B851=I$2,if(BOM!$M851="Y",BOM!$L851,0),0)</f>
        <v>0</v>
      </c>
      <c r="K853" s="117">
        <f>if(BOM!$B851=K$2,if(OR(BOM!$M851="N",BOM!$M851=""),BOM!$L851,0),0)</f>
        <v>0</v>
      </c>
      <c r="L853" s="117">
        <f>if(BOM!$B851=K$2,if(BOM!$M851="Y",BOM!$L851,0),0)</f>
        <v>0</v>
      </c>
      <c r="M853" s="117">
        <f>if(BOM!$B851=M$2,if(OR(BOM!$M851="N",BOM!$M851=""),BOM!$L851,0),0)</f>
        <v>0</v>
      </c>
      <c r="N853" s="117">
        <f>if(BOM!$B851=M$2,if(BOM!$M851="Y",BOM!$L851,0),0)</f>
        <v>0</v>
      </c>
      <c r="P853" s="117">
        <f>if(BOM!$C851=P$2,if(OR(BOM!$M851="N",BOM!$M851=""),BOM!$L851,0),0)</f>
        <v>0</v>
      </c>
      <c r="Q853" s="117">
        <f>if(BOM!$C851=P$2,if(BOM!$M851="Y",BOM!$L851,0),0)</f>
        <v>0</v>
      </c>
      <c r="R853" s="117">
        <f>if(BOM!$C851=R$2,if(OR(BOM!$M851="N",BOM!$M851=""),BOM!$L851,0),0)</f>
        <v>0</v>
      </c>
      <c r="S853" s="117">
        <f>if(BOM!$C851=R$2,if(BOM!$M851="Y",BOM!$L851,0),0)</f>
        <v>0</v>
      </c>
      <c r="T853" s="117">
        <f>if(BOM!$C851=T$2,if(OR(BOM!$M851="N",BOM!$M851=""),BOM!$L851,0),0)</f>
        <v>0</v>
      </c>
      <c r="U853" s="117">
        <f>if(BOM!$C851=T$2,if(BOM!$M851="Y",BOM!$L851,0),0)</f>
        <v>0</v>
      </c>
      <c r="V853" s="117">
        <f>if(BOM!$C851=V$2,if(OR(BOM!$M851="N",BOM!$M851=""),BOM!$L851,0),0)</f>
        <v>0</v>
      </c>
      <c r="W853" s="117">
        <f>if(BOM!$C851=V$2,if(BOM!$M851="Y",BOM!$L851,0),0)</f>
        <v>0</v>
      </c>
      <c r="X853" s="117">
        <f>if(BOM!$C851=X$2,if(OR(BOM!$M851="N",BOM!$M851=""),BOM!$L851,0),0)</f>
        <v>0</v>
      </c>
      <c r="Y853" s="117">
        <f>if(BOM!$C851=X$2,if(BOM!$M851="Y",BOM!$L851,0),0)</f>
        <v>0</v>
      </c>
      <c r="Z853" s="117">
        <f>if(BOM!$C851=Z$2,if(OR(BOM!$M851="N",BOM!$M851=""),BOM!$L851,0),0)</f>
        <v>0</v>
      </c>
      <c r="AA853" s="117">
        <f>if(BOM!$C851=Z$2,if(BOM!$M851="Y",BOM!$L851,0),0)</f>
        <v>0</v>
      </c>
      <c r="AB853" s="117">
        <f>if(BOM!$C851=AB$2,if(OR(BOM!$M851="N",BOM!$M851=""),BOM!$L851,0),0)</f>
        <v>0</v>
      </c>
      <c r="AC853" s="117">
        <f>if(BOM!$C851=AB$2,if(BOM!$M851="Y",BOM!$L851,0),0)</f>
        <v>0</v>
      </c>
      <c r="AD853" s="117">
        <f>if(BOM!$C851=AD$2,if(OR(BOM!$M851="N",BOM!$M851=""),BOM!$L851,0),0)</f>
        <v>0</v>
      </c>
      <c r="AE853" s="117">
        <f>if(BOM!$C851=AD$2,if(BOM!$M851="Y",BOM!$L851,0),0)</f>
        <v>0</v>
      </c>
      <c r="AF853" s="117">
        <f>if(BOM!$C851=AF$2,if(OR(BOM!$M851="N",BOM!$M851=""),BOM!$L851,0),0)</f>
        <v>0</v>
      </c>
      <c r="AG853" s="117">
        <f>if(BOM!$C851=AF$2,if(BOM!$M851="Y",BOM!$L851,0),0)</f>
        <v>0</v>
      </c>
      <c r="AH853" s="117">
        <f>if(BOM!$C851=AH$2,if(OR(BOM!$M851="N",BOM!$M851=""),BOM!$L851,0),0)</f>
        <v>0</v>
      </c>
      <c r="AI853" s="117">
        <f>if(BOM!$C851=AH$2,if(BOM!$M851="Y",BOM!$L851,0),0)</f>
        <v>0</v>
      </c>
      <c r="AJ853" s="117">
        <f>if(BOM!$C851=AJ$2,if(OR(BOM!$M851="N",BOM!$M851=""),BOM!$L851,0),0)</f>
        <v>0</v>
      </c>
      <c r="AK853" s="117">
        <f>if(BOM!$C851=AJ$2,if(BOM!$M851="Y",BOM!$L851,0),0)</f>
        <v>0</v>
      </c>
      <c r="AL853" s="117">
        <f>if(BOM!$C851=AL$2,if(OR(BOM!$M851="N",BOM!$M851=""),BOM!$L851,0),0)</f>
        <v>0</v>
      </c>
      <c r="AM853" s="117">
        <f>if(BOM!$C851=AL$2,if(BOM!$M851="Y",BOM!$L851,0),0)</f>
        <v>0</v>
      </c>
    </row>
    <row r="854" hidden="1" outlineLevel="1">
      <c r="A854" s="117">
        <f>if(OR(BOM!$M852="N",BOM!$M852=""),BOM!$L852,0)</f>
        <v>0</v>
      </c>
      <c r="B854" s="117">
        <f>if(BOM!$M852="Y",BOM!$L852,0)</f>
        <v>0</v>
      </c>
      <c r="E854" s="117">
        <f>if(BOM!$B852=E$2,if(OR(BOM!$M852="N",BOM!$M852=""),BOM!$L852,0),0)</f>
        <v>0</v>
      </c>
      <c r="F854" s="117">
        <f>if(BOM!$B852=E$2,if(BOM!$M852="Y",BOM!$L852,0),0)</f>
        <v>0</v>
      </c>
      <c r="G854" s="117">
        <f>if(BOM!$B852=G$2,if(OR(BOM!$M852="N",BOM!$M852=""),BOM!$L852,0),0)</f>
        <v>0</v>
      </c>
      <c r="H854" s="117">
        <f>if(BOM!$B852=G$2,if(BOM!$M852="Y",BOM!$L852,0),0)</f>
        <v>0</v>
      </c>
      <c r="I854" s="117">
        <f>if(BOM!$B852=I$2,if(OR(BOM!$M852="N",BOM!$M852=""),BOM!$L852,0),0)</f>
        <v>0</v>
      </c>
      <c r="J854" s="117">
        <f>if(BOM!$B852=I$2,if(BOM!$M852="Y",BOM!$L852,0),0)</f>
        <v>0</v>
      </c>
      <c r="K854" s="117">
        <f>if(BOM!$B852=K$2,if(OR(BOM!$M852="N",BOM!$M852=""),BOM!$L852,0),0)</f>
        <v>0</v>
      </c>
      <c r="L854" s="117">
        <f>if(BOM!$B852=K$2,if(BOM!$M852="Y",BOM!$L852,0),0)</f>
        <v>0</v>
      </c>
      <c r="M854" s="117">
        <f>if(BOM!$B852=M$2,if(OR(BOM!$M852="N",BOM!$M852=""),BOM!$L852,0),0)</f>
        <v>0</v>
      </c>
      <c r="N854" s="117">
        <f>if(BOM!$B852=M$2,if(BOM!$M852="Y",BOM!$L852,0),0)</f>
        <v>0</v>
      </c>
      <c r="P854" s="117">
        <f>if(BOM!$C852=P$2,if(OR(BOM!$M852="N",BOM!$M852=""),BOM!$L852,0),0)</f>
        <v>0</v>
      </c>
      <c r="Q854" s="117">
        <f>if(BOM!$C852=P$2,if(BOM!$M852="Y",BOM!$L852,0),0)</f>
        <v>0</v>
      </c>
      <c r="R854" s="117">
        <f>if(BOM!$C852=R$2,if(OR(BOM!$M852="N",BOM!$M852=""),BOM!$L852,0),0)</f>
        <v>0</v>
      </c>
      <c r="S854" s="117">
        <f>if(BOM!$C852=R$2,if(BOM!$M852="Y",BOM!$L852,0),0)</f>
        <v>0</v>
      </c>
      <c r="T854" s="117">
        <f>if(BOM!$C852=T$2,if(OR(BOM!$M852="N",BOM!$M852=""),BOM!$L852,0),0)</f>
        <v>0</v>
      </c>
      <c r="U854" s="117">
        <f>if(BOM!$C852=T$2,if(BOM!$M852="Y",BOM!$L852,0),0)</f>
        <v>0</v>
      </c>
      <c r="V854" s="117">
        <f>if(BOM!$C852=V$2,if(OR(BOM!$M852="N",BOM!$M852=""),BOM!$L852,0),0)</f>
        <v>0</v>
      </c>
      <c r="W854" s="117">
        <f>if(BOM!$C852=V$2,if(BOM!$M852="Y",BOM!$L852,0),0)</f>
        <v>0</v>
      </c>
      <c r="X854" s="117">
        <f>if(BOM!$C852=X$2,if(OR(BOM!$M852="N",BOM!$M852=""),BOM!$L852,0),0)</f>
        <v>0</v>
      </c>
      <c r="Y854" s="117">
        <f>if(BOM!$C852=X$2,if(BOM!$M852="Y",BOM!$L852,0),0)</f>
        <v>0</v>
      </c>
      <c r="Z854" s="117">
        <f>if(BOM!$C852=Z$2,if(OR(BOM!$M852="N",BOM!$M852=""),BOM!$L852,0),0)</f>
        <v>0</v>
      </c>
      <c r="AA854" s="117">
        <f>if(BOM!$C852=Z$2,if(BOM!$M852="Y",BOM!$L852,0),0)</f>
        <v>0</v>
      </c>
      <c r="AB854" s="117">
        <f>if(BOM!$C852=AB$2,if(OR(BOM!$M852="N",BOM!$M852=""),BOM!$L852,0),0)</f>
        <v>0</v>
      </c>
      <c r="AC854" s="117">
        <f>if(BOM!$C852=AB$2,if(BOM!$M852="Y",BOM!$L852,0),0)</f>
        <v>0</v>
      </c>
      <c r="AD854" s="117">
        <f>if(BOM!$C852=AD$2,if(OR(BOM!$M852="N",BOM!$M852=""),BOM!$L852,0),0)</f>
        <v>0</v>
      </c>
      <c r="AE854" s="117">
        <f>if(BOM!$C852=AD$2,if(BOM!$M852="Y",BOM!$L852,0),0)</f>
        <v>0</v>
      </c>
      <c r="AF854" s="117">
        <f>if(BOM!$C852=AF$2,if(OR(BOM!$M852="N",BOM!$M852=""),BOM!$L852,0),0)</f>
        <v>0</v>
      </c>
      <c r="AG854" s="117">
        <f>if(BOM!$C852=AF$2,if(BOM!$M852="Y",BOM!$L852,0),0)</f>
        <v>0</v>
      </c>
      <c r="AH854" s="117">
        <f>if(BOM!$C852=AH$2,if(OR(BOM!$M852="N",BOM!$M852=""),BOM!$L852,0),0)</f>
        <v>0</v>
      </c>
      <c r="AI854" s="117">
        <f>if(BOM!$C852=AH$2,if(BOM!$M852="Y",BOM!$L852,0),0)</f>
        <v>0</v>
      </c>
      <c r="AJ854" s="117">
        <f>if(BOM!$C852=AJ$2,if(OR(BOM!$M852="N",BOM!$M852=""),BOM!$L852,0),0)</f>
        <v>0</v>
      </c>
      <c r="AK854" s="117">
        <f>if(BOM!$C852=AJ$2,if(BOM!$M852="Y",BOM!$L852,0),0)</f>
        <v>0</v>
      </c>
      <c r="AL854" s="117">
        <f>if(BOM!$C852=AL$2,if(OR(BOM!$M852="N",BOM!$M852=""),BOM!$L852,0),0)</f>
        <v>0</v>
      </c>
      <c r="AM854" s="117">
        <f>if(BOM!$C852=AL$2,if(BOM!$M852="Y",BOM!$L852,0),0)</f>
        <v>0</v>
      </c>
    </row>
    <row r="855" hidden="1" outlineLevel="1">
      <c r="A855" s="117">
        <f>if(OR(BOM!$M853="N",BOM!$M853=""),BOM!$L853,0)</f>
        <v>0</v>
      </c>
      <c r="B855" s="117">
        <f>if(BOM!$M853="Y",BOM!$L853,0)</f>
        <v>0</v>
      </c>
      <c r="E855" s="117">
        <f>if(BOM!$B853=E$2,if(OR(BOM!$M853="N",BOM!$M853=""),BOM!$L853,0),0)</f>
        <v>0</v>
      </c>
      <c r="F855" s="117">
        <f>if(BOM!$B853=E$2,if(BOM!$M853="Y",BOM!$L853,0),0)</f>
        <v>0</v>
      </c>
      <c r="G855" s="117">
        <f>if(BOM!$B853=G$2,if(OR(BOM!$M853="N",BOM!$M853=""),BOM!$L853,0),0)</f>
        <v>0</v>
      </c>
      <c r="H855" s="117">
        <f>if(BOM!$B853=G$2,if(BOM!$M853="Y",BOM!$L853,0),0)</f>
        <v>0</v>
      </c>
      <c r="I855" s="117">
        <f>if(BOM!$B853=I$2,if(OR(BOM!$M853="N",BOM!$M853=""),BOM!$L853,0),0)</f>
        <v>0</v>
      </c>
      <c r="J855" s="117">
        <f>if(BOM!$B853=I$2,if(BOM!$M853="Y",BOM!$L853,0),0)</f>
        <v>0</v>
      </c>
      <c r="K855" s="117">
        <f>if(BOM!$B853=K$2,if(OR(BOM!$M853="N",BOM!$M853=""),BOM!$L853,0),0)</f>
        <v>0</v>
      </c>
      <c r="L855" s="117">
        <f>if(BOM!$B853=K$2,if(BOM!$M853="Y",BOM!$L853,0),0)</f>
        <v>0</v>
      </c>
      <c r="M855" s="117">
        <f>if(BOM!$B853=M$2,if(OR(BOM!$M853="N",BOM!$M853=""),BOM!$L853,0),0)</f>
        <v>0</v>
      </c>
      <c r="N855" s="117">
        <f>if(BOM!$B853=M$2,if(BOM!$M853="Y",BOM!$L853,0),0)</f>
        <v>0</v>
      </c>
      <c r="P855" s="117">
        <f>if(BOM!$C853=P$2,if(OR(BOM!$M853="N",BOM!$M853=""),BOM!$L853,0),0)</f>
        <v>0</v>
      </c>
      <c r="Q855" s="117">
        <f>if(BOM!$C853=P$2,if(BOM!$M853="Y",BOM!$L853,0),0)</f>
        <v>0</v>
      </c>
      <c r="R855" s="117">
        <f>if(BOM!$C853=R$2,if(OR(BOM!$M853="N",BOM!$M853=""),BOM!$L853,0),0)</f>
        <v>0</v>
      </c>
      <c r="S855" s="117">
        <f>if(BOM!$C853=R$2,if(BOM!$M853="Y",BOM!$L853,0),0)</f>
        <v>0</v>
      </c>
      <c r="T855" s="117">
        <f>if(BOM!$C853=T$2,if(OR(BOM!$M853="N",BOM!$M853=""),BOM!$L853,0),0)</f>
        <v>0</v>
      </c>
      <c r="U855" s="117">
        <f>if(BOM!$C853=T$2,if(BOM!$M853="Y",BOM!$L853,0),0)</f>
        <v>0</v>
      </c>
      <c r="V855" s="117">
        <f>if(BOM!$C853=V$2,if(OR(BOM!$M853="N",BOM!$M853=""),BOM!$L853,0),0)</f>
        <v>0</v>
      </c>
      <c r="W855" s="117">
        <f>if(BOM!$C853=V$2,if(BOM!$M853="Y",BOM!$L853,0),0)</f>
        <v>0</v>
      </c>
      <c r="X855" s="117">
        <f>if(BOM!$C853=X$2,if(OR(BOM!$M853="N",BOM!$M853=""),BOM!$L853,0),0)</f>
        <v>0</v>
      </c>
      <c r="Y855" s="117">
        <f>if(BOM!$C853=X$2,if(BOM!$M853="Y",BOM!$L853,0),0)</f>
        <v>0</v>
      </c>
      <c r="Z855" s="117">
        <f>if(BOM!$C853=Z$2,if(OR(BOM!$M853="N",BOM!$M853=""),BOM!$L853,0),0)</f>
        <v>0</v>
      </c>
      <c r="AA855" s="117">
        <f>if(BOM!$C853=Z$2,if(BOM!$M853="Y",BOM!$L853,0),0)</f>
        <v>0</v>
      </c>
      <c r="AB855" s="117">
        <f>if(BOM!$C853=AB$2,if(OR(BOM!$M853="N",BOM!$M853=""),BOM!$L853,0),0)</f>
        <v>0</v>
      </c>
      <c r="AC855" s="117">
        <f>if(BOM!$C853=AB$2,if(BOM!$M853="Y",BOM!$L853,0),0)</f>
        <v>0</v>
      </c>
      <c r="AD855" s="117">
        <f>if(BOM!$C853=AD$2,if(OR(BOM!$M853="N",BOM!$M853=""),BOM!$L853,0),0)</f>
        <v>0</v>
      </c>
      <c r="AE855" s="117">
        <f>if(BOM!$C853=AD$2,if(BOM!$M853="Y",BOM!$L853,0),0)</f>
        <v>0</v>
      </c>
      <c r="AF855" s="117">
        <f>if(BOM!$C853=AF$2,if(OR(BOM!$M853="N",BOM!$M853=""),BOM!$L853,0),0)</f>
        <v>0</v>
      </c>
      <c r="AG855" s="117">
        <f>if(BOM!$C853=AF$2,if(BOM!$M853="Y",BOM!$L853,0),0)</f>
        <v>0</v>
      </c>
      <c r="AH855" s="117">
        <f>if(BOM!$C853=AH$2,if(OR(BOM!$M853="N",BOM!$M853=""),BOM!$L853,0),0)</f>
        <v>0</v>
      </c>
      <c r="AI855" s="117">
        <f>if(BOM!$C853=AH$2,if(BOM!$M853="Y",BOM!$L853,0),0)</f>
        <v>0</v>
      </c>
      <c r="AJ855" s="117">
        <f>if(BOM!$C853=AJ$2,if(OR(BOM!$M853="N",BOM!$M853=""),BOM!$L853,0),0)</f>
        <v>0</v>
      </c>
      <c r="AK855" s="117">
        <f>if(BOM!$C853=AJ$2,if(BOM!$M853="Y",BOM!$L853,0),0)</f>
        <v>0</v>
      </c>
      <c r="AL855" s="117">
        <f>if(BOM!$C853=AL$2,if(OR(BOM!$M853="N",BOM!$M853=""),BOM!$L853,0),0)</f>
        <v>0</v>
      </c>
      <c r="AM855" s="117">
        <f>if(BOM!$C853=AL$2,if(BOM!$M853="Y",BOM!$L853,0),0)</f>
        <v>0</v>
      </c>
    </row>
    <row r="856" hidden="1" outlineLevel="1">
      <c r="A856" s="117">
        <f>if(OR(BOM!$M854="N",BOM!$M854=""),BOM!$L854,0)</f>
        <v>0</v>
      </c>
      <c r="B856" s="117">
        <f>if(BOM!$M854="Y",BOM!$L854,0)</f>
        <v>0</v>
      </c>
      <c r="E856" s="117">
        <f>if(BOM!$B854=E$2,if(OR(BOM!$M854="N",BOM!$M854=""),BOM!$L854,0),0)</f>
        <v>0</v>
      </c>
      <c r="F856" s="117">
        <f>if(BOM!$B854=E$2,if(BOM!$M854="Y",BOM!$L854,0),0)</f>
        <v>0</v>
      </c>
      <c r="G856" s="117">
        <f>if(BOM!$B854=G$2,if(OR(BOM!$M854="N",BOM!$M854=""),BOM!$L854,0),0)</f>
        <v>0</v>
      </c>
      <c r="H856" s="117">
        <f>if(BOM!$B854=G$2,if(BOM!$M854="Y",BOM!$L854,0),0)</f>
        <v>0</v>
      </c>
      <c r="I856" s="117">
        <f>if(BOM!$B854=I$2,if(OR(BOM!$M854="N",BOM!$M854=""),BOM!$L854,0),0)</f>
        <v>0</v>
      </c>
      <c r="J856" s="117">
        <f>if(BOM!$B854=I$2,if(BOM!$M854="Y",BOM!$L854,0),0)</f>
        <v>0</v>
      </c>
      <c r="K856" s="117">
        <f>if(BOM!$B854=K$2,if(OR(BOM!$M854="N",BOM!$M854=""),BOM!$L854,0),0)</f>
        <v>0</v>
      </c>
      <c r="L856" s="117">
        <f>if(BOM!$B854=K$2,if(BOM!$M854="Y",BOM!$L854,0),0)</f>
        <v>0</v>
      </c>
      <c r="M856" s="117">
        <f>if(BOM!$B854=M$2,if(OR(BOM!$M854="N",BOM!$M854=""),BOM!$L854,0),0)</f>
        <v>0</v>
      </c>
      <c r="N856" s="117">
        <f>if(BOM!$B854=M$2,if(BOM!$M854="Y",BOM!$L854,0),0)</f>
        <v>0</v>
      </c>
      <c r="P856" s="117">
        <f>if(BOM!$C854=P$2,if(OR(BOM!$M854="N",BOM!$M854=""),BOM!$L854,0),0)</f>
        <v>0</v>
      </c>
      <c r="Q856" s="117">
        <f>if(BOM!$C854=P$2,if(BOM!$M854="Y",BOM!$L854,0),0)</f>
        <v>0</v>
      </c>
      <c r="R856" s="117">
        <f>if(BOM!$C854=R$2,if(OR(BOM!$M854="N",BOM!$M854=""),BOM!$L854,0),0)</f>
        <v>0</v>
      </c>
      <c r="S856" s="117">
        <f>if(BOM!$C854=R$2,if(BOM!$M854="Y",BOM!$L854,0),0)</f>
        <v>0</v>
      </c>
      <c r="T856" s="117">
        <f>if(BOM!$C854=T$2,if(OR(BOM!$M854="N",BOM!$M854=""),BOM!$L854,0),0)</f>
        <v>0</v>
      </c>
      <c r="U856" s="117">
        <f>if(BOM!$C854=T$2,if(BOM!$M854="Y",BOM!$L854,0),0)</f>
        <v>0</v>
      </c>
      <c r="V856" s="117">
        <f>if(BOM!$C854=V$2,if(OR(BOM!$M854="N",BOM!$M854=""),BOM!$L854,0),0)</f>
        <v>0</v>
      </c>
      <c r="W856" s="117">
        <f>if(BOM!$C854=V$2,if(BOM!$M854="Y",BOM!$L854,0),0)</f>
        <v>0</v>
      </c>
      <c r="X856" s="117">
        <f>if(BOM!$C854=X$2,if(OR(BOM!$M854="N",BOM!$M854=""),BOM!$L854,0),0)</f>
        <v>0</v>
      </c>
      <c r="Y856" s="117">
        <f>if(BOM!$C854=X$2,if(BOM!$M854="Y",BOM!$L854,0),0)</f>
        <v>0</v>
      </c>
      <c r="Z856" s="117">
        <f>if(BOM!$C854=Z$2,if(OR(BOM!$M854="N",BOM!$M854=""),BOM!$L854,0),0)</f>
        <v>0</v>
      </c>
      <c r="AA856" s="117">
        <f>if(BOM!$C854=Z$2,if(BOM!$M854="Y",BOM!$L854,0),0)</f>
        <v>0</v>
      </c>
      <c r="AB856" s="117">
        <f>if(BOM!$C854=AB$2,if(OR(BOM!$M854="N",BOM!$M854=""),BOM!$L854,0),0)</f>
        <v>0</v>
      </c>
      <c r="AC856" s="117">
        <f>if(BOM!$C854=AB$2,if(BOM!$M854="Y",BOM!$L854,0),0)</f>
        <v>0</v>
      </c>
      <c r="AD856" s="117">
        <f>if(BOM!$C854=AD$2,if(OR(BOM!$M854="N",BOM!$M854=""),BOM!$L854,0),0)</f>
        <v>0</v>
      </c>
      <c r="AE856" s="117">
        <f>if(BOM!$C854=AD$2,if(BOM!$M854="Y",BOM!$L854,0),0)</f>
        <v>0</v>
      </c>
      <c r="AF856" s="117">
        <f>if(BOM!$C854=AF$2,if(OR(BOM!$M854="N",BOM!$M854=""),BOM!$L854,0),0)</f>
        <v>0</v>
      </c>
      <c r="AG856" s="117">
        <f>if(BOM!$C854=AF$2,if(BOM!$M854="Y",BOM!$L854,0),0)</f>
        <v>0</v>
      </c>
      <c r="AH856" s="117">
        <f>if(BOM!$C854=AH$2,if(OR(BOM!$M854="N",BOM!$M854=""),BOM!$L854,0),0)</f>
        <v>0</v>
      </c>
      <c r="AI856" s="117">
        <f>if(BOM!$C854=AH$2,if(BOM!$M854="Y",BOM!$L854,0),0)</f>
        <v>0</v>
      </c>
      <c r="AJ856" s="117">
        <f>if(BOM!$C854=AJ$2,if(OR(BOM!$M854="N",BOM!$M854=""),BOM!$L854,0),0)</f>
        <v>0</v>
      </c>
      <c r="AK856" s="117">
        <f>if(BOM!$C854=AJ$2,if(BOM!$M854="Y",BOM!$L854,0),0)</f>
        <v>0</v>
      </c>
      <c r="AL856" s="117">
        <f>if(BOM!$C854=AL$2,if(OR(BOM!$M854="N",BOM!$M854=""),BOM!$L854,0),0)</f>
        <v>0</v>
      </c>
      <c r="AM856" s="117">
        <f>if(BOM!$C854=AL$2,if(BOM!$M854="Y",BOM!$L854,0),0)</f>
        <v>0</v>
      </c>
    </row>
    <row r="857" hidden="1" outlineLevel="1">
      <c r="A857" s="117">
        <f>if(OR(BOM!$M855="N",BOM!$M855=""),BOM!$L855,0)</f>
        <v>0</v>
      </c>
      <c r="B857" s="117">
        <f>if(BOM!$M855="Y",BOM!$L855,0)</f>
        <v>0</v>
      </c>
      <c r="E857" s="117">
        <f>if(BOM!$B855=E$2,if(OR(BOM!$M855="N",BOM!$M855=""),BOM!$L855,0),0)</f>
        <v>0</v>
      </c>
      <c r="F857" s="117">
        <f>if(BOM!$B855=E$2,if(BOM!$M855="Y",BOM!$L855,0),0)</f>
        <v>0</v>
      </c>
      <c r="G857" s="117">
        <f>if(BOM!$B855=G$2,if(OR(BOM!$M855="N",BOM!$M855=""),BOM!$L855,0),0)</f>
        <v>0</v>
      </c>
      <c r="H857" s="117">
        <f>if(BOM!$B855=G$2,if(BOM!$M855="Y",BOM!$L855,0),0)</f>
        <v>0</v>
      </c>
      <c r="I857" s="117">
        <f>if(BOM!$B855=I$2,if(OR(BOM!$M855="N",BOM!$M855=""),BOM!$L855,0),0)</f>
        <v>0</v>
      </c>
      <c r="J857" s="117">
        <f>if(BOM!$B855=I$2,if(BOM!$M855="Y",BOM!$L855,0),0)</f>
        <v>0</v>
      </c>
      <c r="K857" s="117">
        <f>if(BOM!$B855=K$2,if(OR(BOM!$M855="N",BOM!$M855=""),BOM!$L855,0),0)</f>
        <v>0</v>
      </c>
      <c r="L857" s="117">
        <f>if(BOM!$B855=K$2,if(BOM!$M855="Y",BOM!$L855,0),0)</f>
        <v>0</v>
      </c>
      <c r="M857" s="117">
        <f>if(BOM!$B855=M$2,if(OR(BOM!$M855="N",BOM!$M855=""),BOM!$L855,0),0)</f>
        <v>0</v>
      </c>
      <c r="N857" s="117">
        <f>if(BOM!$B855=M$2,if(BOM!$M855="Y",BOM!$L855,0),0)</f>
        <v>0</v>
      </c>
      <c r="P857" s="117">
        <f>if(BOM!$C855=P$2,if(OR(BOM!$M855="N",BOM!$M855=""),BOM!$L855,0),0)</f>
        <v>0</v>
      </c>
      <c r="Q857" s="117">
        <f>if(BOM!$C855=P$2,if(BOM!$M855="Y",BOM!$L855,0),0)</f>
        <v>0</v>
      </c>
      <c r="R857" s="117">
        <f>if(BOM!$C855=R$2,if(OR(BOM!$M855="N",BOM!$M855=""),BOM!$L855,0),0)</f>
        <v>0</v>
      </c>
      <c r="S857" s="117">
        <f>if(BOM!$C855=R$2,if(BOM!$M855="Y",BOM!$L855,0),0)</f>
        <v>0</v>
      </c>
      <c r="T857" s="117">
        <f>if(BOM!$C855=T$2,if(OR(BOM!$M855="N",BOM!$M855=""),BOM!$L855,0),0)</f>
        <v>0</v>
      </c>
      <c r="U857" s="117">
        <f>if(BOM!$C855=T$2,if(BOM!$M855="Y",BOM!$L855,0),0)</f>
        <v>0</v>
      </c>
      <c r="V857" s="117">
        <f>if(BOM!$C855=V$2,if(OR(BOM!$M855="N",BOM!$M855=""),BOM!$L855,0),0)</f>
        <v>0</v>
      </c>
      <c r="W857" s="117">
        <f>if(BOM!$C855=V$2,if(BOM!$M855="Y",BOM!$L855,0),0)</f>
        <v>0</v>
      </c>
      <c r="X857" s="117">
        <f>if(BOM!$C855=X$2,if(OR(BOM!$M855="N",BOM!$M855=""),BOM!$L855,0),0)</f>
        <v>0</v>
      </c>
      <c r="Y857" s="117">
        <f>if(BOM!$C855=X$2,if(BOM!$M855="Y",BOM!$L855,0),0)</f>
        <v>0</v>
      </c>
      <c r="Z857" s="117">
        <f>if(BOM!$C855=Z$2,if(OR(BOM!$M855="N",BOM!$M855=""),BOM!$L855,0),0)</f>
        <v>0</v>
      </c>
      <c r="AA857" s="117">
        <f>if(BOM!$C855=Z$2,if(BOM!$M855="Y",BOM!$L855,0),0)</f>
        <v>0</v>
      </c>
      <c r="AB857" s="117">
        <f>if(BOM!$C855=AB$2,if(OR(BOM!$M855="N",BOM!$M855=""),BOM!$L855,0),0)</f>
        <v>0</v>
      </c>
      <c r="AC857" s="117">
        <f>if(BOM!$C855=AB$2,if(BOM!$M855="Y",BOM!$L855,0),0)</f>
        <v>0</v>
      </c>
      <c r="AD857" s="117">
        <f>if(BOM!$C855=AD$2,if(OR(BOM!$M855="N",BOM!$M855=""),BOM!$L855,0),0)</f>
        <v>0</v>
      </c>
      <c r="AE857" s="117">
        <f>if(BOM!$C855=AD$2,if(BOM!$M855="Y",BOM!$L855,0),0)</f>
        <v>0</v>
      </c>
      <c r="AF857" s="117">
        <f>if(BOM!$C855=AF$2,if(OR(BOM!$M855="N",BOM!$M855=""),BOM!$L855,0),0)</f>
        <v>0</v>
      </c>
      <c r="AG857" s="117">
        <f>if(BOM!$C855=AF$2,if(BOM!$M855="Y",BOM!$L855,0),0)</f>
        <v>0</v>
      </c>
      <c r="AH857" s="117">
        <f>if(BOM!$C855=AH$2,if(OR(BOM!$M855="N",BOM!$M855=""),BOM!$L855,0),0)</f>
        <v>0</v>
      </c>
      <c r="AI857" s="117">
        <f>if(BOM!$C855=AH$2,if(BOM!$M855="Y",BOM!$L855,0),0)</f>
        <v>0</v>
      </c>
      <c r="AJ857" s="117">
        <f>if(BOM!$C855=AJ$2,if(OR(BOM!$M855="N",BOM!$M855=""),BOM!$L855,0),0)</f>
        <v>0</v>
      </c>
      <c r="AK857" s="117">
        <f>if(BOM!$C855=AJ$2,if(BOM!$M855="Y",BOM!$L855,0),0)</f>
        <v>0</v>
      </c>
      <c r="AL857" s="117">
        <f>if(BOM!$C855=AL$2,if(OR(BOM!$M855="N",BOM!$M855=""),BOM!$L855,0),0)</f>
        <v>0</v>
      </c>
      <c r="AM857" s="117">
        <f>if(BOM!$C855=AL$2,if(BOM!$M855="Y",BOM!$L855,0),0)</f>
        <v>0</v>
      </c>
    </row>
    <row r="858" hidden="1" outlineLevel="1">
      <c r="A858" s="117">
        <f>if(OR(BOM!$M856="N",BOM!$M856=""),BOM!$L856,0)</f>
        <v>0</v>
      </c>
      <c r="B858" s="117">
        <f>if(BOM!$M856="Y",BOM!$L856,0)</f>
        <v>0</v>
      </c>
      <c r="E858" s="117">
        <f>if(BOM!$B856=E$2,if(OR(BOM!$M856="N",BOM!$M856=""),BOM!$L856,0),0)</f>
        <v>0</v>
      </c>
      <c r="F858" s="117">
        <f>if(BOM!$B856=E$2,if(BOM!$M856="Y",BOM!$L856,0),0)</f>
        <v>0</v>
      </c>
      <c r="G858" s="117">
        <f>if(BOM!$B856=G$2,if(OR(BOM!$M856="N",BOM!$M856=""),BOM!$L856,0),0)</f>
        <v>0</v>
      </c>
      <c r="H858" s="117">
        <f>if(BOM!$B856=G$2,if(BOM!$M856="Y",BOM!$L856,0),0)</f>
        <v>0</v>
      </c>
      <c r="I858" s="117">
        <f>if(BOM!$B856=I$2,if(OR(BOM!$M856="N",BOM!$M856=""),BOM!$L856,0),0)</f>
        <v>0</v>
      </c>
      <c r="J858" s="117">
        <f>if(BOM!$B856=I$2,if(BOM!$M856="Y",BOM!$L856,0),0)</f>
        <v>0</v>
      </c>
      <c r="K858" s="117">
        <f>if(BOM!$B856=K$2,if(OR(BOM!$M856="N",BOM!$M856=""),BOM!$L856,0),0)</f>
        <v>0</v>
      </c>
      <c r="L858" s="117">
        <f>if(BOM!$B856=K$2,if(BOM!$M856="Y",BOM!$L856,0),0)</f>
        <v>0</v>
      </c>
      <c r="M858" s="117">
        <f>if(BOM!$B856=M$2,if(OR(BOM!$M856="N",BOM!$M856=""),BOM!$L856,0),0)</f>
        <v>0</v>
      </c>
      <c r="N858" s="117">
        <f>if(BOM!$B856=M$2,if(BOM!$M856="Y",BOM!$L856,0),0)</f>
        <v>0</v>
      </c>
      <c r="P858" s="117">
        <f>if(BOM!$C856=P$2,if(OR(BOM!$M856="N",BOM!$M856=""),BOM!$L856,0),0)</f>
        <v>0</v>
      </c>
      <c r="Q858" s="117">
        <f>if(BOM!$C856=P$2,if(BOM!$M856="Y",BOM!$L856,0),0)</f>
        <v>0</v>
      </c>
      <c r="R858" s="117">
        <f>if(BOM!$C856=R$2,if(OR(BOM!$M856="N",BOM!$M856=""),BOM!$L856,0),0)</f>
        <v>0</v>
      </c>
      <c r="S858" s="117">
        <f>if(BOM!$C856=R$2,if(BOM!$M856="Y",BOM!$L856,0),0)</f>
        <v>0</v>
      </c>
      <c r="T858" s="117">
        <f>if(BOM!$C856=T$2,if(OR(BOM!$M856="N",BOM!$M856=""),BOM!$L856,0),0)</f>
        <v>0</v>
      </c>
      <c r="U858" s="117">
        <f>if(BOM!$C856=T$2,if(BOM!$M856="Y",BOM!$L856,0),0)</f>
        <v>0</v>
      </c>
      <c r="V858" s="117">
        <f>if(BOM!$C856=V$2,if(OR(BOM!$M856="N",BOM!$M856=""),BOM!$L856,0),0)</f>
        <v>0</v>
      </c>
      <c r="W858" s="117">
        <f>if(BOM!$C856=V$2,if(BOM!$M856="Y",BOM!$L856,0),0)</f>
        <v>0</v>
      </c>
      <c r="X858" s="117">
        <f>if(BOM!$C856=X$2,if(OR(BOM!$M856="N",BOM!$M856=""),BOM!$L856,0),0)</f>
        <v>0</v>
      </c>
      <c r="Y858" s="117">
        <f>if(BOM!$C856=X$2,if(BOM!$M856="Y",BOM!$L856,0),0)</f>
        <v>0</v>
      </c>
      <c r="Z858" s="117">
        <f>if(BOM!$C856=Z$2,if(OR(BOM!$M856="N",BOM!$M856=""),BOM!$L856,0),0)</f>
        <v>0</v>
      </c>
      <c r="AA858" s="117">
        <f>if(BOM!$C856=Z$2,if(BOM!$M856="Y",BOM!$L856,0),0)</f>
        <v>0</v>
      </c>
      <c r="AB858" s="117">
        <f>if(BOM!$C856=AB$2,if(OR(BOM!$M856="N",BOM!$M856=""),BOM!$L856,0),0)</f>
        <v>0</v>
      </c>
      <c r="AC858" s="117">
        <f>if(BOM!$C856=AB$2,if(BOM!$M856="Y",BOM!$L856,0),0)</f>
        <v>0</v>
      </c>
      <c r="AD858" s="117">
        <f>if(BOM!$C856=AD$2,if(OR(BOM!$M856="N",BOM!$M856=""),BOM!$L856,0),0)</f>
        <v>0</v>
      </c>
      <c r="AE858" s="117">
        <f>if(BOM!$C856=AD$2,if(BOM!$M856="Y",BOM!$L856,0),0)</f>
        <v>0</v>
      </c>
      <c r="AF858" s="117">
        <f>if(BOM!$C856=AF$2,if(OR(BOM!$M856="N",BOM!$M856=""),BOM!$L856,0),0)</f>
        <v>0</v>
      </c>
      <c r="AG858" s="117">
        <f>if(BOM!$C856=AF$2,if(BOM!$M856="Y",BOM!$L856,0),0)</f>
        <v>0</v>
      </c>
      <c r="AH858" s="117">
        <f>if(BOM!$C856=AH$2,if(OR(BOM!$M856="N",BOM!$M856=""),BOM!$L856,0),0)</f>
        <v>0</v>
      </c>
      <c r="AI858" s="117">
        <f>if(BOM!$C856=AH$2,if(BOM!$M856="Y",BOM!$L856,0),0)</f>
        <v>0</v>
      </c>
      <c r="AJ858" s="117">
        <f>if(BOM!$C856=AJ$2,if(OR(BOM!$M856="N",BOM!$M856=""),BOM!$L856,0),0)</f>
        <v>0</v>
      </c>
      <c r="AK858" s="117">
        <f>if(BOM!$C856=AJ$2,if(BOM!$M856="Y",BOM!$L856,0),0)</f>
        <v>0</v>
      </c>
      <c r="AL858" s="117">
        <f>if(BOM!$C856=AL$2,if(OR(BOM!$M856="N",BOM!$M856=""),BOM!$L856,0),0)</f>
        <v>0</v>
      </c>
      <c r="AM858" s="117">
        <f>if(BOM!$C856=AL$2,if(BOM!$M856="Y",BOM!$L856,0),0)</f>
        <v>0</v>
      </c>
    </row>
    <row r="859" hidden="1" outlineLevel="1">
      <c r="A859" s="117">
        <f>if(OR(BOM!$M857="N",BOM!$M857=""),BOM!$L857,0)</f>
        <v>0</v>
      </c>
      <c r="B859" s="117">
        <f>if(BOM!$M857="Y",BOM!$L857,0)</f>
        <v>0</v>
      </c>
      <c r="E859" s="117">
        <f>if(BOM!$B857=E$2,if(OR(BOM!$M857="N",BOM!$M857=""),BOM!$L857,0),0)</f>
        <v>0</v>
      </c>
      <c r="F859" s="117">
        <f>if(BOM!$B857=E$2,if(BOM!$M857="Y",BOM!$L857,0),0)</f>
        <v>0</v>
      </c>
      <c r="G859" s="117">
        <f>if(BOM!$B857=G$2,if(OR(BOM!$M857="N",BOM!$M857=""),BOM!$L857,0),0)</f>
        <v>0</v>
      </c>
      <c r="H859" s="117">
        <f>if(BOM!$B857=G$2,if(BOM!$M857="Y",BOM!$L857,0),0)</f>
        <v>0</v>
      </c>
      <c r="I859" s="117">
        <f>if(BOM!$B857=I$2,if(OR(BOM!$M857="N",BOM!$M857=""),BOM!$L857,0),0)</f>
        <v>0</v>
      </c>
      <c r="J859" s="117">
        <f>if(BOM!$B857=I$2,if(BOM!$M857="Y",BOM!$L857,0),0)</f>
        <v>0</v>
      </c>
      <c r="K859" s="117">
        <f>if(BOM!$B857=K$2,if(OR(BOM!$M857="N",BOM!$M857=""),BOM!$L857,0),0)</f>
        <v>0</v>
      </c>
      <c r="L859" s="117">
        <f>if(BOM!$B857=K$2,if(BOM!$M857="Y",BOM!$L857,0),0)</f>
        <v>0</v>
      </c>
      <c r="M859" s="117">
        <f>if(BOM!$B857=M$2,if(OR(BOM!$M857="N",BOM!$M857=""),BOM!$L857,0),0)</f>
        <v>0</v>
      </c>
      <c r="N859" s="117">
        <f>if(BOM!$B857=M$2,if(BOM!$M857="Y",BOM!$L857,0),0)</f>
        <v>0</v>
      </c>
      <c r="P859" s="117">
        <f>if(BOM!$C857=P$2,if(OR(BOM!$M857="N",BOM!$M857=""),BOM!$L857,0),0)</f>
        <v>0</v>
      </c>
      <c r="Q859" s="117">
        <f>if(BOM!$C857=P$2,if(BOM!$M857="Y",BOM!$L857,0),0)</f>
        <v>0</v>
      </c>
      <c r="R859" s="117">
        <f>if(BOM!$C857=R$2,if(OR(BOM!$M857="N",BOM!$M857=""),BOM!$L857,0),0)</f>
        <v>0</v>
      </c>
      <c r="S859" s="117">
        <f>if(BOM!$C857=R$2,if(BOM!$M857="Y",BOM!$L857,0),0)</f>
        <v>0</v>
      </c>
      <c r="T859" s="117">
        <f>if(BOM!$C857=T$2,if(OR(BOM!$M857="N",BOM!$M857=""),BOM!$L857,0),0)</f>
        <v>0</v>
      </c>
      <c r="U859" s="117">
        <f>if(BOM!$C857=T$2,if(BOM!$M857="Y",BOM!$L857,0),0)</f>
        <v>0</v>
      </c>
      <c r="V859" s="117">
        <f>if(BOM!$C857=V$2,if(OR(BOM!$M857="N",BOM!$M857=""),BOM!$L857,0),0)</f>
        <v>0</v>
      </c>
      <c r="W859" s="117">
        <f>if(BOM!$C857=V$2,if(BOM!$M857="Y",BOM!$L857,0),0)</f>
        <v>0</v>
      </c>
      <c r="X859" s="117">
        <f>if(BOM!$C857=X$2,if(OR(BOM!$M857="N",BOM!$M857=""),BOM!$L857,0),0)</f>
        <v>0</v>
      </c>
      <c r="Y859" s="117">
        <f>if(BOM!$C857=X$2,if(BOM!$M857="Y",BOM!$L857,0),0)</f>
        <v>0</v>
      </c>
      <c r="Z859" s="117">
        <f>if(BOM!$C857=Z$2,if(OR(BOM!$M857="N",BOM!$M857=""),BOM!$L857,0),0)</f>
        <v>0</v>
      </c>
      <c r="AA859" s="117">
        <f>if(BOM!$C857=Z$2,if(BOM!$M857="Y",BOM!$L857,0),0)</f>
        <v>0</v>
      </c>
      <c r="AB859" s="117">
        <f>if(BOM!$C857=AB$2,if(OR(BOM!$M857="N",BOM!$M857=""),BOM!$L857,0),0)</f>
        <v>0</v>
      </c>
      <c r="AC859" s="117">
        <f>if(BOM!$C857=AB$2,if(BOM!$M857="Y",BOM!$L857,0),0)</f>
        <v>0</v>
      </c>
      <c r="AD859" s="117">
        <f>if(BOM!$C857=AD$2,if(OR(BOM!$M857="N",BOM!$M857=""),BOM!$L857,0),0)</f>
        <v>0</v>
      </c>
      <c r="AE859" s="117">
        <f>if(BOM!$C857=AD$2,if(BOM!$M857="Y",BOM!$L857,0),0)</f>
        <v>0</v>
      </c>
      <c r="AF859" s="117">
        <f>if(BOM!$C857=AF$2,if(OR(BOM!$M857="N",BOM!$M857=""),BOM!$L857,0),0)</f>
        <v>0</v>
      </c>
      <c r="AG859" s="117">
        <f>if(BOM!$C857=AF$2,if(BOM!$M857="Y",BOM!$L857,0),0)</f>
        <v>0</v>
      </c>
      <c r="AH859" s="117">
        <f>if(BOM!$C857=AH$2,if(OR(BOM!$M857="N",BOM!$M857=""),BOM!$L857,0),0)</f>
        <v>0</v>
      </c>
      <c r="AI859" s="117">
        <f>if(BOM!$C857=AH$2,if(BOM!$M857="Y",BOM!$L857,0),0)</f>
        <v>0</v>
      </c>
      <c r="AJ859" s="117">
        <f>if(BOM!$C857=AJ$2,if(OR(BOM!$M857="N",BOM!$M857=""),BOM!$L857,0),0)</f>
        <v>0</v>
      </c>
      <c r="AK859" s="117">
        <f>if(BOM!$C857=AJ$2,if(BOM!$M857="Y",BOM!$L857,0),0)</f>
        <v>0</v>
      </c>
      <c r="AL859" s="117">
        <f>if(BOM!$C857=AL$2,if(OR(BOM!$M857="N",BOM!$M857=""),BOM!$L857,0),0)</f>
        <v>0</v>
      </c>
      <c r="AM859" s="117">
        <f>if(BOM!$C857=AL$2,if(BOM!$M857="Y",BOM!$L857,0),0)</f>
        <v>0</v>
      </c>
    </row>
    <row r="860" hidden="1" outlineLevel="1">
      <c r="A860" s="117">
        <f>if(OR(BOM!$M858="N",BOM!$M858=""),BOM!$L858,0)</f>
        <v>0</v>
      </c>
      <c r="B860" s="117">
        <f>if(BOM!$M858="Y",BOM!$L858,0)</f>
        <v>0</v>
      </c>
      <c r="E860" s="117">
        <f>if(BOM!$B858=E$2,if(OR(BOM!$M858="N",BOM!$M858=""),BOM!$L858,0),0)</f>
        <v>0</v>
      </c>
      <c r="F860" s="117">
        <f>if(BOM!$B858=E$2,if(BOM!$M858="Y",BOM!$L858,0),0)</f>
        <v>0</v>
      </c>
      <c r="G860" s="117">
        <f>if(BOM!$B858=G$2,if(OR(BOM!$M858="N",BOM!$M858=""),BOM!$L858,0),0)</f>
        <v>0</v>
      </c>
      <c r="H860" s="117">
        <f>if(BOM!$B858=G$2,if(BOM!$M858="Y",BOM!$L858,0),0)</f>
        <v>0</v>
      </c>
      <c r="I860" s="117">
        <f>if(BOM!$B858=I$2,if(OR(BOM!$M858="N",BOM!$M858=""),BOM!$L858,0),0)</f>
        <v>0</v>
      </c>
      <c r="J860" s="117">
        <f>if(BOM!$B858=I$2,if(BOM!$M858="Y",BOM!$L858,0),0)</f>
        <v>0</v>
      </c>
      <c r="K860" s="117">
        <f>if(BOM!$B858=K$2,if(OR(BOM!$M858="N",BOM!$M858=""),BOM!$L858,0),0)</f>
        <v>0</v>
      </c>
      <c r="L860" s="117">
        <f>if(BOM!$B858=K$2,if(BOM!$M858="Y",BOM!$L858,0),0)</f>
        <v>0</v>
      </c>
      <c r="M860" s="117">
        <f>if(BOM!$B858=M$2,if(OR(BOM!$M858="N",BOM!$M858=""),BOM!$L858,0),0)</f>
        <v>0</v>
      </c>
      <c r="N860" s="117">
        <f>if(BOM!$B858=M$2,if(BOM!$M858="Y",BOM!$L858,0),0)</f>
        <v>0</v>
      </c>
      <c r="P860" s="117">
        <f>if(BOM!$C858=P$2,if(OR(BOM!$M858="N",BOM!$M858=""),BOM!$L858,0),0)</f>
        <v>0</v>
      </c>
      <c r="Q860" s="117">
        <f>if(BOM!$C858=P$2,if(BOM!$M858="Y",BOM!$L858,0),0)</f>
        <v>0</v>
      </c>
      <c r="R860" s="117">
        <f>if(BOM!$C858=R$2,if(OR(BOM!$M858="N",BOM!$M858=""),BOM!$L858,0),0)</f>
        <v>0</v>
      </c>
      <c r="S860" s="117">
        <f>if(BOM!$C858=R$2,if(BOM!$M858="Y",BOM!$L858,0),0)</f>
        <v>0</v>
      </c>
      <c r="T860" s="117">
        <f>if(BOM!$C858=T$2,if(OR(BOM!$M858="N",BOM!$M858=""),BOM!$L858,0),0)</f>
        <v>0</v>
      </c>
      <c r="U860" s="117">
        <f>if(BOM!$C858=T$2,if(BOM!$M858="Y",BOM!$L858,0),0)</f>
        <v>0</v>
      </c>
      <c r="V860" s="117">
        <f>if(BOM!$C858=V$2,if(OR(BOM!$M858="N",BOM!$M858=""),BOM!$L858,0),0)</f>
        <v>0</v>
      </c>
      <c r="W860" s="117">
        <f>if(BOM!$C858=V$2,if(BOM!$M858="Y",BOM!$L858,0),0)</f>
        <v>0</v>
      </c>
      <c r="X860" s="117">
        <f>if(BOM!$C858=X$2,if(OR(BOM!$M858="N",BOM!$M858=""),BOM!$L858,0),0)</f>
        <v>0</v>
      </c>
      <c r="Y860" s="117">
        <f>if(BOM!$C858=X$2,if(BOM!$M858="Y",BOM!$L858,0),0)</f>
        <v>0</v>
      </c>
      <c r="Z860" s="117">
        <f>if(BOM!$C858=Z$2,if(OR(BOM!$M858="N",BOM!$M858=""),BOM!$L858,0),0)</f>
        <v>0</v>
      </c>
      <c r="AA860" s="117">
        <f>if(BOM!$C858=Z$2,if(BOM!$M858="Y",BOM!$L858,0),0)</f>
        <v>0</v>
      </c>
      <c r="AB860" s="117">
        <f>if(BOM!$C858=AB$2,if(OR(BOM!$M858="N",BOM!$M858=""),BOM!$L858,0),0)</f>
        <v>0</v>
      </c>
      <c r="AC860" s="117">
        <f>if(BOM!$C858=AB$2,if(BOM!$M858="Y",BOM!$L858,0),0)</f>
        <v>0</v>
      </c>
      <c r="AD860" s="117">
        <f>if(BOM!$C858=AD$2,if(OR(BOM!$M858="N",BOM!$M858=""),BOM!$L858,0),0)</f>
        <v>0</v>
      </c>
      <c r="AE860" s="117">
        <f>if(BOM!$C858=AD$2,if(BOM!$M858="Y",BOM!$L858,0),0)</f>
        <v>0</v>
      </c>
      <c r="AF860" s="117">
        <f>if(BOM!$C858=AF$2,if(OR(BOM!$M858="N",BOM!$M858=""),BOM!$L858,0),0)</f>
        <v>0</v>
      </c>
      <c r="AG860" s="117">
        <f>if(BOM!$C858=AF$2,if(BOM!$M858="Y",BOM!$L858,0),0)</f>
        <v>0</v>
      </c>
      <c r="AH860" s="117">
        <f>if(BOM!$C858=AH$2,if(OR(BOM!$M858="N",BOM!$M858=""),BOM!$L858,0),0)</f>
        <v>0</v>
      </c>
      <c r="AI860" s="117">
        <f>if(BOM!$C858=AH$2,if(BOM!$M858="Y",BOM!$L858,0),0)</f>
        <v>0</v>
      </c>
      <c r="AJ860" s="117">
        <f>if(BOM!$C858=AJ$2,if(OR(BOM!$M858="N",BOM!$M858=""),BOM!$L858,0),0)</f>
        <v>0</v>
      </c>
      <c r="AK860" s="117">
        <f>if(BOM!$C858=AJ$2,if(BOM!$M858="Y",BOM!$L858,0),0)</f>
        <v>0</v>
      </c>
      <c r="AL860" s="117">
        <f>if(BOM!$C858=AL$2,if(OR(BOM!$M858="N",BOM!$M858=""),BOM!$L858,0),0)</f>
        <v>0</v>
      </c>
      <c r="AM860" s="117">
        <f>if(BOM!$C858=AL$2,if(BOM!$M858="Y",BOM!$L858,0),0)</f>
        <v>0</v>
      </c>
    </row>
    <row r="861" hidden="1" outlineLevel="1">
      <c r="A861" s="117">
        <f>if(OR(BOM!$M859="N",BOM!$M859=""),BOM!$L859,0)</f>
        <v>0</v>
      </c>
      <c r="B861" s="117">
        <f>if(BOM!$M859="Y",BOM!$L859,0)</f>
        <v>0</v>
      </c>
      <c r="E861" s="117">
        <f>if(BOM!$B859=E$2,if(OR(BOM!$M859="N",BOM!$M859=""),BOM!$L859,0),0)</f>
        <v>0</v>
      </c>
      <c r="F861" s="117">
        <f>if(BOM!$B859=E$2,if(BOM!$M859="Y",BOM!$L859,0),0)</f>
        <v>0</v>
      </c>
      <c r="G861" s="117">
        <f>if(BOM!$B859=G$2,if(OR(BOM!$M859="N",BOM!$M859=""),BOM!$L859,0),0)</f>
        <v>0</v>
      </c>
      <c r="H861" s="117">
        <f>if(BOM!$B859=G$2,if(BOM!$M859="Y",BOM!$L859,0),0)</f>
        <v>0</v>
      </c>
      <c r="I861" s="117">
        <f>if(BOM!$B859=I$2,if(OR(BOM!$M859="N",BOM!$M859=""),BOM!$L859,0),0)</f>
        <v>0</v>
      </c>
      <c r="J861" s="117">
        <f>if(BOM!$B859=I$2,if(BOM!$M859="Y",BOM!$L859,0),0)</f>
        <v>0</v>
      </c>
      <c r="K861" s="117">
        <f>if(BOM!$B859=K$2,if(OR(BOM!$M859="N",BOM!$M859=""),BOM!$L859,0),0)</f>
        <v>0</v>
      </c>
      <c r="L861" s="117">
        <f>if(BOM!$B859=K$2,if(BOM!$M859="Y",BOM!$L859,0),0)</f>
        <v>0</v>
      </c>
      <c r="M861" s="117">
        <f>if(BOM!$B859=M$2,if(OR(BOM!$M859="N",BOM!$M859=""),BOM!$L859,0),0)</f>
        <v>0</v>
      </c>
      <c r="N861" s="117">
        <f>if(BOM!$B859=M$2,if(BOM!$M859="Y",BOM!$L859,0),0)</f>
        <v>0</v>
      </c>
      <c r="P861" s="117">
        <f>if(BOM!$C859=P$2,if(OR(BOM!$M859="N",BOM!$M859=""),BOM!$L859,0),0)</f>
        <v>0</v>
      </c>
      <c r="Q861" s="117">
        <f>if(BOM!$C859=P$2,if(BOM!$M859="Y",BOM!$L859,0),0)</f>
        <v>0</v>
      </c>
      <c r="R861" s="117">
        <f>if(BOM!$C859=R$2,if(OR(BOM!$M859="N",BOM!$M859=""),BOM!$L859,0),0)</f>
        <v>0</v>
      </c>
      <c r="S861" s="117">
        <f>if(BOM!$C859=R$2,if(BOM!$M859="Y",BOM!$L859,0),0)</f>
        <v>0</v>
      </c>
      <c r="T861" s="117">
        <f>if(BOM!$C859=T$2,if(OR(BOM!$M859="N",BOM!$M859=""),BOM!$L859,0),0)</f>
        <v>0</v>
      </c>
      <c r="U861" s="117">
        <f>if(BOM!$C859=T$2,if(BOM!$M859="Y",BOM!$L859,0),0)</f>
        <v>0</v>
      </c>
      <c r="V861" s="117">
        <f>if(BOM!$C859=V$2,if(OR(BOM!$M859="N",BOM!$M859=""),BOM!$L859,0),0)</f>
        <v>0</v>
      </c>
      <c r="W861" s="117">
        <f>if(BOM!$C859=V$2,if(BOM!$M859="Y",BOM!$L859,0),0)</f>
        <v>0</v>
      </c>
      <c r="X861" s="117">
        <f>if(BOM!$C859=X$2,if(OR(BOM!$M859="N",BOM!$M859=""),BOM!$L859,0),0)</f>
        <v>0</v>
      </c>
      <c r="Y861" s="117">
        <f>if(BOM!$C859=X$2,if(BOM!$M859="Y",BOM!$L859,0),0)</f>
        <v>0</v>
      </c>
      <c r="Z861" s="117">
        <f>if(BOM!$C859=Z$2,if(OR(BOM!$M859="N",BOM!$M859=""),BOM!$L859,0),0)</f>
        <v>0</v>
      </c>
      <c r="AA861" s="117">
        <f>if(BOM!$C859=Z$2,if(BOM!$M859="Y",BOM!$L859,0),0)</f>
        <v>0</v>
      </c>
      <c r="AB861" s="117">
        <f>if(BOM!$C859=AB$2,if(OR(BOM!$M859="N",BOM!$M859=""),BOM!$L859,0),0)</f>
        <v>0</v>
      </c>
      <c r="AC861" s="117">
        <f>if(BOM!$C859=AB$2,if(BOM!$M859="Y",BOM!$L859,0),0)</f>
        <v>0</v>
      </c>
      <c r="AD861" s="117">
        <f>if(BOM!$C859=AD$2,if(OR(BOM!$M859="N",BOM!$M859=""),BOM!$L859,0),0)</f>
        <v>0</v>
      </c>
      <c r="AE861" s="117">
        <f>if(BOM!$C859=AD$2,if(BOM!$M859="Y",BOM!$L859,0),0)</f>
        <v>0</v>
      </c>
      <c r="AF861" s="117">
        <f>if(BOM!$C859=AF$2,if(OR(BOM!$M859="N",BOM!$M859=""),BOM!$L859,0),0)</f>
        <v>0</v>
      </c>
      <c r="AG861" s="117">
        <f>if(BOM!$C859=AF$2,if(BOM!$M859="Y",BOM!$L859,0),0)</f>
        <v>0</v>
      </c>
      <c r="AH861" s="117">
        <f>if(BOM!$C859=AH$2,if(OR(BOM!$M859="N",BOM!$M859=""),BOM!$L859,0),0)</f>
        <v>0</v>
      </c>
      <c r="AI861" s="117">
        <f>if(BOM!$C859=AH$2,if(BOM!$M859="Y",BOM!$L859,0),0)</f>
        <v>0</v>
      </c>
      <c r="AJ861" s="117">
        <f>if(BOM!$C859=AJ$2,if(OR(BOM!$M859="N",BOM!$M859=""),BOM!$L859,0),0)</f>
        <v>0</v>
      </c>
      <c r="AK861" s="117">
        <f>if(BOM!$C859=AJ$2,if(BOM!$M859="Y",BOM!$L859,0),0)</f>
        <v>0</v>
      </c>
      <c r="AL861" s="117">
        <f>if(BOM!$C859=AL$2,if(OR(BOM!$M859="N",BOM!$M859=""),BOM!$L859,0),0)</f>
        <v>0</v>
      </c>
      <c r="AM861" s="117">
        <f>if(BOM!$C859=AL$2,if(BOM!$M859="Y",BOM!$L859,0),0)</f>
        <v>0</v>
      </c>
    </row>
    <row r="862" hidden="1" outlineLevel="1">
      <c r="A862" s="117">
        <f>if(OR(BOM!$M860="N",BOM!$M860=""),BOM!$L860,0)</f>
        <v>0</v>
      </c>
      <c r="B862" s="117">
        <f>if(BOM!$M860="Y",BOM!$L860,0)</f>
        <v>0</v>
      </c>
      <c r="E862" s="117">
        <f>if(BOM!$B860=E$2,if(OR(BOM!$M860="N",BOM!$M860=""),BOM!$L860,0),0)</f>
        <v>0</v>
      </c>
      <c r="F862" s="117">
        <f>if(BOM!$B860=E$2,if(BOM!$M860="Y",BOM!$L860,0),0)</f>
        <v>0</v>
      </c>
      <c r="G862" s="117">
        <f>if(BOM!$B860=G$2,if(OR(BOM!$M860="N",BOM!$M860=""),BOM!$L860,0),0)</f>
        <v>0</v>
      </c>
      <c r="H862" s="117">
        <f>if(BOM!$B860=G$2,if(BOM!$M860="Y",BOM!$L860,0),0)</f>
        <v>0</v>
      </c>
      <c r="I862" s="117">
        <f>if(BOM!$B860=I$2,if(OR(BOM!$M860="N",BOM!$M860=""),BOM!$L860,0),0)</f>
        <v>0</v>
      </c>
      <c r="J862" s="117">
        <f>if(BOM!$B860=I$2,if(BOM!$M860="Y",BOM!$L860,0),0)</f>
        <v>0</v>
      </c>
      <c r="K862" s="117">
        <f>if(BOM!$B860=K$2,if(OR(BOM!$M860="N",BOM!$M860=""),BOM!$L860,0),0)</f>
        <v>0</v>
      </c>
      <c r="L862" s="117">
        <f>if(BOM!$B860=K$2,if(BOM!$M860="Y",BOM!$L860,0),0)</f>
        <v>0</v>
      </c>
      <c r="M862" s="117">
        <f>if(BOM!$B860=M$2,if(OR(BOM!$M860="N",BOM!$M860=""),BOM!$L860,0),0)</f>
        <v>0</v>
      </c>
      <c r="N862" s="117">
        <f>if(BOM!$B860=M$2,if(BOM!$M860="Y",BOM!$L860,0),0)</f>
        <v>0</v>
      </c>
      <c r="P862" s="117">
        <f>if(BOM!$C860=P$2,if(OR(BOM!$M860="N",BOM!$M860=""),BOM!$L860,0),0)</f>
        <v>0</v>
      </c>
      <c r="Q862" s="117">
        <f>if(BOM!$C860=P$2,if(BOM!$M860="Y",BOM!$L860,0),0)</f>
        <v>0</v>
      </c>
      <c r="R862" s="117">
        <f>if(BOM!$C860=R$2,if(OR(BOM!$M860="N",BOM!$M860=""),BOM!$L860,0),0)</f>
        <v>0</v>
      </c>
      <c r="S862" s="117">
        <f>if(BOM!$C860=R$2,if(BOM!$M860="Y",BOM!$L860,0),0)</f>
        <v>0</v>
      </c>
      <c r="T862" s="117">
        <f>if(BOM!$C860=T$2,if(OR(BOM!$M860="N",BOM!$M860=""),BOM!$L860,0),0)</f>
        <v>0</v>
      </c>
      <c r="U862" s="117">
        <f>if(BOM!$C860=T$2,if(BOM!$M860="Y",BOM!$L860,0),0)</f>
        <v>0</v>
      </c>
      <c r="V862" s="117">
        <f>if(BOM!$C860=V$2,if(OR(BOM!$M860="N",BOM!$M860=""),BOM!$L860,0),0)</f>
        <v>0</v>
      </c>
      <c r="W862" s="117">
        <f>if(BOM!$C860=V$2,if(BOM!$M860="Y",BOM!$L860,0),0)</f>
        <v>0</v>
      </c>
      <c r="X862" s="117">
        <f>if(BOM!$C860=X$2,if(OR(BOM!$M860="N",BOM!$M860=""),BOM!$L860,0),0)</f>
        <v>0</v>
      </c>
      <c r="Y862" s="117">
        <f>if(BOM!$C860=X$2,if(BOM!$M860="Y",BOM!$L860,0),0)</f>
        <v>0</v>
      </c>
      <c r="Z862" s="117">
        <f>if(BOM!$C860=Z$2,if(OR(BOM!$M860="N",BOM!$M860=""),BOM!$L860,0),0)</f>
        <v>0</v>
      </c>
      <c r="AA862" s="117">
        <f>if(BOM!$C860=Z$2,if(BOM!$M860="Y",BOM!$L860,0),0)</f>
        <v>0</v>
      </c>
      <c r="AB862" s="117">
        <f>if(BOM!$C860=AB$2,if(OR(BOM!$M860="N",BOM!$M860=""),BOM!$L860,0),0)</f>
        <v>0</v>
      </c>
      <c r="AC862" s="117">
        <f>if(BOM!$C860=AB$2,if(BOM!$M860="Y",BOM!$L860,0),0)</f>
        <v>0</v>
      </c>
      <c r="AD862" s="117">
        <f>if(BOM!$C860=AD$2,if(OR(BOM!$M860="N",BOM!$M860=""),BOM!$L860,0),0)</f>
        <v>0</v>
      </c>
      <c r="AE862" s="117">
        <f>if(BOM!$C860=AD$2,if(BOM!$M860="Y",BOM!$L860,0),0)</f>
        <v>0</v>
      </c>
      <c r="AF862" s="117">
        <f>if(BOM!$C860=AF$2,if(OR(BOM!$M860="N",BOM!$M860=""),BOM!$L860,0),0)</f>
        <v>0</v>
      </c>
      <c r="AG862" s="117">
        <f>if(BOM!$C860=AF$2,if(BOM!$M860="Y",BOM!$L860,0),0)</f>
        <v>0</v>
      </c>
      <c r="AH862" s="117">
        <f>if(BOM!$C860=AH$2,if(OR(BOM!$M860="N",BOM!$M860=""),BOM!$L860,0),0)</f>
        <v>0</v>
      </c>
      <c r="AI862" s="117">
        <f>if(BOM!$C860=AH$2,if(BOM!$M860="Y",BOM!$L860,0),0)</f>
        <v>0</v>
      </c>
      <c r="AJ862" s="117">
        <f>if(BOM!$C860=AJ$2,if(OR(BOM!$M860="N",BOM!$M860=""),BOM!$L860,0),0)</f>
        <v>0</v>
      </c>
      <c r="AK862" s="117">
        <f>if(BOM!$C860=AJ$2,if(BOM!$M860="Y",BOM!$L860,0),0)</f>
        <v>0</v>
      </c>
      <c r="AL862" s="117">
        <f>if(BOM!$C860=AL$2,if(OR(BOM!$M860="N",BOM!$M860=""),BOM!$L860,0),0)</f>
        <v>0</v>
      </c>
      <c r="AM862" s="117">
        <f>if(BOM!$C860=AL$2,if(BOM!$M860="Y",BOM!$L860,0),0)</f>
        <v>0</v>
      </c>
    </row>
    <row r="863" hidden="1" outlineLevel="1">
      <c r="A863" s="117">
        <f>if(OR(BOM!$M861="N",BOM!$M861=""),BOM!$L861,0)</f>
        <v>0</v>
      </c>
      <c r="B863" s="117">
        <f>if(BOM!$M861="Y",BOM!$L861,0)</f>
        <v>0</v>
      </c>
      <c r="E863" s="117">
        <f>if(BOM!$B861=E$2,if(OR(BOM!$M861="N",BOM!$M861=""),BOM!$L861,0),0)</f>
        <v>0</v>
      </c>
      <c r="F863" s="117">
        <f>if(BOM!$B861=E$2,if(BOM!$M861="Y",BOM!$L861,0),0)</f>
        <v>0</v>
      </c>
      <c r="G863" s="117">
        <f>if(BOM!$B861=G$2,if(OR(BOM!$M861="N",BOM!$M861=""),BOM!$L861,0),0)</f>
        <v>0</v>
      </c>
      <c r="H863" s="117">
        <f>if(BOM!$B861=G$2,if(BOM!$M861="Y",BOM!$L861,0),0)</f>
        <v>0</v>
      </c>
      <c r="I863" s="117">
        <f>if(BOM!$B861=I$2,if(OR(BOM!$M861="N",BOM!$M861=""),BOM!$L861,0),0)</f>
        <v>0</v>
      </c>
      <c r="J863" s="117">
        <f>if(BOM!$B861=I$2,if(BOM!$M861="Y",BOM!$L861,0),0)</f>
        <v>0</v>
      </c>
      <c r="K863" s="117">
        <f>if(BOM!$B861=K$2,if(OR(BOM!$M861="N",BOM!$M861=""),BOM!$L861,0),0)</f>
        <v>0</v>
      </c>
      <c r="L863" s="117">
        <f>if(BOM!$B861=K$2,if(BOM!$M861="Y",BOM!$L861,0),0)</f>
        <v>0</v>
      </c>
      <c r="M863" s="117">
        <f>if(BOM!$B861=M$2,if(OR(BOM!$M861="N",BOM!$M861=""),BOM!$L861,0),0)</f>
        <v>0</v>
      </c>
      <c r="N863" s="117">
        <f>if(BOM!$B861=M$2,if(BOM!$M861="Y",BOM!$L861,0),0)</f>
        <v>0</v>
      </c>
      <c r="P863" s="117">
        <f>if(BOM!$C861=P$2,if(OR(BOM!$M861="N",BOM!$M861=""),BOM!$L861,0),0)</f>
        <v>0</v>
      </c>
      <c r="Q863" s="117">
        <f>if(BOM!$C861=P$2,if(BOM!$M861="Y",BOM!$L861,0),0)</f>
        <v>0</v>
      </c>
      <c r="R863" s="117">
        <f>if(BOM!$C861=R$2,if(OR(BOM!$M861="N",BOM!$M861=""),BOM!$L861,0),0)</f>
        <v>0</v>
      </c>
      <c r="S863" s="117">
        <f>if(BOM!$C861=R$2,if(BOM!$M861="Y",BOM!$L861,0),0)</f>
        <v>0</v>
      </c>
      <c r="T863" s="117">
        <f>if(BOM!$C861=T$2,if(OR(BOM!$M861="N",BOM!$M861=""),BOM!$L861,0),0)</f>
        <v>0</v>
      </c>
      <c r="U863" s="117">
        <f>if(BOM!$C861=T$2,if(BOM!$M861="Y",BOM!$L861,0),0)</f>
        <v>0</v>
      </c>
      <c r="V863" s="117">
        <f>if(BOM!$C861=V$2,if(OR(BOM!$M861="N",BOM!$M861=""),BOM!$L861,0),0)</f>
        <v>0</v>
      </c>
      <c r="W863" s="117">
        <f>if(BOM!$C861=V$2,if(BOM!$M861="Y",BOM!$L861,0),0)</f>
        <v>0</v>
      </c>
      <c r="X863" s="117">
        <f>if(BOM!$C861=X$2,if(OR(BOM!$M861="N",BOM!$M861=""),BOM!$L861,0),0)</f>
        <v>0</v>
      </c>
      <c r="Y863" s="117">
        <f>if(BOM!$C861=X$2,if(BOM!$M861="Y",BOM!$L861,0),0)</f>
        <v>0</v>
      </c>
      <c r="Z863" s="117">
        <f>if(BOM!$C861=Z$2,if(OR(BOM!$M861="N",BOM!$M861=""),BOM!$L861,0),0)</f>
        <v>0</v>
      </c>
      <c r="AA863" s="117">
        <f>if(BOM!$C861=Z$2,if(BOM!$M861="Y",BOM!$L861,0),0)</f>
        <v>0</v>
      </c>
      <c r="AB863" s="117">
        <f>if(BOM!$C861=AB$2,if(OR(BOM!$M861="N",BOM!$M861=""),BOM!$L861,0),0)</f>
        <v>0</v>
      </c>
      <c r="AC863" s="117">
        <f>if(BOM!$C861=AB$2,if(BOM!$M861="Y",BOM!$L861,0),0)</f>
        <v>0</v>
      </c>
      <c r="AD863" s="117">
        <f>if(BOM!$C861=AD$2,if(OR(BOM!$M861="N",BOM!$M861=""),BOM!$L861,0),0)</f>
        <v>0</v>
      </c>
      <c r="AE863" s="117">
        <f>if(BOM!$C861=AD$2,if(BOM!$M861="Y",BOM!$L861,0),0)</f>
        <v>0</v>
      </c>
      <c r="AF863" s="117">
        <f>if(BOM!$C861=AF$2,if(OR(BOM!$M861="N",BOM!$M861=""),BOM!$L861,0),0)</f>
        <v>0</v>
      </c>
      <c r="AG863" s="117">
        <f>if(BOM!$C861=AF$2,if(BOM!$M861="Y",BOM!$L861,0),0)</f>
        <v>0</v>
      </c>
      <c r="AH863" s="117">
        <f>if(BOM!$C861=AH$2,if(OR(BOM!$M861="N",BOM!$M861=""),BOM!$L861,0),0)</f>
        <v>0</v>
      </c>
      <c r="AI863" s="117">
        <f>if(BOM!$C861=AH$2,if(BOM!$M861="Y",BOM!$L861,0),0)</f>
        <v>0</v>
      </c>
      <c r="AJ863" s="117">
        <f>if(BOM!$C861=AJ$2,if(OR(BOM!$M861="N",BOM!$M861=""),BOM!$L861,0),0)</f>
        <v>0</v>
      </c>
      <c r="AK863" s="117">
        <f>if(BOM!$C861=AJ$2,if(BOM!$M861="Y",BOM!$L861,0),0)</f>
        <v>0</v>
      </c>
      <c r="AL863" s="117">
        <f>if(BOM!$C861=AL$2,if(OR(BOM!$M861="N",BOM!$M861=""),BOM!$L861,0),0)</f>
        <v>0</v>
      </c>
      <c r="AM863" s="117">
        <f>if(BOM!$C861=AL$2,if(BOM!$M861="Y",BOM!$L861,0),0)</f>
        <v>0</v>
      </c>
    </row>
    <row r="864" hidden="1" outlineLevel="1">
      <c r="A864" s="117">
        <f>if(OR(BOM!$M862="N",BOM!$M862=""),BOM!$L862,0)</f>
        <v>0</v>
      </c>
      <c r="B864" s="117">
        <f>if(BOM!$M862="Y",BOM!$L862,0)</f>
        <v>0</v>
      </c>
      <c r="E864" s="117">
        <f>if(BOM!$B862=E$2,if(OR(BOM!$M862="N",BOM!$M862=""),BOM!$L862,0),0)</f>
        <v>0</v>
      </c>
      <c r="F864" s="117">
        <f>if(BOM!$B862=E$2,if(BOM!$M862="Y",BOM!$L862,0),0)</f>
        <v>0</v>
      </c>
      <c r="G864" s="117">
        <f>if(BOM!$B862=G$2,if(OR(BOM!$M862="N",BOM!$M862=""),BOM!$L862,0),0)</f>
        <v>0</v>
      </c>
      <c r="H864" s="117">
        <f>if(BOM!$B862=G$2,if(BOM!$M862="Y",BOM!$L862,0),0)</f>
        <v>0</v>
      </c>
      <c r="I864" s="117">
        <f>if(BOM!$B862=I$2,if(OR(BOM!$M862="N",BOM!$M862=""),BOM!$L862,0),0)</f>
        <v>0</v>
      </c>
      <c r="J864" s="117">
        <f>if(BOM!$B862=I$2,if(BOM!$M862="Y",BOM!$L862,0),0)</f>
        <v>0</v>
      </c>
      <c r="K864" s="117">
        <f>if(BOM!$B862=K$2,if(OR(BOM!$M862="N",BOM!$M862=""),BOM!$L862,0),0)</f>
        <v>0</v>
      </c>
      <c r="L864" s="117">
        <f>if(BOM!$B862=K$2,if(BOM!$M862="Y",BOM!$L862,0),0)</f>
        <v>0</v>
      </c>
      <c r="M864" s="117">
        <f>if(BOM!$B862=M$2,if(OR(BOM!$M862="N",BOM!$M862=""),BOM!$L862,0),0)</f>
        <v>0</v>
      </c>
      <c r="N864" s="117">
        <f>if(BOM!$B862=M$2,if(BOM!$M862="Y",BOM!$L862,0),0)</f>
        <v>0</v>
      </c>
      <c r="P864" s="117">
        <f>if(BOM!$C862=P$2,if(OR(BOM!$M862="N",BOM!$M862=""),BOM!$L862,0),0)</f>
        <v>0</v>
      </c>
      <c r="Q864" s="117">
        <f>if(BOM!$C862=P$2,if(BOM!$M862="Y",BOM!$L862,0),0)</f>
        <v>0</v>
      </c>
      <c r="R864" s="117">
        <f>if(BOM!$C862=R$2,if(OR(BOM!$M862="N",BOM!$M862=""),BOM!$L862,0),0)</f>
        <v>0</v>
      </c>
      <c r="S864" s="117">
        <f>if(BOM!$C862=R$2,if(BOM!$M862="Y",BOM!$L862,0),0)</f>
        <v>0</v>
      </c>
      <c r="T864" s="117">
        <f>if(BOM!$C862=T$2,if(OR(BOM!$M862="N",BOM!$M862=""),BOM!$L862,0),0)</f>
        <v>0</v>
      </c>
      <c r="U864" s="117">
        <f>if(BOM!$C862=T$2,if(BOM!$M862="Y",BOM!$L862,0),0)</f>
        <v>0</v>
      </c>
      <c r="V864" s="117">
        <f>if(BOM!$C862=V$2,if(OR(BOM!$M862="N",BOM!$M862=""),BOM!$L862,0),0)</f>
        <v>0</v>
      </c>
      <c r="W864" s="117">
        <f>if(BOM!$C862=V$2,if(BOM!$M862="Y",BOM!$L862,0),0)</f>
        <v>0</v>
      </c>
      <c r="X864" s="117">
        <f>if(BOM!$C862=X$2,if(OR(BOM!$M862="N",BOM!$M862=""),BOM!$L862,0),0)</f>
        <v>0</v>
      </c>
      <c r="Y864" s="117">
        <f>if(BOM!$C862=X$2,if(BOM!$M862="Y",BOM!$L862,0),0)</f>
        <v>0</v>
      </c>
      <c r="Z864" s="117">
        <f>if(BOM!$C862=Z$2,if(OR(BOM!$M862="N",BOM!$M862=""),BOM!$L862,0),0)</f>
        <v>0</v>
      </c>
      <c r="AA864" s="117">
        <f>if(BOM!$C862=Z$2,if(BOM!$M862="Y",BOM!$L862,0),0)</f>
        <v>0</v>
      </c>
      <c r="AB864" s="117">
        <f>if(BOM!$C862=AB$2,if(OR(BOM!$M862="N",BOM!$M862=""),BOM!$L862,0),0)</f>
        <v>0</v>
      </c>
      <c r="AC864" s="117">
        <f>if(BOM!$C862=AB$2,if(BOM!$M862="Y",BOM!$L862,0),0)</f>
        <v>0</v>
      </c>
      <c r="AD864" s="117">
        <f>if(BOM!$C862=AD$2,if(OR(BOM!$M862="N",BOM!$M862=""),BOM!$L862,0),0)</f>
        <v>0</v>
      </c>
      <c r="AE864" s="117">
        <f>if(BOM!$C862=AD$2,if(BOM!$M862="Y",BOM!$L862,0),0)</f>
        <v>0</v>
      </c>
      <c r="AF864" s="117">
        <f>if(BOM!$C862=AF$2,if(OR(BOM!$M862="N",BOM!$M862=""),BOM!$L862,0),0)</f>
        <v>0</v>
      </c>
      <c r="AG864" s="117">
        <f>if(BOM!$C862=AF$2,if(BOM!$M862="Y",BOM!$L862,0),0)</f>
        <v>0</v>
      </c>
      <c r="AH864" s="117">
        <f>if(BOM!$C862=AH$2,if(OR(BOM!$M862="N",BOM!$M862=""),BOM!$L862,0),0)</f>
        <v>0</v>
      </c>
      <c r="AI864" s="117">
        <f>if(BOM!$C862=AH$2,if(BOM!$M862="Y",BOM!$L862,0),0)</f>
        <v>0</v>
      </c>
      <c r="AJ864" s="117">
        <f>if(BOM!$C862=AJ$2,if(OR(BOM!$M862="N",BOM!$M862=""),BOM!$L862,0),0)</f>
        <v>0</v>
      </c>
      <c r="AK864" s="117">
        <f>if(BOM!$C862=AJ$2,if(BOM!$M862="Y",BOM!$L862,0),0)</f>
        <v>0</v>
      </c>
      <c r="AL864" s="117">
        <f>if(BOM!$C862=AL$2,if(OR(BOM!$M862="N",BOM!$M862=""),BOM!$L862,0),0)</f>
        <v>0</v>
      </c>
      <c r="AM864" s="117">
        <f>if(BOM!$C862=AL$2,if(BOM!$M862="Y",BOM!$L862,0),0)</f>
        <v>0</v>
      </c>
    </row>
    <row r="865" hidden="1" outlineLevel="1">
      <c r="A865" s="117">
        <f>if(OR(BOM!$M863="N",BOM!$M863=""),BOM!$L863,0)</f>
        <v>0</v>
      </c>
      <c r="B865" s="117">
        <f>if(BOM!$M863="Y",BOM!$L863,0)</f>
        <v>0</v>
      </c>
      <c r="E865" s="117">
        <f>if(BOM!$B863=E$2,if(OR(BOM!$M863="N",BOM!$M863=""),BOM!$L863,0),0)</f>
        <v>0</v>
      </c>
      <c r="F865" s="117">
        <f>if(BOM!$B863=E$2,if(BOM!$M863="Y",BOM!$L863,0),0)</f>
        <v>0</v>
      </c>
      <c r="G865" s="117">
        <f>if(BOM!$B863=G$2,if(OR(BOM!$M863="N",BOM!$M863=""),BOM!$L863,0),0)</f>
        <v>0</v>
      </c>
      <c r="H865" s="117">
        <f>if(BOM!$B863=G$2,if(BOM!$M863="Y",BOM!$L863,0),0)</f>
        <v>0</v>
      </c>
      <c r="I865" s="117">
        <f>if(BOM!$B863=I$2,if(OR(BOM!$M863="N",BOM!$M863=""),BOM!$L863,0),0)</f>
        <v>0</v>
      </c>
      <c r="J865" s="117">
        <f>if(BOM!$B863=I$2,if(BOM!$M863="Y",BOM!$L863,0),0)</f>
        <v>0</v>
      </c>
      <c r="K865" s="117">
        <f>if(BOM!$B863=K$2,if(OR(BOM!$M863="N",BOM!$M863=""),BOM!$L863,0),0)</f>
        <v>0</v>
      </c>
      <c r="L865" s="117">
        <f>if(BOM!$B863=K$2,if(BOM!$M863="Y",BOM!$L863,0),0)</f>
        <v>0</v>
      </c>
      <c r="M865" s="117">
        <f>if(BOM!$B863=M$2,if(OR(BOM!$M863="N",BOM!$M863=""),BOM!$L863,0),0)</f>
        <v>0</v>
      </c>
      <c r="N865" s="117">
        <f>if(BOM!$B863=M$2,if(BOM!$M863="Y",BOM!$L863,0),0)</f>
        <v>0</v>
      </c>
      <c r="P865" s="117">
        <f>if(BOM!$C863=P$2,if(OR(BOM!$M863="N",BOM!$M863=""),BOM!$L863,0),0)</f>
        <v>0</v>
      </c>
      <c r="Q865" s="117">
        <f>if(BOM!$C863=P$2,if(BOM!$M863="Y",BOM!$L863,0),0)</f>
        <v>0</v>
      </c>
      <c r="R865" s="117">
        <f>if(BOM!$C863=R$2,if(OR(BOM!$M863="N",BOM!$M863=""),BOM!$L863,0),0)</f>
        <v>0</v>
      </c>
      <c r="S865" s="117">
        <f>if(BOM!$C863=R$2,if(BOM!$M863="Y",BOM!$L863,0),0)</f>
        <v>0</v>
      </c>
      <c r="T865" s="117">
        <f>if(BOM!$C863=T$2,if(OR(BOM!$M863="N",BOM!$M863=""),BOM!$L863,0),0)</f>
        <v>0</v>
      </c>
      <c r="U865" s="117">
        <f>if(BOM!$C863=T$2,if(BOM!$M863="Y",BOM!$L863,0),0)</f>
        <v>0</v>
      </c>
      <c r="V865" s="117">
        <f>if(BOM!$C863=V$2,if(OR(BOM!$M863="N",BOM!$M863=""),BOM!$L863,0),0)</f>
        <v>0</v>
      </c>
      <c r="W865" s="117">
        <f>if(BOM!$C863=V$2,if(BOM!$M863="Y",BOM!$L863,0),0)</f>
        <v>0</v>
      </c>
      <c r="X865" s="117">
        <f>if(BOM!$C863=X$2,if(OR(BOM!$M863="N",BOM!$M863=""),BOM!$L863,0),0)</f>
        <v>0</v>
      </c>
      <c r="Y865" s="117">
        <f>if(BOM!$C863=X$2,if(BOM!$M863="Y",BOM!$L863,0),0)</f>
        <v>0</v>
      </c>
      <c r="Z865" s="117">
        <f>if(BOM!$C863=Z$2,if(OR(BOM!$M863="N",BOM!$M863=""),BOM!$L863,0),0)</f>
        <v>0</v>
      </c>
      <c r="AA865" s="117">
        <f>if(BOM!$C863=Z$2,if(BOM!$M863="Y",BOM!$L863,0),0)</f>
        <v>0</v>
      </c>
      <c r="AB865" s="117">
        <f>if(BOM!$C863=AB$2,if(OR(BOM!$M863="N",BOM!$M863=""),BOM!$L863,0),0)</f>
        <v>0</v>
      </c>
      <c r="AC865" s="117">
        <f>if(BOM!$C863=AB$2,if(BOM!$M863="Y",BOM!$L863,0),0)</f>
        <v>0</v>
      </c>
      <c r="AD865" s="117">
        <f>if(BOM!$C863=AD$2,if(OR(BOM!$M863="N",BOM!$M863=""),BOM!$L863,0),0)</f>
        <v>0</v>
      </c>
      <c r="AE865" s="117">
        <f>if(BOM!$C863=AD$2,if(BOM!$M863="Y",BOM!$L863,0),0)</f>
        <v>0</v>
      </c>
      <c r="AF865" s="117">
        <f>if(BOM!$C863=AF$2,if(OR(BOM!$M863="N",BOM!$M863=""),BOM!$L863,0),0)</f>
        <v>0</v>
      </c>
      <c r="AG865" s="117">
        <f>if(BOM!$C863=AF$2,if(BOM!$M863="Y",BOM!$L863,0),0)</f>
        <v>0</v>
      </c>
      <c r="AH865" s="117">
        <f>if(BOM!$C863=AH$2,if(OR(BOM!$M863="N",BOM!$M863=""),BOM!$L863,0),0)</f>
        <v>0</v>
      </c>
      <c r="AI865" s="117">
        <f>if(BOM!$C863=AH$2,if(BOM!$M863="Y",BOM!$L863,0),0)</f>
        <v>0</v>
      </c>
      <c r="AJ865" s="117">
        <f>if(BOM!$C863=AJ$2,if(OR(BOM!$M863="N",BOM!$M863=""),BOM!$L863,0),0)</f>
        <v>0</v>
      </c>
      <c r="AK865" s="117">
        <f>if(BOM!$C863=AJ$2,if(BOM!$M863="Y",BOM!$L863,0),0)</f>
        <v>0</v>
      </c>
      <c r="AL865" s="117">
        <f>if(BOM!$C863=AL$2,if(OR(BOM!$M863="N",BOM!$M863=""),BOM!$L863,0),0)</f>
        <v>0</v>
      </c>
      <c r="AM865" s="117">
        <f>if(BOM!$C863=AL$2,if(BOM!$M863="Y",BOM!$L863,0),0)</f>
        <v>0</v>
      </c>
    </row>
    <row r="866" hidden="1" outlineLevel="1">
      <c r="A866" s="117">
        <f>if(OR(BOM!$M864="N",BOM!$M864=""),BOM!$L864,0)</f>
        <v>0</v>
      </c>
      <c r="B866" s="117">
        <f>if(BOM!$M864="Y",BOM!$L864,0)</f>
        <v>0</v>
      </c>
      <c r="E866" s="117">
        <f>if(BOM!$B864=E$2,if(OR(BOM!$M864="N",BOM!$M864=""),BOM!$L864,0),0)</f>
        <v>0</v>
      </c>
      <c r="F866" s="117">
        <f>if(BOM!$B864=E$2,if(BOM!$M864="Y",BOM!$L864,0),0)</f>
        <v>0</v>
      </c>
      <c r="G866" s="117">
        <f>if(BOM!$B864=G$2,if(OR(BOM!$M864="N",BOM!$M864=""),BOM!$L864,0),0)</f>
        <v>0</v>
      </c>
      <c r="H866" s="117">
        <f>if(BOM!$B864=G$2,if(BOM!$M864="Y",BOM!$L864,0),0)</f>
        <v>0</v>
      </c>
      <c r="I866" s="117">
        <f>if(BOM!$B864=I$2,if(OR(BOM!$M864="N",BOM!$M864=""),BOM!$L864,0),0)</f>
        <v>0</v>
      </c>
      <c r="J866" s="117">
        <f>if(BOM!$B864=I$2,if(BOM!$M864="Y",BOM!$L864,0),0)</f>
        <v>0</v>
      </c>
      <c r="K866" s="117">
        <f>if(BOM!$B864=K$2,if(OR(BOM!$M864="N",BOM!$M864=""),BOM!$L864,0),0)</f>
        <v>0</v>
      </c>
      <c r="L866" s="117">
        <f>if(BOM!$B864=K$2,if(BOM!$M864="Y",BOM!$L864,0),0)</f>
        <v>0</v>
      </c>
      <c r="M866" s="117">
        <f>if(BOM!$B864=M$2,if(OR(BOM!$M864="N",BOM!$M864=""),BOM!$L864,0),0)</f>
        <v>0</v>
      </c>
      <c r="N866" s="117">
        <f>if(BOM!$B864=M$2,if(BOM!$M864="Y",BOM!$L864,0),0)</f>
        <v>0</v>
      </c>
      <c r="P866" s="117">
        <f>if(BOM!$C864=P$2,if(OR(BOM!$M864="N",BOM!$M864=""),BOM!$L864,0),0)</f>
        <v>0</v>
      </c>
      <c r="Q866" s="117">
        <f>if(BOM!$C864=P$2,if(BOM!$M864="Y",BOM!$L864,0),0)</f>
        <v>0</v>
      </c>
      <c r="R866" s="117">
        <f>if(BOM!$C864=R$2,if(OR(BOM!$M864="N",BOM!$M864=""),BOM!$L864,0),0)</f>
        <v>0</v>
      </c>
      <c r="S866" s="117">
        <f>if(BOM!$C864=R$2,if(BOM!$M864="Y",BOM!$L864,0),0)</f>
        <v>0</v>
      </c>
      <c r="T866" s="117">
        <f>if(BOM!$C864=T$2,if(OR(BOM!$M864="N",BOM!$M864=""),BOM!$L864,0),0)</f>
        <v>0</v>
      </c>
      <c r="U866" s="117">
        <f>if(BOM!$C864=T$2,if(BOM!$M864="Y",BOM!$L864,0),0)</f>
        <v>0</v>
      </c>
      <c r="V866" s="117">
        <f>if(BOM!$C864=V$2,if(OR(BOM!$M864="N",BOM!$M864=""),BOM!$L864,0),0)</f>
        <v>0</v>
      </c>
      <c r="W866" s="117">
        <f>if(BOM!$C864=V$2,if(BOM!$M864="Y",BOM!$L864,0),0)</f>
        <v>0</v>
      </c>
      <c r="X866" s="117">
        <f>if(BOM!$C864=X$2,if(OR(BOM!$M864="N",BOM!$M864=""),BOM!$L864,0),0)</f>
        <v>0</v>
      </c>
      <c r="Y866" s="117">
        <f>if(BOM!$C864=X$2,if(BOM!$M864="Y",BOM!$L864,0),0)</f>
        <v>0</v>
      </c>
      <c r="Z866" s="117">
        <f>if(BOM!$C864=Z$2,if(OR(BOM!$M864="N",BOM!$M864=""),BOM!$L864,0),0)</f>
        <v>0</v>
      </c>
      <c r="AA866" s="117">
        <f>if(BOM!$C864=Z$2,if(BOM!$M864="Y",BOM!$L864,0),0)</f>
        <v>0</v>
      </c>
      <c r="AB866" s="117">
        <f>if(BOM!$C864=AB$2,if(OR(BOM!$M864="N",BOM!$M864=""),BOM!$L864,0),0)</f>
        <v>0</v>
      </c>
      <c r="AC866" s="117">
        <f>if(BOM!$C864=AB$2,if(BOM!$M864="Y",BOM!$L864,0),0)</f>
        <v>0</v>
      </c>
      <c r="AD866" s="117">
        <f>if(BOM!$C864=AD$2,if(OR(BOM!$M864="N",BOM!$M864=""),BOM!$L864,0),0)</f>
        <v>0</v>
      </c>
      <c r="AE866" s="117">
        <f>if(BOM!$C864=AD$2,if(BOM!$M864="Y",BOM!$L864,0),0)</f>
        <v>0</v>
      </c>
      <c r="AF866" s="117">
        <f>if(BOM!$C864=AF$2,if(OR(BOM!$M864="N",BOM!$M864=""),BOM!$L864,0),0)</f>
        <v>0</v>
      </c>
      <c r="AG866" s="117">
        <f>if(BOM!$C864=AF$2,if(BOM!$M864="Y",BOM!$L864,0),0)</f>
        <v>0</v>
      </c>
      <c r="AH866" s="117">
        <f>if(BOM!$C864=AH$2,if(OR(BOM!$M864="N",BOM!$M864=""),BOM!$L864,0),0)</f>
        <v>0</v>
      </c>
      <c r="AI866" s="117">
        <f>if(BOM!$C864=AH$2,if(BOM!$M864="Y",BOM!$L864,0),0)</f>
        <v>0</v>
      </c>
      <c r="AJ866" s="117">
        <f>if(BOM!$C864=AJ$2,if(OR(BOM!$M864="N",BOM!$M864=""),BOM!$L864,0),0)</f>
        <v>0</v>
      </c>
      <c r="AK866" s="117">
        <f>if(BOM!$C864=AJ$2,if(BOM!$M864="Y",BOM!$L864,0),0)</f>
        <v>0</v>
      </c>
      <c r="AL866" s="117">
        <f>if(BOM!$C864=AL$2,if(OR(BOM!$M864="N",BOM!$M864=""),BOM!$L864,0),0)</f>
        <v>0</v>
      </c>
      <c r="AM866" s="117">
        <f>if(BOM!$C864=AL$2,if(BOM!$M864="Y",BOM!$L864,0),0)</f>
        <v>0</v>
      </c>
    </row>
    <row r="867" hidden="1" outlineLevel="1">
      <c r="A867" s="117">
        <f>if(OR(BOM!$M865="N",BOM!$M865=""),BOM!$L865,0)</f>
        <v>0</v>
      </c>
      <c r="B867" s="117">
        <f>if(BOM!$M865="Y",BOM!$L865,0)</f>
        <v>0</v>
      </c>
      <c r="E867" s="117">
        <f>if(BOM!$B865=E$2,if(OR(BOM!$M865="N",BOM!$M865=""),BOM!$L865,0),0)</f>
        <v>0</v>
      </c>
      <c r="F867" s="117">
        <f>if(BOM!$B865=E$2,if(BOM!$M865="Y",BOM!$L865,0),0)</f>
        <v>0</v>
      </c>
      <c r="G867" s="117">
        <f>if(BOM!$B865=G$2,if(OR(BOM!$M865="N",BOM!$M865=""),BOM!$L865,0),0)</f>
        <v>0</v>
      </c>
      <c r="H867" s="117">
        <f>if(BOM!$B865=G$2,if(BOM!$M865="Y",BOM!$L865,0),0)</f>
        <v>0</v>
      </c>
      <c r="I867" s="117">
        <f>if(BOM!$B865=I$2,if(OR(BOM!$M865="N",BOM!$M865=""),BOM!$L865,0),0)</f>
        <v>0</v>
      </c>
      <c r="J867" s="117">
        <f>if(BOM!$B865=I$2,if(BOM!$M865="Y",BOM!$L865,0),0)</f>
        <v>0</v>
      </c>
      <c r="K867" s="117">
        <f>if(BOM!$B865=K$2,if(OR(BOM!$M865="N",BOM!$M865=""),BOM!$L865,0),0)</f>
        <v>0</v>
      </c>
      <c r="L867" s="117">
        <f>if(BOM!$B865=K$2,if(BOM!$M865="Y",BOM!$L865,0),0)</f>
        <v>0</v>
      </c>
      <c r="M867" s="117">
        <f>if(BOM!$B865=M$2,if(OR(BOM!$M865="N",BOM!$M865=""),BOM!$L865,0),0)</f>
        <v>0</v>
      </c>
      <c r="N867" s="117">
        <f>if(BOM!$B865=M$2,if(BOM!$M865="Y",BOM!$L865,0),0)</f>
        <v>0</v>
      </c>
      <c r="P867" s="117">
        <f>if(BOM!$C865=P$2,if(OR(BOM!$M865="N",BOM!$M865=""),BOM!$L865,0),0)</f>
        <v>0</v>
      </c>
      <c r="Q867" s="117">
        <f>if(BOM!$C865=P$2,if(BOM!$M865="Y",BOM!$L865,0),0)</f>
        <v>0</v>
      </c>
      <c r="R867" s="117">
        <f>if(BOM!$C865=R$2,if(OR(BOM!$M865="N",BOM!$M865=""),BOM!$L865,0),0)</f>
        <v>0</v>
      </c>
      <c r="S867" s="117">
        <f>if(BOM!$C865=R$2,if(BOM!$M865="Y",BOM!$L865,0),0)</f>
        <v>0</v>
      </c>
      <c r="T867" s="117">
        <f>if(BOM!$C865=T$2,if(OR(BOM!$M865="N",BOM!$M865=""),BOM!$L865,0),0)</f>
        <v>0</v>
      </c>
      <c r="U867" s="117">
        <f>if(BOM!$C865=T$2,if(BOM!$M865="Y",BOM!$L865,0),0)</f>
        <v>0</v>
      </c>
      <c r="V867" s="117">
        <f>if(BOM!$C865=V$2,if(OR(BOM!$M865="N",BOM!$M865=""),BOM!$L865,0),0)</f>
        <v>0</v>
      </c>
      <c r="W867" s="117">
        <f>if(BOM!$C865=V$2,if(BOM!$M865="Y",BOM!$L865,0),0)</f>
        <v>0</v>
      </c>
      <c r="X867" s="117">
        <f>if(BOM!$C865=X$2,if(OR(BOM!$M865="N",BOM!$M865=""),BOM!$L865,0),0)</f>
        <v>0</v>
      </c>
      <c r="Y867" s="117">
        <f>if(BOM!$C865=X$2,if(BOM!$M865="Y",BOM!$L865,0),0)</f>
        <v>0</v>
      </c>
      <c r="Z867" s="117">
        <f>if(BOM!$C865=Z$2,if(OR(BOM!$M865="N",BOM!$M865=""),BOM!$L865,0),0)</f>
        <v>0</v>
      </c>
      <c r="AA867" s="117">
        <f>if(BOM!$C865=Z$2,if(BOM!$M865="Y",BOM!$L865,0),0)</f>
        <v>0</v>
      </c>
      <c r="AB867" s="117">
        <f>if(BOM!$C865=AB$2,if(OR(BOM!$M865="N",BOM!$M865=""),BOM!$L865,0),0)</f>
        <v>0</v>
      </c>
      <c r="AC867" s="117">
        <f>if(BOM!$C865=AB$2,if(BOM!$M865="Y",BOM!$L865,0),0)</f>
        <v>0</v>
      </c>
      <c r="AD867" s="117">
        <f>if(BOM!$C865=AD$2,if(OR(BOM!$M865="N",BOM!$M865=""),BOM!$L865,0),0)</f>
        <v>0</v>
      </c>
      <c r="AE867" s="117">
        <f>if(BOM!$C865=AD$2,if(BOM!$M865="Y",BOM!$L865,0),0)</f>
        <v>0</v>
      </c>
      <c r="AF867" s="117">
        <f>if(BOM!$C865=AF$2,if(OR(BOM!$M865="N",BOM!$M865=""),BOM!$L865,0),0)</f>
        <v>0</v>
      </c>
      <c r="AG867" s="117">
        <f>if(BOM!$C865=AF$2,if(BOM!$M865="Y",BOM!$L865,0),0)</f>
        <v>0</v>
      </c>
      <c r="AH867" s="117">
        <f>if(BOM!$C865=AH$2,if(OR(BOM!$M865="N",BOM!$M865=""),BOM!$L865,0),0)</f>
        <v>0</v>
      </c>
      <c r="AI867" s="117">
        <f>if(BOM!$C865=AH$2,if(BOM!$M865="Y",BOM!$L865,0),0)</f>
        <v>0</v>
      </c>
      <c r="AJ867" s="117">
        <f>if(BOM!$C865=AJ$2,if(OR(BOM!$M865="N",BOM!$M865=""),BOM!$L865,0),0)</f>
        <v>0</v>
      </c>
      <c r="AK867" s="117">
        <f>if(BOM!$C865=AJ$2,if(BOM!$M865="Y",BOM!$L865,0),0)</f>
        <v>0</v>
      </c>
      <c r="AL867" s="117">
        <f>if(BOM!$C865=AL$2,if(OR(BOM!$M865="N",BOM!$M865=""),BOM!$L865,0),0)</f>
        <v>0</v>
      </c>
      <c r="AM867" s="117">
        <f>if(BOM!$C865=AL$2,if(BOM!$M865="Y",BOM!$L865,0),0)</f>
        <v>0</v>
      </c>
    </row>
    <row r="868" hidden="1" outlineLevel="1">
      <c r="A868" s="117">
        <f>if(OR(BOM!$M866="N",BOM!$M866=""),BOM!$L866,0)</f>
        <v>0</v>
      </c>
      <c r="B868" s="117">
        <f>if(BOM!$M866="Y",BOM!$L866,0)</f>
        <v>0</v>
      </c>
      <c r="E868" s="117">
        <f>if(BOM!$B866=E$2,if(OR(BOM!$M866="N",BOM!$M866=""),BOM!$L866,0),0)</f>
        <v>0</v>
      </c>
      <c r="F868" s="117">
        <f>if(BOM!$B866=E$2,if(BOM!$M866="Y",BOM!$L866,0),0)</f>
        <v>0</v>
      </c>
      <c r="G868" s="117">
        <f>if(BOM!$B866=G$2,if(OR(BOM!$M866="N",BOM!$M866=""),BOM!$L866,0),0)</f>
        <v>0</v>
      </c>
      <c r="H868" s="117">
        <f>if(BOM!$B866=G$2,if(BOM!$M866="Y",BOM!$L866,0),0)</f>
        <v>0</v>
      </c>
      <c r="I868" s="117">
        <f>if(BOM!$B866=I$2,if(OR(BOM!$M866="N",BOM!$M866=""),BOM!$L866,0),0)</f>
        <v>0</v>
      </c>
      <c r="J868" s="117">
        <f>if(BOM!$B866=I$2,if(BOM!$M866="Y",BOM!$L866,0),0)</f>
        <v>0</v>
      </c>
      <c r="K868" s="117">
        <f>if(BOM!$B866=K$2,if(OR(BOM!$M866="N",BOM!$M866=""),BOM!$L866,0),0)</f>
        <v>0</v>
      </c>
      <c r="L868" s="117">
        <f>if(BOM!$B866=K$2,if(BOM!$M866="Y",BOM!$L866,0),0)</f>
        <v>0</v>
      </c>
      <c r="M868" s="117">
        <f>if(BOM!$B866=M$2,if(OR(BOM!$M866="N",BOM!$M866=""),BOM!$L866,0),0)</f>
        <v>0</v>
      </c>
      <c r="N868" s="117">
        <f>if(BOM!$B866=M$2,if(BOM!$M866="Y",BOM!$L866,0),0)</f>
        <v>0</v>
      </c>
      <c r="P868" s="117">
        <f>if(BOM!$C866=P$2,if(OR(BOM!$M866="N",BOM!$M866=""),BOM!$L866,0),0)</f>
        <v>0</v>
      </c>
      <c r="Q868" s="117">
        <f>if(BOM!$C866=P$2,if(BOM!$M866="Y",BOM!$L866,0),0)</f>
        <v>0</v>
      </c>
      <c r="R868" s="117">
        <f>if(BOM!$C866=R$2,if(OR(BOM!$M866="N",BOM!$M866=""),BOM!$L866,0),0)</f>
        <v>0</v>
      </c>
      <c r="S868" s="117">
        <f>if(BOM!$C866=R$2,if(BOM!$M866="Y",BOM!$L866,0),0)</f>
        <v>0</v>
      </c>
      <c r="T868" s="117">
        <f>if(BOM!$C866=T$2,if(OR(BOM!$M866="N",BOM!$M866=""),BOM!$L866,0),0)</f>
        <v>0</v>
      </c>
      <c r="U868" s="117">
        <f>if(BOM!$C866=T$2,if(BOM!$M866="Y",BOM!$L866,0),0)</f>
        <v>0</v>
      </c>
      <c r="V868" s="117">
        <f>if(BOM!$C866=V$2,if(OR(BOM!$M866="N",BOM!$M866=""),BOM!$L866,0),0)</f>
        <v>0</v>
      </c>
      <c r="W868" s="117">
        <f>if(BOM!$C866=V$2,if(BOM!$M866="Y",BOM!$L866,0),0)</f>
        <v>0</v>
      </c>
      <c r="X868" s="117">
        <f>if(BOM!$C866=X$2,if(OR(BOM!$M866="N",BOM!$M866=""),BOM!$L866,0),0)</f>
        <v>0</v>
      </c>
      <c r="Y868" s="117">
        <f>if(BOM!$C866=X$2,if(BOM!$M866="Y",BOM!$L866,0),0)</f>
        <v>0</v>
      </c>
      <c r="Z868" s="117">
        <f>if(BOM!$C866=Z$2,if(OR(BOM!$M866="N",BOM!$M866=""),BOM!$L866,0),0)</f>
        <v>0</v>
      </c>
      <c r="AA868" s="117">
        <f>if(BOM!$C866=Z$2,if(BOM!$M866="Y",BOM!$L866,0),0)</f>
        <v>0</v>
      </c>
      <c r="AB868" s="117">
        <f>if(BOM!$C866=AB$2,if(OR(BOM!$M866="N",BOM!$M866=""),BOM!$L866,0),0)</f>
        <v>0</v>
      </c>
      <c r="AC868" s="117">
        <f>if(BOM!$C866=AB$2,if(BOM!$M866="Y",BOM!$L866,0),0)</f>
        <v>0</v>
      </c>
      <c r="AD868" s="117">
        <f>if(BOM!$C866=AD$2,if(OR(BOM!$M866="N",BOM!$M866=""),BOM!$L866,0),0)</f>
        <v>0</v>
      </c>
      <c r="AE868" s="117">
        <f>if(BOM!$C866=AD$2,if(BOM!$M866="Y",BOM!$L866,0),0)</f>
        <v>0</v>
      </c>
      <c r="AF868" s="117">
        <f>if(BOM!$C866=AF$2,if(OR(BOM!$M866="N",BOM!$M866=""),BOM!$L866,0),0)</f>
        <v>0</v>
      </c>
      <c r="AG868" s="117">
        <f>if(BOM!$C866=AF$2,if(BOM!$M866="Y",BOM!$L866,0),0)</f>
        <v>0</v>
      </c>
      <c r="AH868" s="117">
        <f>if(BOM!$C866=AH$2,if(OR(BOM!$M866="N",BOM!$M866=""),BOM!$L866,0),0)</f>
        <v>0</v>
      </c>
      <c r="AI868" s="117">
        <f>if(BOM!$C866=AH$2,if(BOM!$M866="Y",BOM!$L866,0),0)</f>
        <v>0</v>
      </c>
      <c r="AJ868" s="117">
        <f>if(BOM!$C866=AJ$2,if(OR(BOM!$M866="N",BOM!$M866=""),BOM!$L866,0),0)</f>
        <v>0</v>
      </c>
      <c r="AK868" s="117">
        <f>if(BOM!$C866=AJ$2,if(BOM!$M866="Y",BOM!$L866,0),0)</f>
        <v>0</v>
      </c>
      <c r="AL868" s="117">
        <f>if(BOM!$C866=AL$2,if(OR(BOM!$M866="N",BOM!$M866=""),BOM!$L866,0),0)</f>
        <v>0</v>
      </c>
      <c r="AM868" s="117">
        <f>if(BOM!$C866=AL$2,if(BOM!$M866="Y",BOM!$L866,0),0)</f>
        <v>0</v>
      </c>
    </row>
    <row r="869" hidden="1" outlineLevel="1">
      <c r="A869" s="117">
        <f>if(OR(BOM!$M867="N",BOM!$M867=""),BOM!$L867,0)</f>
        <v>0</v>
      </c>
      <c r="B869" s="117">
        <f>if(BOM!$M867="Y",BOM!$L867,0)</f>
        <v>0</v>
      </c>
      <c r="E869" s="117">
        <f>if(BOM!$B867=E$2,if(OR(BOM!$M867="N",BOM!$M867=""),BOM!$L867,0),0)</f>
        <v>0</v>
      </c>
      <c r="F869" s="117">
        <f>if(BOM!$B867=E$2,if(BOM!$M867="Y",BOM!$L867,0),0)</f>
        <v>0</v>
      </c>
      <c r="G869" s="117">
        <f>if(BOM!$B867=G$2,if(OR(BOM!$M867="N",BOM!$M867=""),BOM!$L867,0),0)</f>
        <v>0</v>
      </c>
      <c r="H869" s="117">
        <f>if(BOM!$B867=G$2,if(BOM!$M867="Y",BOM!$L867,0),0)</f>
        <v>0</v>
      </c>
      <c r="I869" s="117">
        <f>if(BOM!$B867=I$2,if(OR(BOM!$M867="N",BOM!$M867=""),BOM!$L867,0),0)</f>
        <v>0</v>
      </c>
      <c r="J869" s="117">
        <f>if(BOM!$B867=I$2,if(BOM!$M867="Y",BOM!$L867,0),0)</f>
        <v>0</v>
      </c>
      <c r="K869" s="117">
        <f>if(BOM!$B867=K$2,if(OR(BOM!$M867="N",BOM!$M867=""),BOM!$L867,0),0)</f>
        <v>0</v>
      </c>
      <c r="L869" s="117">
        <f>if(BOM!$B867=K$2,if(BOM!$M867="Y",BOM!$L867,0),0)</f>
        <v>0</v>
      </c>
      <c r="M869" s="117">
        <f>if(BOM!$B867=M$2,if(OR(BOM!$M867="N",BOM!$M867=""),BOM!$L867,0),0)</f>
        <v>0</v>
      </c>
      <c r="N869" s="117">
        <f>if(BOM!$B867=M$2,if(BOM!$M867="Y",BOM!$L867,0),0)</f>
        <v>0</v>
      </c>
      <c r="P869" s="117">
        <f>if(BOM!$C867=P$2,if(OR(BOM!$M867="N",BOM!$M867=""),BOM!$L867,0),0)</f>
        <v>0</v>
      </c>
      <c r="Q869" s="117">
        <f>if(BOM!$C867=P$2,if(BOM!$M867="Y",BOM!$L867,0),0)</f>
        <v>0</v>
      </c>
      <c r="R869" s="117">
        <f>if(BOM!$C867=R$2,if(OR(BOM!$M867="N",BOM!$M867=""),BOM!$L867,0),0)</f>
        <v>0</v>
      </c>
      <c r="S869" s="117">
        <f>if(BOM!$C867=R$2,if(BOM!$M867="Y",BOM!$L867,0),0)</f>
        <v>0</v>
      </c>
      <c r="T869" s="117">
        <f>if(BOM!$C867=T$2,if(OR(BOM!$M867="N",BOM!$M867=""),BOM!$L867,0),0)</f>
        <v>0</v>
      </c>
      <c r="U869" s="117">
        <f>if(BOM!$C867=T$2,if(BOM!$M867="Y",BOM!$L867,0),0)</f>
        <v>0</v>
      </c>
      <c r="V869" s="117">
        <f>if(BOM!$C867=V$2,if(OR(BOM!$M867="N",BOM!$M867=""),BOM!$L867,0),0)</f>
        <v>0</v>
      </c>
      <c r="W869" s="117">
        <f>if(BOM!$C867=V$2,if(BOM!$M867="Y",BOM!$L867,0),0)</f>
        <v>0</v>
      </c>
      <c r="X869" s="117">
        <f>if(BOM!$C867=X$2,if(OR(BOM!$M867="N",BOM!$M867=""),BOM!$L867,0),0)</f>
        <v>0</v>
      </c>
      <c r="Y869" s="117">
        <f>if(BOM!$C867=X$2,if(BOM!$M867="Y",BOM!$L867,0),0)</f>
        <v>0</v>
      </c>
      <c r="Z869" s="117">
        <f>if(BOM!$C867=Z$2,if(OR(BOM!$M867="N",BOM!$M867=""),BOM!$L867,0),0)</f>
        <v>0</v>
      </c>
      <c r="AA869" s="117">
        <f>if(BOM!$C867=Z$2,if(BOM!$M867="Y",BOM!$L867,0),0)</f>
        <v>0</v>
      </c>
      <c r="AB869" s="117">
        <f>if(BOM!$C867=AB$2,if(OR(BOM!$M867="N",BOM!$M867=""),BOM!$L867,0),0)</f>
        <v>0</v>
      </c>
      <c r="AC869" s="117">
        <f>if(BOM!$C867=AB$2,if(BOM!$M867="Y",BOM!$L867,0),0)</f>
        <v>0</v>
      </c>
      <c r="AD869" s="117">
        <f>if(BOM!$C867=AD$2,if(OR(BOM!$M867="N",BOM!$M867=""),BOM!$L867,0),0)</f>
        <v>0</v>
      </c>
      <c r="AE869" s="117">
        <f>if(BOM!$C867=AD$2,if(BOM!$M867="Y",BOM!$L867,0),0)</f>
        <v>0</v>
      </c>
      <c r="AF869" s="117">
        <f>if(BOM!$C867=AF$2,if(OR(BOM!$M867="N",BOM!$M867=""),BOM!$L867,0),0)</f>
        <v>0</v>
      </c>
      <c r="AG869" s="117">
        <f>if(BOM!$C867=AF$2,if(BOM!$M867="Y",BOM!$L867,0),0)</f>
        <v>0</v>
      </c>
      <c r="AH869" s="117">
        <f>if(BOM!$C867=AH$2,if(OR(BOM!$M867="N",BOM!$M867=""),BOM!$L867,0),0)</f>
        <v>0</v>
      </c>
      <c r="AI869" s="117">
        <f>if(BOM!$C867=AH$2,if(BOM!$M867="Y",BOM!$L867,0),0)</f>
        <v>0</v>
      </c>
      <c r="AJ869" s="117">
        <f>if(BOM!$C867=AJ$2,if(OR(BOM!$M867="N",BOM!$M867=""),BOM!$L867,0),0)</f>
        <v>0</v>
      </c>
      <c r="AK869" s="117">
        <f>if(BOM!$C867=AJ$2,if(BOM!$M867="Y",BOM!$L867,0),0)</f>
        <v>0</v>
      </c>
      <c r="AL869" s="117">
        <f>if(BOM!$C867=AL$2,if(OR(BOM!$M867="N",BOM!$M867=""),BOM!$L867,0),0)</f>
        <v>0</v>
      </c>
      <c r="AM869" s="117">
        <f>if(BOM!$C867=AL$2,if(BOM!$M867="Y",BOM!$L867,0),0)</f>
        <v>0</v>
      </c>
    </row>
    <row r="870" hidden="1" outlineLevel="1">
      <c r="A870" s="117">
        <f>if(OR(BOM!$M868="N",BOM!$M868=""),BOM!$L868,0)</f>
        <v>0</v>
      </c>
      <c r="B870" s="117">
        <f>if(BOM!$M868="Y",BOM!$L868,0)</f>
        <v>0</v>
      </c>
      <c r="E870" s="117">
        <f>if(BOM!$B868=E$2,if(OR(BOM!$M868="N",BOM!$M868=""),BOM!$L868,0),0)</f>
        <v>0</v>
      </c>
      <c r="F870" s="117">
        <f>if(BOM!$B868=E$2,if(BOM!$M868="Y",BOM!$L868,0),0)</f>
        <v>0</v>
      </c>
      <c r="G870" s="117">
        <f>if(BOM!$B868=G$2,if(OR(BOM!$M868="N",BOM!$M868=""),BOM!$L868,0),0)</f>
        <v>0</v>
      </c>
      <c r="H870" s="117">
        <f>if(BOM!$B868=G$2,if(BOM!$M868="Y",BOM!$L868,0),0)</f>
        <v>0</v>
      </c>
      <c r="I870" s="117">
        <f>if(BOM!$B868=I$2,if(OR(BOM!$M868="N",BOM!$M868=""),BOM!$L868,0),0)</f>
        <v>0</v>
      </c>
      <c r="J870" s="117">
        <f>if(BOM!$B868=I$2,if(BOM!$M868="Y",BOM!$L868,0),0)</f>
        <v>0</v>
      </c>
      <c r="K870" s="117">
        <f>if(BOM!$B868=K$2,if(OR(BOM!$M868="N",BOM!$M868=""),BOM!$L868,0),0)</f>
        <v>0</v>
      </c>
      <c r="L870" s="117">
        <f>if(BOM!$B868=K$2,if(BOM!$M868="Y",BOM!$L868,0),0)</f>
        <v>0</v>
      </c>
      <c r="M870" s="117">
        <f>if(BOM!$B868=M$2,if(OR(BOM!$M868="N",BOM!$M868=""),BOM!$L868,0),0)</f>
        <v>0</v>
      </c>
      <c r="N870" s="117">
        <f>if(BOM!$B868=M$2,if(BOM!$M868="Y",BOM!$L868,0),0)</f>
        <v>0</v>
      </c>
      <c r="P870" s="117">
        <f>if(BOM!$C868=P$2,if(OR(BOM!$M868="N",BOM!$M868=""),BOM!$L868,0),0)</f>
        <v>0</v>
      </c>
      <c r="Q870" s="117">
        <f>if(BOM!$C868=P$2,if(BOM!$M868="Y",BOM!$L868,0),0)</f>
        <v>0</v>
      </c>
      <c r="R870" s="117">
        <f>if(BOM!$C868=R$2,if(OR(BOM!$M868="N",BOM!$M868=""),BOM!$L868,0),0)</f>
        <v>0</v>
      </c>
      <c r="S870" s="117">
        <f>if(BOM!$C868=R$2,if(BOM!$M868="Y",BOM!$L868,0),0)</f>
        <v>0</v>
      </c>
      <c r="T870" s="117">
        <f>if(BOM!$C868=T$2,if(OR(BOM!$M868="N",BOM!$M868=""),BOM!$L868,0),0)</f>
        <v>0</v>
      </c>
      <c r="U870" s="117">
        <f>if(BOM!$C868=T$2,if(BOM!$M868="Y",BOM!$L868,0),0)</f>
        <v>0</v>
      </c>
      <c r="V870" s="117">
        <f>if(BOM!$C868=V$2,if(OR(BOM!$M868="N",BOM!$M868=""),BOM!$L868,0),0)</f>
        <v>0</v>
      </c>
      <c r="W870" s="117">
        <f>if(BOM!$C868=V$2,if(BOM!$M868="Y",BOM!$L868,0),0)</f>
        <v>0</v>
      </c>
      <c r="X870" s="117">
        <f>if(BOM!$C868=X$2,if(OR(BOM!$M868="N",BOM!$M868=""),BOM!$L868,0),0)</f>
        <v>0</v>
      </c>
      <c r="Y870" s="117">
        <f>if(BOM!$C868=X$2,if(BOM!$M868="Y",BOM!$L868,0),0)</f>
        <v>0</v>
      </c>
      <c r="Z870" s="117">
        <f>if(BOM!$C868=Z$2,if(OR(BOM!$M868="N",BOM!$M868=""),BOM!$L868,0),0)</f>
        <v>0</v>
      </c>
      <c r="AA870" s="117">
        <f>if(BOM!$C868=Z$2,if(BOM!$M868="Y",BOM!$L868,0),0)</f>
        <v>0</v>
      </c>
      <c r="AB870" s="117">
        <f>if(BOM!$C868=AB$2,if(OR(BOM!$M868="N",BOM!$M868=""),BOM!$L868,0),0)</f>
        <v>0</v>
      </c>
      <c r="AC870" s="117">
        <f>if(BOM!$C868=AB$2,if(BOM!$M868="Y",BOM!$L868,0),0)</f>
        <v>0</v>
      </c>
      <c r="AD870" s="117">
        <f>if(BOM!$C868=AD$2,if(OR(BOM!$M868="N",BOM!$M868=""),BOM!$L868,0),0)</f>
        <v>0</v>
      </c>
      <c r="AE870" s="117">
        <f>if(BOM!$C868=AD$2,if(BOM!$M868="Y",BOM!$L868,0),0)</f>
        <v>0</v>
      </c>
      <c r="AF870" s="117">
        <f>if(BOM!$C868=AF$2,if(OR(BOM!$M868="N",BOM!$M868=""),BOM!$L868,0),0)</f>
        <v>0</v>
      </c>
      <c r="AG870" s="117">
        <f>if(BOM!$C868=AF$2,if(BOM!$M868="Y",BOM!$L868,0),0)</f>
        <v>0</v>
      </c>
      <c r="AH870" s="117">
        <f>if(BOM!$C868=AH$2,if(OR(BOM!$M868="N",BOM!$M868=""),BOM!$L868,0),0)</f>
        <v>0</v>
      </c>
      <c r="AI870" s="117">
        <f>if(BOM!$C868=AH$2,if(BOM!$M868="Y",BOM!$L868,0),0)</f>
        <v>0</v>
      </c>
      <c r="AJ870" s="117">
        <f>if(BOM!$C868=AJ$2,if(OR(BOM!$M868="N",BOM!$M868=""),BOM!$L868,0),0)</f>
        <v>0</v>
      </c>
      <c r="AK870" s="117">
        <f>if(BOM!$C868=AJ$2,if(BOM!$M868="Y",BOM!$L868,0),0)</f>
        <v>0</v>
      </c>
      <c r="AL870" s="117">
        <f>if(BOM!$C868=AL$2,if(OR(BOM!$M868="N",BOM!$M868=""),BOM!$L868,0),0)</f>
        <v>0</v>
      </c>
      <c r="AM870" s="117">
        <f>if(BOM!$C868=AL$2,if(BOM!$M868="Y",BOM!$L868,0),0)</f>
        <v>0</v>
      </c>
    </row>
    <row r="871" hidden="1" outlineLevel="1">
      <c r="A871" s="117">
        <f>if(OR(BOM!$M869="N",BOM!$M869=""),BOM!$L869,0)</f>
        <v>0</v>
      </c>
      <c r="B871" s="117">
        <f>if(BOM!$M869="Y",BOM!$L869,0)</f>
        <v>0</v>
      </c>
      <c r="E871" s="117">
        <f>if(BOM!$B869=E$2,if(OR(BOM!$M869="N",BOM!$M869=""),BOM!$L869,0),0)</f>
        <v>0</v>
      </c>
      <c r="F871" s="117">
        <f>if(BOM!$B869=E$2,if(BOM!$M869="Y",BOM!$L869,0),0)</f>
        <v>0</v>
      </c>
      <c r="G871" s="117">
        <f>if(BOM!$B869=G$2,if(OR(BOM!$M869="N",BOM!$M869=""),BOM!$L869,0),0)</f>
        <v>0</v>
      </c>
      <c r="H871" s="117">
        <f>if(BOM!$B869=G$2,if(BOM!$M869="Y",BOM!$L869,0),0)</f>
        <v>0</v>
      </c>
      <c r="I871" s="117">
        <f>if(BOM!$B869=I$2,if(OR(BOM!$M869="N",BOM!$M869=""),BOM!$L869,0),0)</f>
        <v>0</v>
      </c>
      <c r="J871" s="117">
        <f>if(BOM!$B869=I$2,if(BOM!$M869="Y",BOM!$L869,0),0)</f>
        <v>0</v>
      </c>
      <c r="K871" s="117">
        <f>if(BOM!$B869=K$2,if(OR(BOM!$M869="N",BOM!$M869=""),BOM!$L869,0),0)</f>
        <v>0</v>
      </c>
      <c r="L871" s="117">
        <f>if(BOM!$B869=K$2,if(BOM!$M869="Y",BOM!$L869,0),0)</f>
        <v>0</v>
      </c>
      <c r="M871" s="117">
        <f>if(BOM!$B869=M$2,if(OR(BOM!$M869="N",BOM!$M869=""),BOM!$L869,0),0)</f>
        <v>0</v>
      </c>
      <c r="N871" s="117">
        <f>if(BOM!$B869=M$2,if(BOM!$M869="Y",BOM!$L869,0),0)</f>
        <v>0</v>
      </c>
      <c r="P871" s="117">
        <f>if(BOM!$C869=P$2,if(OR(BOM!$M869="N",BOM!$M869=""),BOM!$L869,0),0)</f>
        <v>0</v>
      </c>
      <c r="Q871" s="117">
        <f>if(BOM!$C869=P$2,if(BOM!$M869="Y",BOM!$L869,0),0)</f>
        <v>0</v>
      </c>
      <c r="R871" s="117">
        <f>if(BOM!$C869=R$2,if(OR(BOM!$M869="N",BOM!$M869=""),BOM!$L869,0),0)</f>
        <v>0</v>
      </c>
      <c r="S871" s="117">
        <f>if(BOM!$C869=R$2,if(BOM!$M869="Y",BOM!$L869,0),0)</f>
        <v>0</v>
      </c>
      <c r="T871" s="117">
        <f>if(BOM!$C869=T$2,if(OR(BOM!$M869="N",BOM!$M869=""),BOM!$L869,0),0)</f>
        <v>0</v>
      </c>
      <c r="U871" s="117">
        <f>if(BOM!$C869=T$2,if(BOM!$M869="Y",BOM!$L869,0),0)</f>
        <v>0</v>
      </c>
      <c r="V871" s="117">
        <f>if(BOM!$C869=V$2,if(OR(BOM!$M869="N",BOM!$M869=""),BOM!$L869,0),0)</f>
        <v>0</v>
      </c>
      <c r="W871" s="117">
        <f>if(BOM!$C869=V$2,if(BOM!$M869="Y",BOM!$L869,0),0)</f>
        <v>0</v>
      </c>
      <c r="X871" s="117">
        <f>if(BOM!$C869=X$2,if(OR(BOM!$M869="N",BOM!$M869=""),BOM!$L869,0),0)</f>
        <v>0</v>
      </c>
      <c r="Y871" s="117">
        <f>if(BOM!$C869=X$2,if(BOM!$M869="Y",BOM!$L869,0),0)</f>
        <v>0</v>
      </c>
      <c r="Z871" s="117">
        <f>if(BOM!$C869=Z$2,if(OR(BOM!$M869="N",BOM!$M869=""),BOM!$L869,0),0)</f>
        <v>0</v>
      </c>
      <c r="AA871" s="117">
        <f>if(BOM!$C869=Z$2,if(BOM!$M869="Y",BOM!$L869,0),0)</f>
        <v>0</v>
      </c>
      <c r="AB871" s="117">
        <f>if(BOM!$C869=AB$2,if(OR(BOM!$M869="N",BOM!$M869=""),BOM!$L869,0),0)</f>
        <v>0</v>
      </c>
      <c r="AC871" s="117">
        <f>if(BOM!$C869=AB$2,if(BOM!$M869="Y",BOM!$L869,0),0)</f>
        <v>0</v>
      </c>
      <c r="AD871" s="117">
        <f>if(BOM!$C869=AD$2,if(OR(BOM!$M869="N",BOM!$M869=""),BOM!$L869,0),0)</f>
        <v>0</v>
      </c>
      <c r="AE871" s="117">
        <f>if(BOM!$C869=AD$2,if(BOM!$M869="Y",BOM!$L869,0),0)</f>
        <v>0</v>
      </c>
      <c r="AF871" s="117">
        <f>if(BOM!$C869=AF$2,if(OR(BOM!$M869="N",BOM!$M869=""),BOM!$L869,0),0)</f>
        <v>0</v>
      </c>
      <c r="AG871" s="117">
        <f>if(BOM!$C869=AF$2,if(BOM!$M869="Y",BOM!$L869,0),0)</f>
        <v>0</v>
      </c>
      <c r="AH871" s="117">
        <f>if(BOM!$C869=AH$2,if(OR(BOM!$M869="N",BOM!$M869=""),BOM!$L869,0),0)</f>
        <v>0</v>
      </c>
      <c r="AI871" s="117">
        <f>if(BOM!$C869=AH$2,if(BOM!$M869="Y",BOM!$L869,0),0)</f>
        <v>0</v>
      </c>
      <c r="AJ871" s="117">
        <f>if(BOM!$C869=AJ$2,if(OR(BOM!$M869="N",BOM!$M869=""),BOM!$L869,0),0)</f>
        <v>0</v>
      </c>
      <c r="AK871" s="117">
        <f>if(BOM!$C869=AJ$2,if(BOM!$M869="Y",BOM!$L869,0),0)</f>
        <v>0</v>
      </c>
      <c r="AL871" s="117">
        <f>if(BOM!$C869=AL$2,if(OR(BOM!$M869="N",BOM!$M869=""),BOM!$L869,0),0)</f>
        <v>0</v>
      </c>
      <c r="AM871" s="117">
        <f>if(BOM!$C869=AL$2,if(BOM!$M869="Y",BOM!$L869,0),0)</f>
        <v>0</v>
      </c>
    </row>
    <row r="872" hidden="1" outlineLevel="1">
      <c r="A872" s="117">
        <f>if(OR(BOM!$M870="N",BOM!$M870=""),BOM!$L870,0)</f>
        <v>0</v>
      </c>
      <c r="B872" s="117">
        <f>if(BOM!$M870="Y",BOM!$L870,0)</f>
        <v>0</v>
      </c>
      <c r="E872" s="117">
        <f>if(BOM!$B870=E$2,if(OR(BOM!$M870="N",BOM!$M870=""),BOM!$L870,0),0)</f>
        <v>0</v>
      </c>
      <c r="F872" s="117">
        <f>if(BOM!$B870=E$2,if(BOM!$M870="Y",BOM!$L870,0),0)</f>
        <v>0</v>
      </c>
      <c r="G872" s="117">
        <f>if(BOM!$B870=G$2,if(OR(BOM!$M870="N",BOM!$M870=""),BOM!$L870,0),0)</f>
        <v>0</v>
      </c>
      <c r="H872" s="117">
        <f>if(BOM!$B870=G$2,if(BOM!$M870="Y",BOM!$L870,0),0)</f>
        <v>0</v>
      </c>
      <c r="I872" s="117">
        <f>if(BOM!$B870=I$2,if(OR(BOM!$M870="N",BOM!$M870=""),BOM!$L870,0),0)</f>
        <v>0</v>
      </c>
      <c r="J872" s="117">
        <f>if(BOM!$B870=I$2,if(BOM!$M870="Y",BOM!$L870,0),0)</f>
        <v>0</v>
      </c>
      <c r="K872" s="117">
        <f>if(BOM!$B870=K$2,if(OR(BOM!$M870="N",BOM!$M870=""),BOM!$L870,0),0)</f>
        <v>0</v>
      </c>
      <c r="L872" s="117">
        <f>if(BOM!$B870=K$2,if(BOM!$M870="Y",BOM!$L870,0),0)</f>
        <v>0</v>
      </c>
      <c r="M872" s="117">
        <f>if(BOM!$B870=M$2,if(OR(BOM!$M870="N",BOM!$M870=""),BOM!$L870,0),0)</f>
        <v>0</v>
      </c>
      <c r="N872" s="117">
        <f>if(BOM!$B870=M$2,if(BOM!$M870="Y",BOM!$L870,0),0)</f>
        <v>0</v>
      </c>
      <c r="P872" s="117">
        <f>if(BOM!$C870=P$2,if(OR(BOM!$M870="N",BOM!$M870=""),BOM!$L870,0),0)</f>
        <v>0</v>
      </c>
      <c r="Q872" s="117">
        <f>if(BOM!$C870=P$2,if(BOM!$M870="Y",BOM!$L870,0),0)</f>
        <v>0</v>
      </c>
      <c r="R872" s="117">
        <f>if(BOM!$C870=R$2,if(OR(BOM!$M870="N",BOM!$M870=""),BOM!$L870,0),0)</f>
        <v>0</v>
      </c>
      <c r="S872" s="117">
        <f>if(BOM!$C870=R$2,if(BOM!$M870="Y",BOM!$L870,0),0)</f>
        <v>0</v>
      </c>
      <c r="T872" s="117">
        <f>if(BOM!$C870=T$2,if(OR(BOM!$M870="N",BOM!$M870=""),BOM!$L870,0),0)</f>
        <v>0</v>
      </c>
      <c r="U872" s="117">
        <f>if(BOM!$C870=T$2,if(BOM!$M870="Y",BOM!$L870,0),0)</f>
        <v>0</v>
      </c>
      <c r="V872" s="117">
        <f>if(BOM!$C870=V$2,if(OR(BOM!$M870="N",BOM!$M870=""),BOM!$L870,0),0)</f>
        <v>0</v>
      </c>
      <c r="W872" s="117">
        <f>if(BOM!$C870=V$2,if(BOM!$M870="Y",BOM!$L870,0),0)</f>
        <v>0</v>
      </c>
      <c r="X872" s="117">
        <f>if(BOM!$C870=X$2,if(OR(BOM!$M870="N",BOM!$M870=""),BOM!$L870,0),0)</f>
        <v>0</v>
      </c>
      <c r="Y872" s="117">
        <f>if(BOM!$C870=X$2,if(BOM!$M870="Y",BOM!$L870,0),0)</f>
        <v>0</v>
      </c>
      <c r="Z872" s="117">
        <f>if(BOM!$C870=Z$2,if(OR(BOM!$M870="N",BOM!$M870=""),BOM!$L870,0),0)</f>
        <v>0</v>
      </c>
      <c r="AA872" s="117">
        <f>if(BOM!$C870=Z$2,if(BOM!$M870="Y",BOM!$L870,0),0)</f>
        <v>0</v>
      </c>
      <c r="AB872" s="117">
        <f>if(BOM!$C870=AB$2,if(OR(BOM!$M870="N",BOM!$M870=""),BOM!$L870,0),0)</f>
        <v>0</v>
      </c>
      <c r="AC872" s="117">
        <f>if(BOM!$C870=AB$2,if(BOM!$M870="Y",BOM!$L870,0),0)</f>
        <v>0</v>
      </c>
      <c r="AD872" s="117">
        <f>if(BOM!$C870=AD$2,if(OR(BOM!$M870="N",BOM!$M870=""),BOM!$L870,0),0)</f>
        <v>0</v>
      </c>
      <c r="AE872" s="117">
        <f>if(BOM!$C870=AD$2,if(BOM!$M870="Y",BOM!$L870,0),0)</f>
        <v>0</v>
      </c>
      <c r="AF872" s="117">
        <f>if(BOM!$C870=AF$2,if(OR(BOM!$M870="N",BOM!$M870=""),BOM!$L870,0),0)</f>
        <v>0</v>
      </c>
      <c r="AG872" s="117">
        <f>if(BOM!$C870=AF$2,if(BOM!$M870="Y",BOM!$L870,0),0)</f>
        <v>0</v>
      </c>
      <c r="AH872" s="117">
        <f>if(BOM!$C870=AH$2,if(OR(BOM!$M870="N",BOM!$M870=""),BOM!$L870,0),0)</f>
        <v>0</v>
      </c>
      <c r="AI872" s="117">
        <f>if(BOM!$C870=AH$2,if(BOM!$M870="Y",BOM!$L870,0),0)</f>
        <v>0</v>
      </c>
      <c r="AJ872" s="117">
        <f>if(BOM!$C870=AJ$2,if(OR(BOM!$M870="N",BOM!$M870=""),BOM!$L870,0),0)</f>
        <v>0</v>
      </c>
      <c r="AK872" s="117">
        <f>if(BOM!$C870=AJ$2,if(BOM!$M870="Y",BOM!$L870,0),0)</f>
        <v>0</v>
      </c>
      <c r="AL872" s="117">
        <f>if(BOM!$C870=AL$2,if(OR(BOM!$M870="N",BOM!$M870=""),BOM!$L870,0),0)</f>
        <v>0</v>
      </c>
      <c r="AM872" s="117">
        <f>if(BOM!$C870=AL$2,if(BOM!$M870="Y",BOM!$L870,0),0)</f>
        <v>0</v>
      </c>
    </row>
    <row r="873" hidden="1" outlineLevel="1">
      <c r="A873" s="117">
        <f>if(OR(BOM!$M871="N",BOM!$M871=""),BOM!$L871,0)</f>
        <v>0</v>
      </c>
      <c r="B873" s="117">
        <f>if(BOM!$M871="Y",BOM!$L871,0)</f>
        <v>0</v>
      </c>
      <c r="E873" s="117">
        <f>if(BOM!$B871=E$2,if(OR(BOM!$M871="N",BOM!$M871=""),BOM!$L871,0),0)</f>
        <v>0</v>
      </c>
      <c r="F873" s="117">
        <f>if(BOM!$B871=E$2,if(BOM!$M871="Y",BOM!$L871,0),0)</f>
        <v>0</v>
      </c>
      <c r="G873" s="117">
        <f>if(BOM!$B871=G$2,if(OR(BOM!$M871="N",BOM!$M871=""),BOM!$L871,0),0)</f>
        <v>0</v>
      </c>
      <c r="H873" s="117">
        <f>if(BOM!$B871=G$2,if(BOM!$M871="Y",BOM!$L871,0),0)</f>
        <v>0</v>
      </c>
      <c r="I873" s="117">
        <f>if(BOM!$B871=I$2,if(OR(BOM!$M871="N",BOM!$M871=""),BOM!$L871,0),0)</f>
        <v>0</v>
      </c>
      <c r="J873" s="117">
        <f>if(BOM!$B871=I$2,if(BOM!$M871="Y",BOM!$L871,0),0)</f>
        <v>0</v>
      </c>
      <c r="K873" s="117">
        <f>if(BOM!$B871=K$2,if(OR(BOM!$M871="N",BOM!$M871=""),BOM!$L871,0),0)</f>
        <v>0</v>
      </c>
      <c r="L873" s="117">
        <f>if(BOM!$B871=K$2,if(BOM!$M871="Y",BOM!$L871,0),0)</f>
        <v>0</v>
      </c>
      <c r="M873" s="117">
        <f>if(BOM!$B871=M$2,if(OR(BOM!$M871="N",BOM!$M871=""),BOM!$L871,0),0)</f>
        <v>0</v>
      </c>
      <c r="N873" s="117">
        <f>if(BOM!$B871=M$2,if(BOM!$M871="Y",BOM!$L871,0),0)</f>
        <v>0</v>
      </c>
      <c r="P873" s="117">
        <f>if(BOM!$C871=P$2,if(OR(BOM!$M871="N",BOM!$M871=""),BOM!$L871,0),0)</f>
        <v>0</v>
      </c>
      <c r="Q873" s="117">
        <f>if(BOM!$C871=P$2,if(BOM!$M871="Y",BOM!$L871,0),0)</f>
        <v>0</v>
      </c>
      <c r="R873" s="117">
        <f>if(BOM!$C871=R$2,if(OR(BOM!$M871="N",BOM!$M871=""),BOM!$L871,0),0)</f>
        <v>0</v>
      </c>
      <c r="S873" s="117">
        <f>if(BOM!$C871=R$2,if(BOM!$M871="Y",BOM!$L871,0),0)</f>
        <v>0</v>
      </c>
      <c r="T873" s="117">
        <f>if(BOM!$C871=T$2,if(OR(BOM!$M871="N",BOM!$M871=""),BOM!$L871,0),0)</f>
        <v>0</v>
      </c>
      <c r="U873" s="117">
        <f>if(BOM!$C871=T$2,if(BOM!$M871="Y",BOM!$L871,0),0)</f>
        <v>0</v>
      </c>
      <c r="V873" s="117">
        <f>if(BOM!$C871=V$2,if(OR(BOM!$M871="N",BOM!$M871=""),BOM!$L871,0),0)</f>
        <v>0</v>
      </c>
      <c r="W873" s="117">
        <f>if(BOM!$C871=V$2,if(BOM!$M871="Y",BOM!$L871,0),0)</f>
        <v>0</v>
      </c>
      <c r="X873" s="117">
        <f>if(BOM!$C871=X$2,if(OR(BOM!$M871="N",BOM!$M871=""),BOM!$L871,0),0)</f>
        <v>0</v>
      </c>
      <c r="Y873" s="117">
        <f>if(BOM!$C871=X$2,if(BOM!$M871="Y",BOM!$L871,0),0)</f>
        <v>0</v>
      </c>
      <c r="Z873" s="117">
        <f>if(BOM!$C871=Z$2,if(OR(BOM!$M871="N",BOM!$M871=""),BOM!$L871,0),0)</f>
        <v>0</v>
      </c>
      <c r="AA873" s="117">
        <f>if(BOM!$C871=Z$2,if(BOM!$M871="Y",BOM!$L871,0),0)</f>
        <v>0</v>
      </c>
      <c r="AB873" s="117">
        <f>if(BOM!$C871=AB$2,if(OR(BOM!$M871="N",BOM!$M871=""),BOM!$L871,0),0)</f>
        <v>0</v>
      </c>
      <c r="AC873" s="117">
        <f>if(BOM!$C871=AB$2,if(BOM!$M871="Y",BOM!$L871,0),0)</f>
        <v>0</v>
      </c>
      <c r="AD873" s="117">
        <f>if(BOM!$C871=AD$2,if(OR(BOM!$M871="N",BOM!$M871=""),BOM!$L871,0),0)</f>
        <v>0</v>
      </c>
      <c r="AE873" s="117">
        <f>if(BOM!$C871=AD$2,if(BOM!$M871="Y",BOM!$L871,0),0)</f>
        <v>0</v>
      </c>
      <c r="AF873" s="117">
        <f>if(BOM!$C871=AF$2,if(OR(BOM!$M871="N",BOM!$M871=""),BOM!$L871,0),0)</f>
        <v>0</v>
      </c>
      <c r="AG873" s="117">
        <f>if(BOM!$C871=AF$2,if(BOM!$M871="Y",BOM!$L871,0),0)</f>
        <v>0</v>
      </c>
      <c r="AH873" s="117">
        <f>if(BOM!$C871=AH$2,if(OR(BOM!$M871="N",BOM!$M871=""),BOM!$L871,0),0)</f>
        <v>0</v>
      </c>
      <c r="AI873" s="117">
        <f>if(BOM!$C871=AH$2,if(BOM!$M871="Y",BOM!$L871,0),0)</f>
        <v>0</v>
      </c>
      <c r="AJ873" s="117">
        <f>if(BOM!$C871=AJ$2,if(OR(BOM!$M871="N",BOM!$M871=""),BOM!$L871,0),0)</f>
        <v>0</v>
      </c>
      <c r="AK873" s="117">
        <f>if(BOM!$C871=AJ$2,if(BOM!$M871="Y",BOM!$L871,0),0)</f>
        <v>0</v>
      </c>
      <c r="AL873" s="117">
        <f>if(BOM!$C871=AL$2,if(OR(BOM!$M871="N",BOM!$M871=""),BOM!$L871,0),0)</f>
        <v>0</v>
      </c>
      <c r="AM873" s="117">
        <f>if(BOM!$C871=AL$2,if(BOM!$M871="Y",BOM!$L871,0),0)</f>
        <v>0</v>
      </c>
    </row>
    <row r="874" hidden="1" outlineLevel="1">
      <c r="A874" s="117">
        <f>if(OR(BOM!$M872="N",BOM!$M872=""),BOM!$L872,0)</f>
        <v>0</v>
      </c>
      <c r="B874" s="117">
        <f>if(BOM!$M872="Y",BOM!$L872,0)</f>
        <v>0</v>
      </c>
      <c r="E874" s="117">
        <f>if(BOM!$B872=E$2,if(OR(BOM!$M872="N",BOM!$M872=""),BOM!$L872,0),0)</f>
        <v>0</v>
      </c>
      <c r="F874" s="117">
        <f>if(BOM!$B872=E$2,if(BOM!$M872="Y",BOM!$L872,0),0)</f>
        <v>0</v>
      </c>
      <c r="G874" s="117">
        <f>if(BOM!$B872=G$2,if(OR(BOM!$M872="N",BOM!$M872=""),BOM!$L872,0),0)</f>
        <v>0</v>
      </c>
      <c r="H874" s="117">
        <f>if(BOM!$B872=G$2,if(BOM!$M872="Y",BOM!$L872,0),0)</f>
        <v>0</v>
      </c>
      <c r="I874" s="117">
        <f>if(BOM!$B872=I$2,if(OR(BOM!$M872="N",BOM!$M872=""),BOM!$L872,0),0)</f>
        <v>0</v>
      </c>
      <c r="J874" s="117">
        <f>if(BOM!$B872=I$2,if(BOM!$M872="Y",BOM!$L872,0),0)</f>
        <v>0</v>
      </c>
      <c r="K874" s="117">
        <f>if(BOM!$B872=K$2,if(OR(BOM!$M872="N",BOM!$M872=""),BOM!$L872,0),0)</f>
        <v>0</v>
      </c>
      <c r="L874" s="117">
        <f>if(BOM!$B872=K$2,if(BOM!$M872="Y",BOM!$L872,0),0)</f>
        <v>0</v>
      </c>
      <c r="M874" s="117">
        <f>if(BOM!$B872=M$2,if(OR(BOM!$M872="N",BOM!$M872=""),BOM!$L872,0),0)</f>
        <v>0</v>
      </c>
      <c r="N874" s="117">
        <f>if(BOM!$B872=M$2,if(BOM!$M872="Y",BOM!$L872,0),0)</f>
        <v>0</v>
      </c>
      <c r="P874" s="117">
        <f>if(BOM!$C872=P$2,if(OR(BOM!$M872="N",BOM!$M872=""),BOM!$L872,0),0)</f>
        <v>0</v>
      </c>
      <c r="Q874" s="117">
        <f>if(BOM!$C872=P$2,if(BOM!$M872="Y",BOM!$L872,0),0)</f>
        <v>0</v>
      </c>
      <c r="R874" s="117">
        <f>if(BOM!$C872=R$2,if(OR(BOM!$M872="N",BOM!$M872=""),BOM!$L872,0),0)</f>
        <v>0</v>
      </c>
      <c r="S874" s="117">
        <f>if(BOM!$C872=R$2,if(BOM!$M872="Y",BOM!$L872,0),0)</f>
        <v>0</v>
      </c>
      <c r="T874" s="117">
        <f>if(BOM!$C872=T$2,if(OR(BOM!$M872="N",BOM!$M872=""),BOM!$L872,0),0)</f>
        <v>0</v>
      </c>
      <c r="U874" s="117">
        <f>if(BOM!$C872=T$2,if(BOM!$M872="Y",BOM!$L872,0),0)</f>
        <v>0</v>
      </c>
      <c r="V874" s="117">
        <f>if(BOM!$C872=V$2,if(OR(BOM!$M872="N",BOM!$M872=""),BOM!$L872,0),0)</f>
        <v>0</v>
      </c>
      <c r="W874" s="117">
        <f>if(BOM!$C872=V$2,if(BOM!$M872="Y",BOM!$L872,0),0)</f>
        <v>0</v>
      </c>
      <c r="X874" s="117">
        <f>if(BOM!$C872=X$2,if(OR(BOM!$M872="N",BOM!$M872=""),BOM!$L872,0),0)</f>
        <v>0</v>
      </c>
      <c r="Y874" s="117">
        <f>if(BOM!$C872=X$2,if(BOM!$M872="Y",BOM!$L872,0),0)</f>
        <v>0</v>
      </c>
      <c r="Z874" s="117">
        <f>if(BOM!$C872=Z$2,if(OR(BOM!$M872="N",BOM!$M872=""),BOM!$L872,0),0)</f>
        <v>0</v>
      </c>
      <c r="AA874" s="117">
        <f>if(BOM!$C872=Z$2,if(BOM!$M872="Y",BOM!$L872,0),0)</f>
        <v>0</v>
      </c>
      <c r="AB874" s="117">
        <f>if(BOM!$C872=AB$2,if(OR(BOM!$M872="N",BOM!$M872=""),BOM!$L872,0),0)</f>
        <v>0</v>
      </c>
      <c r="AC874" s="117">
        <f>if(BOM!$C872=AB$2,if(BOM!$M872="Y",BOM!$L872,0),0)</f>
        <v>0</v>
      </c>
      <c r="AD874" s="117">
        <f>if(BOM!$C872=AD$2,if(OR(BOM!$M872="N",BOM!$M872=""),BOM!$L872,0),0)</f>
        <v>0</v>
      </c>
      <c r="AE874" s="117">
        <f>if(BOM!$C872=AD$2,if(BOM!$M872="Y",BOM!$L872,0),0)</f>
        <v>0</v>
      </c>
      <c r="AF874" s="117">
        <f>if(BOM!$C872=AF$2,if(OR(BOM!$M872="N",BOM!$M872=""),BOM!$L872,0),0)</f>
        <v>0</v>
      </c>
      <c r="AG874" s="117">
        <f>if(BOM!$C872=AF$2,if(BOM!$M872="Y",BOM!$L872,0),0)</f>
        <v>0</v>
      </c>
      <c r="AH874" s="117">
        <f>if(BOM!$C872=AH$2,if(OR(BOM!$M872="N",BOM!$M872=""),BOM!$L872,0),0)</f>
        <v>0</v>
      </c>
      <c r="AI874" s="117">
        <f>if(BOM!$C872=AH$2,if(BOM!$M872="Y",BOM!$L872,0),0)</f>
        <v>0</v>
      </c>
      <c r="AJ874" s="117">
        <f>if(BOM!$C872=AJ$2,if(OR(BOM!$M872="N",BOM!$M872=""),BOM!$L872,0),0)</f>
        <v>0</v>
      </c>
      <c r="AK874" s="117">
        <f>if(BOM!$C872=AJ$2,if(BOM!$M872="Y",BOM!$L872,0),0)</f>
        <v>0</v>
      </c>
      <c r="AL874" s="117">
        <f>if(BOM!$C872=AL$2,if(OR(BOM!$M872="N",BOM!$M872=""),BOM!$L872,0),0)</f>
        <v>0</v>
      </c>
      <c r="AM874" s="117">
        <f>if(BOM!$C872=AL$2,if(BOM!$M872="Y",BOM!$L872,0),0)</f>
        <v>0</v>
      </c>
    </row>
    <row r="875" hidden="1" outlineLevel="1">
      <c r="A875" s="117">
        <f>if(OR(BOM!$M873="N",BOM!$M873=""),BOM!$L873,0)</f>
        <v>0</v>
      </c>
      <c r="B875" s="117">
        <f>if(BOM!$M873="Y",BOM!$L873,0)</f>
        <v>0</v>
      </c>
      <c r="E875" s="117">
        <f>if(BOM!$B873=E$2,if(OR(BOM!$M873="N",BOM!$M873=""),BOM!$L873,0),0)</f>
        <v>0</v>
      </c>
      <c r="F875" s="117">
        <f>if(BOM!$B873=E$2,if(BOM!$M873="Y",BOM!$L873,0),0)</f>
        <v>0</v>
      </c>
      <c r="G875" s="117">
        <f>if(BOM!$B873=G$2,if(OR(BOM!$M873="N",BOM!$M873=""),BOM!$L873,0),0)</f>
        <v>0</v>
      </c>
      <c r="H875" s="117">
        <f>if(BOM!$B873=G$2,if(BOM!$M873="Y",BOM!$L873,0),0)</f>
        <v>0</v>
      </c>
      <c r="I875" s="117">
        <f>if(BOM!$B873=I$2,if(OR(BOM!$M873="N",BOM!$M873=""),BOM!$L873,0),0)</f>
        <v>0</v>
      </c>
      <c r="J875" s="117">
        <f>if(BOM!$B873=I$2,if(BOM!$M873="Y",BOM!$L873,0),0)</f>
        <v>0</v>
      </c>
      <c r="K875" s="117">
        <f>if(BOM!$B873=K$2,if(OR(BOM!$M873="N",BOM!$M873=""),BOM!$L873,0),0)</f>
        <v>0</v>
      </c>
      <c r="L875" s="117">
        <f>if(BOM!$B873=K$2,if(BOM!$M873="Y",BOM!$L873,0),0)</f>
        <v>0</v>
      </c>
      <c r="M875" s="117">
        <f>if(BOM!$B873=M$2,if(OR(BOM!$M873="N",BOM!$M873=""),BOM!$L873,0),0)</f>
        <v>0</v>
      </c>
      <c r="N875" s="117">
        <f>if(BOM!$B873=M$2,if(BOM!$M873="Y",BOM!$L873,0),0)</f>
        <v>0</v>
      </c>
      <c r="P875" s="117">
        <f>if(BOM!$C873=P$2,if(OR(BOM!$M873="N",BOM!$M873=""),BOM!$L873,0),0)</f>
        <v>0</v>
      </c>
      <c r="Q875" s="117">
        <f>if(BOM!$C873=P$2,if(BOM!$M873="Y",BOM!$L873,0),0)</f>
        <v>0</v>
      </c>
      <c r="R875" s="117">
        <f>if(BOM!$C873=R$2,if(OR(BOM!$M873="N",BOM!$M873=""),BOM!$L873,0),0)</f>
        <v>0</v>
      </c>
      <c r="S875" s="117">
        <f>if(BOM!$C873=R$2,if(BOM!$M873="Y",BOM!$L873,0),0)</f>
        <v>0</v>
      </c>
      <c r="T875" s="117">
        <f>if(BOM!$C873=T$2,if(OR(BOM!$M873="N",BOM!$M873=""),BOM!$L873,0),0)</f>
        <v>0</v>
      </c>
      <c r="U875" s="117">
        <f>if(BOM!$C873=T$2,if(BOM!$M873="Y",BOM!$L873,0),0)</f>
        <v>0</v>
      </c>
      <c r="V875" s="117">
        <f>if(BOM!$C873=V$2,if(OR(BOM!$M873="N",BOM!$M873=""),BOM!$L873,0),0)</f>
        <v>0</v>
      </c>
      <c r="W875" s="117">
        <f>if(BOM!$C873=V$2,if(BOM!$M873="Y",BOM!$L873,0),0)</f>
        <v>0</v>
      </c>
      <c r="X875" s="117">
        <f>if(BOM!$C873=X$2,if(OR(BOM!$M873="N",BOM!$M873=""),BOM!$L873,0),0)</f>
        <v>0</v>
      </c>
      <c r="Y875" s="117">
        <f>if(BOM!$C873=X$2,if(BOM!$M873="Y",BOM!$L873,0),0)</f>
        <v>0</v>
      </c>
      <c r="Z875" s="117">
        <f>if(BOM!$C873=Z$2,if(OR(BOM!$M873="N",BOM!$M873=""),BOM!$L873,0),0)</f>
        <v>0</v>
      </c>
      <c r="AA875" s="117">
        <f>if(BOM!$C873=Z$2,if(BOM!$M873="Y",BOM!$L873,0),0)</f>
        <v>0</v>
      </c>
      <c r="AB875" s="117">
        <f>if(BOM!$C873=AB$2,if(OR(BOM!$M873="N",BOM!$M873=""),BOM!$L873,0),0)</f>
        <v>0</v>
      </c>
      <c r="AC875" s="117">
        <f>if(BOM!$C873=AB$2,if(BOM!$M873="Y",BOM!$L873,0),0)</f>
        <v>0</v>
      </c>
      <c r="AD875" s="117">
        <f>if(BOM!$C873=AD$2,if(OR(BOM!$M873="N",BOM!$M873=""),BOM!$L873,0),0)</f>
        <v>0</v>
      </c>
      <c r="AE875" s="117">
        <f>if(BOM!$C873=AD$2,if(BOM!$M873="Y",BOM!$L873,0),0)</f>
        <v>0</v>
      </c>
      <c r="AF875" s="117">
        <f>if(BOM!$C873=AF$2,if(OR(BOM!$M873="N",BOM!$M873=""),BOM!$L873,0),0)</f>
        <v>0</v>
      </c>
      <c r="AG875" s="117">
        <f>if(BOM!$C873=AF$2,if(BOM!$M873="Y",BOM!$L873,0),0)</f>
        <v>0</v>
      </c>
      <c r="AH875" s="117">
        <f>if(BOM!$C873=AH$2,if(OR(BOM!$M873="N",BOM!$M873=""),BOM!$L873,0),0)</f>
        <v>0</v>
      </c>
      <c r="AI875" s="117">
        <f>if(BOM!$C873=AH$2,if(BOM!$M873="Y",BOM!$L873,0),0)</f>
        <v>0</v>
      </c>
      <c r="AJ875" s="117">
        <f>if(BOM!$C873=AJ$2,if(OR(BOM!$M873="N",BOM!$M873=""),BOM!$L873,0),0)</f>
        <v>0</v>
      </c>
      <c r="AK875" s="117">
        <f>if(BOM!$C873=AJ$2,if(BOM!$M873="Y",BOM!$L873,0),0)</f>
        <v>0</v>
      </c>
      <c r="AL875" s="117">
        <f>if(BOM!$C873=AL$2,if(OR(BOM!$M873="N",BOM!$M873=""),BOM!$L873,0),0)</f>
        <v>0</v>
      </c>
      <c r="AM875" s="117">
        <f>if(BOM!$C873=AL$2,if(BOM!$M873="Y",BOM!$L873,0),0)</f>
        <v>0</v>
      </c>
    </row>
    <row r="876" hidden="1" outlineLevel="1">
      <c r="A876" s="117">
        <f>if(OR(BOM!$M874="N",BOM!$M874=""),BOM!$L874,0)</f>
        <v>0</v>
      </c>
      <c r="B876" s="117">
        <f>if(BOM!$M874="Y",BOM!$L874,0)</f>
        <v>0</v>
      </c>
      <c r="E876" s="117">
        <f>if(BOM!$B874=E$2,if(OR(BOM!$M874="N",BOM!$M874=""),BOM!$L874,0),0)</f>
        <v>0</v>
      </c>
      <c r="F876" s="117">
        <f>if(BOM!$B874=E$2,if(BOM!$M874="Y",BOM!$L874,0),0)</f>
        <v>0</v>
      </c>
      <c r="G876" s="117">
        <f>if(BOM!$B874=G$2,if(OR(BOM!$M874="N",BOM!$M874=""),BOM!$L874,0),0)</f>
        <v>0</v>
      </c>
      <c r="H876" s="117">
        <f>if(BOM!$B874=G$2,if(BOM!$M874="Y",BOM!$L874,0),0)</f>
        <v>0</v>
      </c>
      <c r="I876" s="117">
        <f>if(BOM!$B874=I$2,if(OR(BOM!$M874="N",BOM!$M874=""),BOM!$L874,0),0)</f>
        <v>0</v>
      </c>
      <c r="J876" s="117">
        <f>if(BOM!$B874=I$2,if(BOM!$M874="Y",BOM!$L874,0),0)</f>
        <v>0</v>
      </c>
      <c r="K876" s="117">
        <f>if(BOM!$B874=K$2,if(OR(BOM!$M874="N",BOM!$M874=""),BOM!$L874,0),0)</f>
        <v>0</v>
      </c>
      <c r="L876" s="117">
        <f>if(BOM!$B874=K$2,if(BOM!$M874="Y",BOM!$L874,0),0)</f>
        <v>0</v>
      </c>
      <c r="M876" s="117">
        <f>if(BOM!$B874=M$2,if(OR(BOM!$M874="N",BOM!$M874=""),BOM!$L874,0),0)</f>
        <v>0</v>
      </c>
      <c r="N876" s="117">
        <f>if(BOM!$B874=M$2,if(BOM!$M874="Y",BOM!$L874,0),0)</f>
        <v>0</v>
      </c>
      <c r="P876" s="117">
        <f>if(BOM!$C874=P$2,if(OR(BOM!$M874="N",BOM!$M874=""),BOM!$L874,0),0)</f>
        <v>0</v>
      </c>
      <c r="Q876" s="117">
        <f>if(BOM!$C874=P$2,if(BOM!$M874="Y",BOM!$L874,0),0)</f>
        <v>0</v>
      </c>
      <c r="R876" s="117">
        <f>if(BOM!$C874=R$2,if(OR(BOM!$M874="N",BOM!$M874=""),BOM!$L874,0),0)</f>
        <v>0</v>
      </c>
      <c r="S876" s="117">
        <f>if(BOM!$C874=R$2,if(BOM!$M874="Y",BOM!$L874,0),0)</f>
        <v>0</v>
      </c>
      <c r="T876" s="117">
        <f>if(BOM!$C874=T$2,if(OR(BOM!$M874="N",BOM!$M874=""),BOM!$L874,0),0)</f>
        <v>0</v>
      </c>
      <c r="U876" s="117">
        <f>if(BOM!$C874=T$2,if(BOM!$M874="Y",BOM!$L874,0),0)</f>
        <v>0</v>
      </c>
      <c r="V876" s="117">
        <f>if(BOM!$C874=V$2,if(OR(BOM!$M874="N",BOM!$M874=""),BOM!$L874,0),0)</f>
        <v>0</v>
      </c>
      <c r="W876" s="117">
        <f>if(BOM!$C874=V$2,if(BOM!$M874="Y",BOM!$L874,0),0)</f>
        <v>0</v>
      </c>
      <c r="X876" s="117">
        <f>if(BOM!$C874=X$2,if(OR(BOM!$M874="N",BOM!$M874=""),BOM!$L874,0),0)</f>
        <v>0</v>
      </c>
      <c r="Y876" s="117">
        <f>if(BOM!$C874=X$2,if(BOM!$M874="Y",BOM!$L874,0),0)</f>
        <v>0</v>
      </c>
      <c r="Z876" s="117">
        <f>if(BOM!$C874=Z$2,if(OR(BOM!$M874="N",BOM!$M874=""),BOM!$L874,0),0)</f>
        <v>0</v>
      </c>
      <c r="AA876" s="117">
        <f>if(BOM!$C874=Z$2,if(BOM!$M874="Y",BOM!$L874,0),0)</f>
        <v>0</v>
      </c>
      <c r="AB876" s="117">
        <f>if(BOM!$C874=AB$2,if(OR(BOM!$M874="N",BOM!$M874=""),BOM!$L874,0),0)</f>
        <v>0</v>
      </c>
      <c r="AC876" s="117">
        <f>if(BOM!$C874=AB$2,if(BOM!$M874="Y",BOM!$L874,0),0)</f>
        <v>0</v>
      </c>
      <c r="AD876" s="117">
        <f>if(BOM!$C874=AD$2,if(OR(BOM!$M874="N",BOM!$M874=""),BOM!$L874,0),0)</f>
        <v>0</v>
      </c>
      <c r="AE876" s="117">
        <f>if(BOM!$C874=AD$2,if(BOM!$M874="Y",BOM!$L874,0),0)</f>
        <v>0</v>
      </c>
      <c r="AF876" s="117">
        <f>if(BOM!$C874=AF$2,if(OR(BOM!$M874="N",BOM!$M874=""),BOM!$L874,0),0)</f>
        <v>0</v>
      </c>
      <c r="AG876" s="117">
        <f>if(BOM!$C874=AF$2,if(BOM!$M874="Y",BOM!$L874,0),0)</f>
        <v>0</v>
      </c>
      <c r="AH876" s="117">
        <f>if(BOM!$C874=AH$2,if(OR(BOM!$M874="N",BOM!$M874=""),BOM!$L874,0),0)</f>
        <v>0</v>
      </c>
      <c r="AI876" s="117">
        <f>if(BOM!$C874=AH$2,if(BOM!$M874="Y",BOM!$L874,0),0)</f>
        <v>0</v>
      </c>
      <c r="AJ876" s="117">
        <f>if(BOM!$C874=AJ$2,if(OR(BOM!$M874="N",BOM!$M874=""),BOM!$L874,0),0)</f>
        <v>0</v>
      </c>
      <c r="AK876" s="117">
        <f>if(BOM!$C874=AJ$2,if(BOM!$M874="Y",BOM!$L874,0),0)</f>
        <v>0</v>
      </c>
      <c r="AL876" s="117">
        <f>if(BOM!$C874=AL$2,if(OR(BOM!$M874="N",BOM!$M874=""),BOM!$L874,0),0)</f>
        <v>0</v>
      </c>
      <c r="AM876" s="117">
        <f>if(BOM!$C874=AL$2,if(BOM!$M874="Y",BOM!$L874,0),0)</f>
        <v>0</v>
      </c>
    </row>
    <row r="877" hidden="1" outlineLevel="1">
      <c r="A877" s="117">
        <f>if(OR(BOM!$M875="N",BOM!$M875=""),BOM!$L875,0)</f>
        <v>0</v>
      </c>
      <c r="B877" s="117">
        <f>if(BOM!$M875="Y",BOM!$L875,0)</f>
        <v>0</v>
      </c>
      <c r="E877" s="117">
        <f>if(BOM!$B875=E$2,if(OR(BOM!$M875="N",BOM!$M875=""),BOM!$L875,0),0)</f>
        <v>0</v>
      </c>
      <c r="F877" s="117">
        <f>if(BOM!$B875=E$2,if(BOM!$M875="Y",BOM!$L875,0),0)</f>
        <v>0</v>
      </c>
      <c r="G877" s="117">
        <f>if(BOM!$B875=G$2,if(OR(BOM!$M875="N",BOM!$M875=""),BOM!$L875,0),0)</f>
        <v>0</v>
      </c>
      <c r="H877" s="117">
        <f>if(BOM!$B875=G$2,if(BOM!$M875="Y",BOM!$L875,0),0)</f>
        <v>0</v>
      </c>
      <c r="I877" s="117">
        <f>if(BOM!$B875=I$2,if(OR(BOM!$M875="N",BOM!$M875=""),BOM!$L875,0),0)</f>
        <v>0</v>
      </c>
      <c r="J877" s="117">
        <f>if(BOM!$B875=I$2,if(BOM!$M875="Y",BOM!$L875,0),0)</f>
        <v>0</v>
      </c>
      <c r="K877" s="117">
        <f>if(BOM!$B875=K$2,if(OR(BOM!$M875="N",BOM!$M875=""),BOM!$L875,0),0)</f>
        <v>0</v>
      </c>
      <c r="L877" s="117">
        <f>if(BOM!$B875=K$2,if(BOM!$M875="Y",BOM!$L875,0),0)</f>
        <v>0</v>
      </c>
      <c r="M877" s="117">
        <f>if(BOM!$B875=M$2,if(OR(BOM!$M875="N",BOM!$M875=""),BOM!$L875,0),0)</f>
        <v>0</v>
      </c>
      <c r="N877" s="117">
        <f>if(BOM!$B875=M$2,if(BOM!$M875="Y",BOM!$L875,0),0)</f>
        <v>0</v>
      </c>
      <c r="P877" s="117">
        <f>if(BOM!$C875=P$2,if(OR(BOM!$M875="N",BOM!$M875=""),BOM!$L875,0),0)</f>
        <v>0</v>
      </c>
      <c r="Q877" s="117">
        <f>if(BOM!$C875=P$2,if(BOM!$M875="Y",BOM!$L875,0),0)</f>
        <v>0</v>
      </c>
      <c r="R877" s="117">
        <f>if(BOM!$C875=R$2,if(OR(BOM!$M875="N",BOM!$M875=""),BOM!$L875,0),0)</f>
        <v>0</v>
      </c>
      <c r="S877" s="117">
        <f>if(BOM!$C875=R$2,if(BOM!$M875="Y",BOM!$L875,0),0)</f>
        <v>0</v>
      </c>
      <c r="T877" s="117">
        <f>if(BOM!$C875=T$2,if(OR(BOM!$M875="N",BOM!$M875=""),BOM!$L875,0),0)</f>
        <v>0</v>
      </c>
      <c r="U877" s="117">
        <f>if(BOM!$C875=T$2,if(BOM!$M875="Y",BOM!$L875,0),0)</f>
        <v>0</v>
      </c>
      <c r="V877" s="117">
        <f>if(BOM!$C875=V$2,if(OR(BOM!$M875="N",BOM!$M875=""),BOM!$L875,0),0)</f>
        <v>0</v>
      </c>
      <c r="W877" s="117">
        <f>if(BOM!$C875=V$2,if(BOM!$M875="Y",BOM!$L875,0),0)</f>
        <v>0</v>
      </c>
      <c r="X877" s="117">
        <f>if(BOM!$C875=X$2,if(OR(BOM!$M875="N",BOM!$M875=""),BOM!$L875,0),0)</f>
        <v>0</v>
      </c>
      <c r="Y877" s="117">
        <f>if(BOM!$C875=X$2,if(BOM!$M875="Y",BOM!$L875,0),0)</f>
        <v>0</v>
      </c>
      <c r="Z877" s="117">
        <f>if(BOM!$C875=Z$2,if(OR(BOM!$M875="N",BOM!$M875=""),BOM!$L875,0),0)</f>
        <v>0</v>
      </c>
      <c r="AA877" s="117">
        <f>if(BOM!$C875=Z$2,if(BOM!$M875="Y",BOM!$L875,0),0)</f>
        <v>0</v>
      </c>
      <c r="AB877" s="117">
        <f>if(BOM!$C875=AB$2,if(OR(BOM!$M875="N",BOM!$M875=""),BOM!$L875,0),0)</f>
        <v>0</v>
      </c>
      <c r="AC877" s="117">
        <f>if(BOM!$C875=AB$2,if(BOM!$M875="Y",BOM!$L875,0),0)</f>
        <v>0</v>
      </c>
      <c r="AD877" s="117">
        <f>if(BOM!$C875=AD$2,if(OR(BOM!$M875="N",BOM!$M875=""),BOM!$L875,0),0)</f>
        <v>0</v>
      </c>
      <c r="AE877" s="117">
        <f>if(BOM!$C875=AD$2,if(BOM!$M875="Y",BOM!$L875,0),0)</f>
        <v>0</v>
      </c>
      <c r="AF877" s="117">
        <f>if(BOM!$C875=AF$2,if(OR(BOM!$M875="N",BOM!$M875=""),BOM!$L875,0),0)</f>
        <v>0</v>
      </c>
      <c r="AG877" s="117">
        <f>if(BOM!$C875=AF$2,if(BOM!$M875="Y",BOM!$L875,0),0)</f>
        <v>0</v>
      </c>
      <c r="AH877" s="117">
        <f>if(BOM!$C875=AH$2,if(OR(BOM!$M875="N",BOM!$M875=""),BOM!$L875,0),0)</f>
        <v>0</v>
      </c>
      <c r="AI877" s="117">
        <f>if(BOM!$C875=AH$2,if(BOM!$M875="Y",BOM!$L875,0),0)</f>
        <v>0</v>
      </c>
      <c r="AJ877" s="117">
        <f>if(BOM!$C875=AJ$2,if(OR(BOM!$M875="N",BOM!$M875=""),BOM!$L875,0),0)</f>
        <v>0</v>
      </c>
      <c r="AK877" s="117">
        <f>if(BOM!$C875=AJ$2,if(BOM!$M875="Y",BOM!$L875,0),0)</f>
        <v>0</v>
      </c>
      <c r="AL877" s="117">
        <f>if(BOM!$C875=AL$2,if(OR(BOM!$M875="N",BOM!$M875=""),BOM!$L875,0),0)</f>
        <v>0</v>
      </c>
      <c r="AM877" s="117">
        <f>if(BOM!$C875=AL$2,if(BOM!$M875="Y",BOM!$L875,0),0)</f>
        <v>0</v>
      </c>
    </row>
    <row r="878" hidden="1" outlineLevel="1">
      <c r="A878" s="117">
        <f>if(OR(BOM!$M876="N",BOM!$M876=""),BOM!$L876,0)</f>
        <v>0</v>
      </c>
      <c r="B878" s="117">
        <f>if(BOM!$M876="Y",BOM!$L876,0)</f>
        <v>0</v>
      </c>
      <c r="E878" s="117">
        <f>if(BOM!$B876=E$2,if(OR(BOM!$M876="N",BOM!$M876=""),BOM!$L876,0),0)</f>
        <v>0</v>
      </c>
      <c r="F878" s="117">
        <f>if(BOM!$B876=E$2,if(BOM!$M876="Y",BOM!$L876,0),0)</f>
        <v>0</v>
      </c>
      <c r="G878" s="117">
        <f>if(BOM!$B876=G$2,if(OR(BOM!$M876="N",BOM!$M876=""),BOM!$L876,0),0)</f>
        <v>0</v>
      </c>
      <c r="H878" s="117">
        <f>if(BOM!$B876=G$2,if(BOM!$M876="Y",BOM!$L876,0),0)</f>
        <v>0</v>
      </c>
      <c r="I878" s="117">
        <f>if(BOM!$B876=I$2,if(OR(BOM!$M876="N",BOM!$M876=""),BOM!$L876,0),0)</f>
        <v>0</v>
      </c>
      <c r="J878" s="117">
        <f>if(BOM!$B876=I$2,if(BOM!$M876="Y",BOM!$L876,0),0)</f>
        <v>0</v>
      </c>
      <c r="K878" s="117">
        <f>if(BOM!$B876=K$2,if(OR(BOM!$M876="N",BOM!$M876=""),BOM!$L876,0),0)</f>
        <v>0</v>
      </c>
      <c r="L878" s="117">
        <f>if(BOM!$B876=K$2,if(BOM!$M876="Y",BOM!$L876,0),0)</f>
        <v>0</v>
      </c>
      <c r="M878" s="117">
        <f>if(BOM!$B876=M$2,if(OR(BOM!$M876="N",BOM!$M876=""),BOM!$L876,0),0)</f>
        <v>0</v>
      </c>
      <c r="N878" s="117">
        <f>if(BOM!$B876=M$2,if(BOM!$M876="Y",BOM!$L876,0),0)</f>
        <v>0</v>
      </c>
      <c r="P878" s="117">
        <f>if(BOM!$C876=P$2,if(OR(BOM!$M876="N",BOM!$M876=""),BOM!$L876,0),0)</f>
        <v>0</v>
      </c>
      <c r="Q878" s="117">
        <f>if(BOM!$C876=P$2,if(BOM!$M876="Y",BOM!$L876,0),0)</f>
        <v>0</v>
      </c>
      <c r="R878" s="117">
        <f>if(BOM!$C876=R$2,if(OR(BOM!$M876="N",BOM!$M876=""),BOM!$L876,0),0)</f>
        <v>0</v>
      </c>
      <c r="S878" s="117">
        <f>if(BOM!$C876=R$2,if(BOM!$M876="Y",BOM!$L876,0),0)</f>
        <v>0</v>
      </c>
      <c r="T878" s="117">
        <f>if(BOM!$C876=T$2,if(OR(BOM!$M876="N",BOM!$M876=""),BOM!$L876,0),0)</f>
        <v>0</v>
      </c>
      <c r="U878" s="117">
        <f>if(BOM!$C876=T$2,if(BOM!$M876="Y",BOM!$L876,0),0)</f>
        <v>0</v>
      </c>
      <c r="V878" s="117">
        <f>if(BOM!$C876=V$2,if(OR(BOM!$M876="N",BOM!$M876=""),BOM!$L876,0),0)</f>
        <v>0</v>
      </c>
      <c r="W878" s="117">
        <f>if(BOM!$C876=V$2,if(BOM!$M876="Y",BOM!$L876,0),0)</f>
        <v>0</v>
      </c>
      <c r="X878" s="117">
        <f>if(BOM!$C876=X$2,if(OR(BOM!$M876="N",BOM!$M876=""),BOM!$L876,0),0)</f>
        <v>0</v>
      </c>
      <c r="Y878" s="117">
        <f>if(BOM!$C876=X$2,if(BOM!$M876="Y",BOM!$L876,0),0)</f>
        <v>0</v>
      </c>
      <c r="Z878" s="117">
        <f>if(BOM!$C876=Z$2,if(OR(BOM!$M876="N",BOM!$M876=""),BOM!$L876,0),0)</f>
        <v>0</v>
      </c>
      <c r="AA878" s="117">
        <f>if(BOM!$C876=Z$2,if(BOM!$M876="Y",BOM!$L876,0),0)</f>
        <v>0</v>
      </c>
      <c r="AB878" s="117">
        <f>if(BOM!$C876=AB$2,if(OR(BOM!$M876="N",BOM!$M876=""),BOM!$L876,0),0)</f>
        <v>0</v>
      </c>
      <c r="AC878" s="117">
        <f>if(BOM!$C876=AB$2,if(BOM!$M876="Y",BOM!$L876,0),0)</f>
        <v>0</v>
      </c>
      <c r="AD878" s="117">
        <f>if(BOM!$C876=AD$2,if(OR(BOM!$M876="N",BOM!$M876=""),BOM!$L876,0),0)</f>
        <v>0</v>
      </c>
      <c r="AE878" s="117">
        <f>if(BOM!$C876=AD$2,if(BOM!$M876="Y",BOM!$L876,0),0)</f>
        <v>0</v>
      </c>
      <c r="AF878" s="117">
        <f>if(BOM!$C876=AF$2,if(OR(BOM!$M876="N",BOM!$M876=""),BOM!$L876,0),0)</f>
        <v>0</v>
      </c>
      <c r="AG878" s="117">
        <f>if(BOM!$C876=AF$2,if(BOM!$M876="Y",BOM!$L876,0),0)</f>
        <v>0</v>
      </c>
      <c r="AH878" s="117">
        <f>if(BOM!$C876=AH$2,if(OR(BOM!$M876="N",BOM!$M876=""),BOM!$L876,0),0)</f>
        <v>0</v>
      </c>
      <c r="AI878" s="117">
        <f>if(BOM!$C876=AH$2,if(BOM!$M876="Y",BOM!$L876,0),0)</f>
        <v>0</v>
      </c>
      <c r="AJ878" s="117">
        <f>if(BOM!$C876=AJ$2,if(OR(BOM!$M876="N",BOM!$M876=""),BOM!$L876,0),0)</f>
        <v>0</v>
      </c>
      <c r="AK878" s="117">
        <f>if(BOM!$C876=AJ$2,if(BOM!$M876="Y",BOM!$L876,0),0)</f>
        <v>0</v>
      </c>
      <c r="AL878" s="117">
        <f>if(BOM!$C876=AL$2,if(OR(BOM!$M876="N",BOM!$M876=""),BOM!$L876,0),0)</f>
        <v>0</v>
      </c>
      <c r="AM878" s="117">
        <f>if(BOM!$C876=AL$2,if(BOM!$M876="Y",BOM!$L876,0),0)</f>
        <v>0</v>
      </c>
    </row>
    <row r="879" hidden="1" outlineLevel="1">
      <c r="A879" s="117">
        <f>if(OR(BOM!$M877="N",BOM!$M877=""),BOM!$L877,0)</f>
        <v>0</v>
      </c>
      <c r="B879" s="117">
        <f>if(BOM!$M877="Y",BOM!$L877,0)</f>
        <v>0</v>
      </c>
      <c r="E879" s="117">
        <f>if(BOM!$B877=E$2,if(OR(BOM!$M877="N",BOM!$M877=""),BOM!$L877,0),0)</f>
        <v>0</v>
      </c>
      <c r="F879" s="117">
        <f>if(BOM!$B877=E$2,if(BOM!$M877="Y",BOM!$L877,0),0)</f>
        <v>0</v>
      </c>
      <c r="G879" s="117">
        <f>if(BOM!$B877=G$2,if(OR(BOM!$M877="N",BOM!$M877=""),BOM!$L877,0),0)</f>
        <v>0</v>
      </c>
      <c r="H879" s="117">
        <f>if(BOM!$B877=G$2,if(BOM!$M877="Y",BOM!$L877,0),0)</f>
        <v>0</v>
      </c>
      <c r="I879" s="117">
        <f>if(BOM!$B877=I$2,if(OR(BOM!$M877="N",BOM!$M877=""),BOM!$L877,0),0)</f>
        <v>0</v>
      </c>
      <c r="J879" s="117">
        <f>if(BOM!$B877=I$2,if(BOM!$M877="Y",BOM!$L877,0),0)</f>
        <v>0</v>
      </c>
      <c r="K879" s="117">
        <f>if(BOM!$B877=K$2,if(OR(BOM!$M877="N",BOM!$M877=""),BOM!$L877,0),0)</f>
        <v>0</v>
      </c>
      <c r="L879" s="117">
        <f>if(BOM!$B877=K$2,if(BOM!$M877="Y",BOM!$L877,0),0)</f>
        <v>0</v>
      </c>
      <c r="M879" s="117">
        <f>if(BOM!$B877=M$2,if(OR(BOM!$M877="N",BOM!$M877=""),BOM!$L877,0),0)</f>
        <v>0</v>
      </c>
      <c r="N879" s="117">
        <f>if(BOM!$B877=M$2,if(BOM!$M877="Y",BOM!$L877,0),0)</f>
        <v>0</v>
      </c>
      <c r="P879" s="117">
        <f>if(BOM!$C877=P$2,if(OR(BOM!$M877="N",BOM!$M877=""),BOM!$L877,0),0)</f>
        <v>0</v>
      </c>
      <c r="Q879" s="117">
        <f>if(BOM!$C877=P$2,if(BOM!$M877="Y",BOM!$L877,0),0)</f>
        <v>0</v>
      </c>
      <c r="R879" s="117">
        <f>if(BOM!$C877=R$2,if(OR(BOM!$M877="N",BOM!$M877=""),BOM!$L877,0),0)</f>
        <v>0</v>
      </c>
      <c r="S879" s="117">
        <f>if(BOM!$C877=R$2,if(BOM!$M877="Y",BOM!$L877,0),0)</f>
        <v>0</v>
      </c>
      <c r="T879" s="117">
        <f>if(BOM!$C877=T$2,if(OR(BOM!$M877="N",BOM!$M877=""),BOM!$L877,0),0)</f>
        <v>0</v>
      </c>
      <c r="U879" s="117">
        <f>if(BOM!$C877=T$2,if(BOM!$M877="Y",BOM!$L877,0),0)</f>
        <v>0</v>
      </c>
      <c r="V879" s="117">
        <f>if(BOM!$C877=V$2,if(OR(BOM!$M877="N",BOM!$M877=""),BOM!$L877,0),0)</f>
        <v>0</v>
      </c>
      <c r="W879" s="117">
        <f>if(BOM!$C877=V$2,if(BOM!$M877="Y",BOM!$L877,0),0)</f>
        <v>0</v>
      </c>
      <c r="X879" s="117">
        <f>if(BOM!$C877=X$2,if(OR(BOM!$M877="N",BOM!$M877=""),BOM!$L877,0),0)</f>
        <v>0</v>
      </c>
      <c r="Y879" s="117">
        <f>if(BOM!$C877=X$2,if(BOM!$M877="Y",BOM!$L877,0),0)</f>
        <v>0</v>
      </c>
      <c r="Z879" s="117">
        <f>if(BOM!$C877=Z$2,if(OR(BOM!$M877="N",BOM!$M877=""),BOM!$L877,0),0)</f>
        <v>0</v>
      </c>
      <c r="AA879" s="117">
        <f>if(BOM!$C877=Z$2,if(BOM!$M877="Y",BOM!$L877,0),0)</f>
        <v>0</v>
      </c>
      <c r="AB879" s="117">
        <f>if(BOM!$C877=AB$2,if(OR(BOM!$M877="N",BOM!$M877=""),BOM!$L877,0),0)</f>
        <v>0</v>
      </c>
      <c r="AC879" s="117">
        <f>if(BOM!$C877=AB$2,if(BOM!$M877="Y",BOM!$L877,0),0)</f>
        <v>0</v>
      </c>
      <c r="AD879" s="117">
        <f>if(BOM!$C877=AD$2,if(OR(BOM!$M877="N",BOM!$M877=""),BOM!$L877,0),0)</f>
        <v>0</v>
      </c>
      <c r="AE879" s="117">
        <f>if(BOM!$C877=AD$2,if(BOM!$M877="Y",BOM!$L877,0),0)</f>
        <v>0</v>
      </c>
      <c r="AF879" s="117">
        <f>if(BOM!$C877=AF$2,if(OR(BOM!$M877="N",BOM!$M877=""),BOM!$L877,0),0)</f>
        <v>0</v>
      </c>
      <c r="AG879" s="117">
        <f>if(BOM!$C877=AF$2,if(BOM!$M877="Y",BOM!$L877,0),0)</f>
        <v>0</v>
      </c>
      <c r="AH879" s="117">
        <f>if(BOM!$C877=AH$2,if(OR(BOM!$M877="N",BOM!$M877=""),BOM!$L877,0),0)</f>
        <v>0</v>
      </c>
      <c r="AI879" s="117">
        <f>if(BOM!$C877=AH$2,if(BOM!$M877="Y",BOM!$L877,0),0)</f>
        <v>0</v>
      </c>
      <c r="AJ879" s="117">
        <f>if(BOM!$C877=AJ$2,if(OR(BOM!$M877="N",BOM!$M877=""),BOM!$L877,0),0)</f>
        <v>0</v>
      </c>
      <c r="AK879" s="117">
        <f>if(BOM!$C877=AJ$2,if(BOM!$M877="Y",BOM!$L877,0),0)</f>
        <v>0</v>
      </c>
      <c r="AL879" s="117">
        <f>if(BOM!$C877=AL$2,if(OR(BOM!$M877="N",BOM!$M877=""),BOM!$L877,0),0)</f>
        <v>0</v>
      </c>
      <c r="AM879" s="117">
        <f>if(BOM!$C877=AL$2,if(BOM!$M877="Y",BOM!$L877,0),0)</f>
        <v>0</v>
      </c>
    </row>
    <row r="880" hidden="1" outlineLevel="1">
      <c r="A880" s="117">
        <f>if(OR(BOM!$M878="N",BOM!$M878=""),BOM!$L878,0)</f>
        <v>0</v>
      </c>
      <c r="B880" s="117">
        <f>if(BOM!$M878="Y",BOM!$L878,0)</f>
        <v>0</v>
      </c>
      <c r="E880" s="117">
        <f>if(BOM!$B878=E$2,if(OR(BOM!$M878="N",BOM!$M878=""),BOM!$L878,0),0)</f>
        <v>0</v>
      </c>
      <c r="F880" s="117">
        <f>if(BOM!$B878=E$2,if(BOM!$M878="Y",BOM!$L878,0),0)</f>
        <v>0</v>
      </c>
      <c r="G880" s="117">
        <f>if(BOM!$B878=G$2,if(OR(BOM!$M878="N",BOM!$M878=""),BOM!$L878,0),0)</f>
        <v>0</v>
      </c>
      <c r="H880" s="117">
        <f>if(BOM!$B878=G$2,if(BOM!$M878="Y",BOM!$L878,0),0)</f>
        <v>0</v>
      </c>
      <c r="I880" s="117">
        <f>if(BOM!$B878=I$2,if(OR(BOM!$M878="N",BOM!$M878=""),BOM!$L878,0),0)</f>
        <v>0</v>
      </c>
      <c r="J880" s="117">
        <f>if(BOM!$B878=I$2,if(BOM!$M878="Y",BOM!$L878,0),0)</f>
        <v>0</v>
      </c>
      <c r="K880" s="117">
        <f>if(BOM!$B878=K$2,if(OR(BOM!$M878="N",BOM!$M878=""),BOM!$L878,0),0)</f>
        <v>0</v>
      </c>
      <c r="L880" s="117">
        <f>if(BOM!$B878=K$2,if(BOM!$M878="Y",BOM!$L878,0),0)</f>
        <v>0</v>
      </c>
      <c r="M880" s="117">
        <f>if(BOM!$B878=M$2,if(OR(BOM!$M878="N",BOM!$M878=""),BOM!$L878,0),0)</f>
        <v>0</v>
      </c>
      <c r="N880" s="117">
        <f>if(BOM!$B878=M$2,if(BOM!$M878="Y",BOM!$L878,0),0)</f>
        <v>0</v>
      </c>
      <c r="P880" s="117">
        <f>if(BOM!$C878=P$2,if(OR(BOM!$M878="N",BOM!$M878=""),BOM!$L878,0),0)</f>
        <v>0</v>
      </c>
      <c r="Q880" s="117">
        <f>if(BOM!$C878=P$2,if(BOM!$M878="Y",BOM!$L878,0),0)</f>
        <v>0</v>
      </c>
      <c r="R880" s="117">
        <f>if(BOM!$C878=R$2,if(OR(BOM!$M878="N",BOM!$M878=""),BOM!$L878,0),0)</f>
        <v>0</v>
      </c>
      <c r="S880" s="117">
        <f>if(BOM!$C878=R$2,if(BOM!$M878="Y",BOM!$L878,0),0)</f>
        <v>0</v>
      </c>
      <c r="T880" s="117">
        <f>if(BOM!$C878=T$2,if(OR(BOM!$M878="N",BOM!$M878=""),BOM!$L878,0),0)</f>
        <v>0</v>
      </c>
      <c r="U880" s="117">
        <f>if(BOM!$C878=T$2,if(BOM!$M878="Y",BOM!$L878,0),0)</f>
        <v>0</v>
      </c>
      <c r="V880" s="117">
        <f>if(BOM!$C878=V$2,if(OR(BOM!$M878="N",BOM!$M878=""),BOM!$L878,0),0)</f>
        <v>0</v>
      </c>
      <c r="W880" s="117">
        <f>if(BOM!$C878=V$2,if(BOM!$M878="Y",BOM!$L878,0),0)</f>
        <v>0</v>
      </c>
      <c r="X880" s="117">
        <f>if(BOM!$C878=X$2,if(OR(BOM!$M878="N",BOM!$M878=""),BOM!$L878,0),0)</f>
        <v>0</v>
      </c>
      <c r="Y880" s="117">
        <f>if(BOM!$C878=X$2,if(BOM!$M878="Y",BOM!$L878,0),0)</f>
        <v>0</v>
      </c>
      <c r="Z880" s="117">
        <f>if(BOM!$C878=Z$2,if(OR(BOM!$M878="N",BOM!$M878=""),BOM!$L878,0),0)</f>
        <v>0</v>
      </c>
      <c r="AA880" s="117">
        <f>if(BOM!$C878=Z$2,if(BOM!$M878="Y",BOM!$L878,0),0)</f>
        <v>0</v>
      </c>
      <c r="AB880" s="117">
        <f>if(BOM!$C878=AB$2,if(OR(BOM!$M878="N",BOM!$M878=""),BOM!$L878,0),0)</f>
        <v>0</v>
      </c>
      <c r="AC880" s="117">
        <f>if(BOM!$C878=AB$2,if(BOM!$M878="Y",BOM!$L878,0),0)</f>
        <v>0</v>
      </c>
      <c r="AD880" s="117">
        <f>if(BOM!$C878=AD$2,if(OR(BOM!$M878="N",BOM!$M878=""),BOM!$L878,0),0)</f>
        <v>0</v>
      </c>
      <c r="AE880" s="117">
        <f>if(BOM!$C878=AD$2,if(BOM!$M878="Y",BOM!$L878,0),0)</f>
        <v>0</v>
      </c>
      <c r="AF880" s="117">
        <f>if(BOM!$C878=AF$2,if(OR(BOM!$M878="N",BOM!$M878=""),BOM!$L878,0),0)</f>
        <v>0</v>
      </c>
      <c r="AG880" s="117">
        <f>if(BOM!$C878=AF$2,if(BOM!$M878="Y",BOM!$L878,0),0)</f>
        <v>0</v>
      </c>
      <c r="AH880" s="117">
        <f>if(BOM!$C878=AH$2,if(OR(BOM!$M878="N",BOM!$M878=""),BOM!$L878,0),0)</f>
        <v>0</v>
      </c>
      <c r="AI880" s="117">
        <f>if(BOM!$C878=AH$2,if(BOM!$M878="Y",BOM!$L878,0),0)</f>
        <v>0</v>
      </c>
      <c r="AJ880" s="117">
        <f>if(BOM!$C878=AJ$2,if(OR(BOM!$M878="N",BOM!$M878=""),BOM!$L878,0),0)</f>
        <v>0</v>
      </c>
      <c r="AK880" s="117">
        <f>if(BOM!$C878=AJ$2,if(BOM!$M878="Y",BOM!$L878,0),0)</f>
        <v>0</v>
      </c>
      <c r="AL880" s="117">
        <f>if(BOM!$C878=AL$2,if(OR(BOM!$M878="N",BOM!$M878=""),BOM!$L878,0),0)</f>
        <v>0</v>
      </c>
      <c r="AM880" s="117">
        <f>if(BOM!$C878=AL$2,if(BOM!$M878="Y",BOM!$L878,0),0)</f>
        <v>0</v>
      </c>
    </row>
    <row r="881" hidden="1" outlineLevel="1">
      <c r="A881" s="117">
        <f>if(OR(BOM!$M879="N",BOM!$M879=""),BOM!$L879,0)</f>
        <v>0</v>
      </c>
      <c r="B881" s="117">
        <f>if(BOM!$M879="Y",BOM!$L879,0)</f>
        <v>0</v>
      </c>
      <c r="E881" s="117">
        <f>if(BOM!$B879=E$2,if(OR(BOM!$M879="N",BOM!$M879=""),BOM!$L879,0),0)</f>
        <v>0</v>
      </c>
      <c r="F881" s="117">
        <f>if(BOM!$B879=E$2,if(BOM!$M879="Y",BOM!$L879,0),0)</f>
        <v>0</v>
      </c>
      <c r="G881" s="117">
        <f>if(BOM!$B879=G$2,if(OR(BOM!$M879="N",BOM!$M879=""),BOM!$L879,0),0)</f>
        <v>0</v>
      </c>
      <c r="H881" s="117">
        <f>if(BOM!$B879=G$2,if(BOM!$M879="Y",BOM!$L879,0),0)</f>
        <v>0</v>
      </c>
      <c r="I881" s="117">
        <f>if(BOM!$B879=I$2,if(OR(BOM!$M879="N",BOM!$M879=""),BOM!$L879,0),0)</f>
        <v>0</v>
      </c>
      <c r="J881" s="117">
        <f>if(BOM!$B879=I$2,if(BOM!$M879="Y",BOM!$L879,0),0)</f>
        <v>0</v>
      </c>
      <c r="K881" s="117">
        <f>if(BOM!$B879=K$2,if(OR(BOM!$M879="N",BOM!$M879=""),BOM!$L879,0),0)</f>
        <v>0</v>
      </c>
      <c r="L881" s="117">
        <f>if(BOM!$B879=K$2,if(BOM!$M879="Y",BOM!$L879,0),0)</f>
        <v>0</v>
      </c>
      <c r="M881" s="117">
        <f>if(BOM!$B879=M$2,if(OR(BOM!$M879="N",BOM!$M879=""),BOM!$L879,0),0)</f>
        <v>0</v>
      </c>
      <c r="N881" s="117">
        <f>if(BOM!$B879=M$2,if(BOM!$M879="Y",BOM!$L879,0),0)</f>
        <v>0</v>
      </c>
      <c r="P881" s="117">
        <f>if(BOM!$C879=P$2,if(OR(BOM!$M879="N",BOM!$M879=""),BOM!$L879,0),0)</f>
        <v>0</v>
      </c>
      <c r="Q881" s="117">
        <f>if(BOM!$C879=P$2,if(BOM!$M879="Y",BOM!$L879,0),0)</f>
        <v>0</v>
      </c>
      <c r="R881" s="117">
        <f>if(BOM!$C879=R$2,if(OR(BOM!$M879="N",BOM!$M879=""),BOM!$L879,0),0)</f>
        <v>0</v>
      </c>
      <c r="S881" s="117">
        <f>if(BOM!$C879=R$2,if(BOM!$M879="Y",BOM!$L879,0),0)</f>
        <v>0</v>
      </c>
      <c r="T881" s="117">
        <f>if(BOM!$C879=T$2,if(OR(BOM!$M879="N",BOM!$M879=""),BOM!$L879,0),0)</f>
        <v>0</v>
      </c>
      <c r="U881" s="117">
        <f>if(BOM!$C879=T$2,if(BOM!$M879="Y",BOM!$L879,0),0)</f>
        <v>0</v>
      </c>
      <c r="V881" s="117">
        <f>if(BOM!$C879=V$2,if(OR(BOM!$M879="N",BOM!$M879=""),BOM!$L879,0),0)</f>
        <v>0</v>
      </c>
      <c r="W881" s="117">
        <f>if(BOM!$C879=V$2,if(BOM!$M879="Y",BOM!$L879,0),0)</f>
        <v>0</v>
      </c>
      <c r="X881" s="117">
        <f>if(BOM!$C879=X$2,if(OR(BOM!$M879="N",BOM!$M879=""),BOM!$L879,0),0)</f>
        <v>0</v>
      </c>
      <c r="Y881" s="117">
        <f>if(BOM!$C879=X$2,if(BOM!$M879="Y",BOM!$L879,0),0)</f>
        <v>0</v>
      </c>
      <c r="Z881" s="117">
        <f>if(BOM!$C879=Z$2,if(OR(BOM!$M879="N",BOM!$M879=""),BOM!$L879,0),0)</f>
        <v>0</v>
      </c>
      <c r="AA881" s="117">
        <f>if(BOM!$C879=Z$2,if(BOM!$M879="Y",BOM!$L879,0),0)</f>
        <v>0</v>
      </c>
      <c r="AB881" s="117">
        <f>if(BOM!$C879=AB$2,if(OR(BOM!$M879="N",BOM!$M879=""),BOM!$L879,0),0)</f>
        <v>0</v>
      </c>
      <c r="AC881" s="117">
        <f>if(BOM!$C879=AB$2,if(BOM!$M879="Y",BOM!$L879,0),0)</f>
        <v>0</v>
      </c>
      <c r="AD881" s="117">
        <f>if(BOM!$C879=AD$2,if(OR(BOM!$M879="N",BOM!$M879=""),BOM!$L879,0),0)</f>
        <v>0</v>
      </c>
      <c r="AE881" s="117">
        <f>if(BOM!$C879=AD$2,if(BOM!$M879="Y",BOM!$L879,0),0)</f>
        <v>0</v>
      </c>
      <c r="AF881" s="117">
        <f>if(BOM!$C879=AF$2,if(OR(BOM!$M879="N",BOM!$M879=""),BOM!$L879,0),0)</f>
        <v>0</v>
      </c>
      <c r="AG881" s="117">
        <f>if(BOM!$C879=AF$2,if(BOM!$M879="Y",BOM!$L879,0),0)</f>
        <v>0</v>
      </c>
      <c r="AH881" s="117">
        <f>if(BOM!$C879=AH$2,if(OR(BOM!$M879="N",BOM!$M879=""),BOM!$L879,0),0)</f>
        <v>0</v>
      </c>
      <c r="AI881" s="117">
        <f>if(BOM!$C879=AH$2,if(BOM!$M879="Y",BOM!$L879,0),0)</f>
        <v>0</v>
      </c>
      <c r="AJ881" s="117">
        <f>if(BOM!$C879=AJ$2,if(OR(BOM!$M879="N",BOM!$M879=""),BOM!$L879,0),0)</f>
        <v>0</v>
      </c>
      <c r="AK881" s="117">
        <f>if(BOM!$C879=AJ$2,if(BOM!$M879="Y",BOM!$L879,0),0)</f>
        <v>0</v>
      </c>
      <c r="AL881" s="117">
        <f>if(BOM!$C879=AL$2,if(OR(BOM!$M879="N",BOM!$M879=""),BOM!$L879,0),0)</f>
        <v>0</v>
      </c>
      <c r="AM881" s="117">
        <f>if(BOM!$C879=AL$2,if(BOM!$M879="Y",BOM!$L879,0),0)</f>
        <v>0</v>
      </c>
    </row>
    <row r="882" hidden="1" outlineLevel="1">
      <c r="A882" s="117">
        <f>if(OR(BOM!$M880="N",BOM!$M880=""),BOM!$L880,0)</f>
        <v>0</v>
      </c>
      <c r="B882" s="117">
        <f>if(BOM!$M880="Y",BOM!$L880,0)</f>
        <v>0</v>
      </c>
      <c r="E882" s="117">
        <f>if(BOM!$B880=E$2,if(OR(BOM!$M880="N",BOM!$M880=""),BOM!$L880,0),0)</f>
        <v>0</v>
      </c>
      <c r="F882" s="117">
        <f>if(BOM!$B880=E$2,if(BOM!$M880="Y",BOM!$L880,0),0)</f>
        <v>0</v>
      </c>
      <c r="G882" s="117">
        <f>if(BOM!$B880=G$2,if(OR(BOM!$M880="N",BOM!$M880=""),BOM!$L880,0),0)</f>
        <v>0</v>
      </c>
      <c r="H882" s="117">
        <f>if(BOM!$B880=G$2,if(BOM!$M880="Y",BOM!$L880,0),0)</f>
        <v>0</v>
      </c>
      <c r="I882" s="117">
        <f>if(BOM!$B880=I$2,if(OR(BOM!$M880="N",BOM!$M880=""),BOM!$L880,0),0)</f>
        <v>0</v>
      </c>
      <c r="J882" s="117">
        <f>if(BOM!$B880=I$2,if(BOM!$M880="Y",BOM!$L880,0),0)</f>
        <v>0</v>
      </c>
      <c r="K882" s="117">
        <f>if(BOM!$B880=K$2,if(OR(BOM!$M880="N",BOM!$M880=""),BOM!$L880,0),0)</f>
        <v>0</v>
      </c>
      <c r="L882" s="117">
        <f>if(BOM!$B880=K$2,if(BOM!$M880="Y",BOM!$L880,0),0)</f>
        <v>0</v>
      </c>
      <c r="M882" s="117">
        <f>if(BOM!$B880=M$2,if(OR(BOM!$M880="N",BOM!$M880=""),BOM!$L880,0),0)</f>
        <v>0</v>
      </c>
      <c r="N882" s="117">
        <f>if(BOM!$B880=M$2,if(BOM!$M880="Y",BOM!$L880,0),0)</f>
        <v>0</v>
      </c>
      <c r="P882" s="117">
        <f>if(BOM!$C880=P$2,if(OR(BOM!$M880="N",BOM!$M880=""),BOM!$L880,0),0)</f>
        <v>0</v>
      </c>
      <c r="Q882" s="117">
        <f>if(BOM!$C880=P$2,if(BOM!$M880="Y",BOM!$L880,0),0)</f>
        <v>0</v>
      </c>
      <c r="R882" s="117">
        <f>if(BOM!$C880=R$2,if(OR(BOM!$M880="N",BOM!$M880=""),BOM!$L880,0),0)</f>
        <v>0</v>
      </c>
      <c r="S882" s="117">
        <f>if(BOM!$C880=R$2,if(BOM!$M880="Y",BOM!$L880,0),0)</f>
        <v>0</v>
      </c>
      <c r="T882" s="117">
        <f>if(BOM!$C880=T$2,if(OR(BOM!$M880="N",BOM!$M880=""),BOM!$L880,0),0)</f>
        <v>0</v>
      </c>
      <c r="U882" s="117">
        <f>if(BOM!$C880=T$2,if(BOM!$M880="Y",BOM!$L880,0),0)</f>
        <v>0</v>
      </c>
      <c r="V882" s="117">
        <f>if(BOM!$C880=V$2,if(OR(BOM!$M880="N",BOM!$M880=""),BOM!$L880,0),0)</f>
        <v>0</v>
      </c>
      <c r="W882" s="117">
        <f>if(BOM!$C880=V$2,if(BOM!$M880="Y",BOM!$L880,0),0)</f>
        <v>0</v>
      </c>
      <c r="X882" s="117">
        <f>if(BOM!$C880=X$2,if(OR(BOM!$M880="N",BOM!$M880=""),BOM!$L880,0),0)</f>
        <v>0</v>
      </c>
      <c r="Y882" s="117">
        <f>if(BOM!$C880=X$2,if(BOM!$M880="Y",BOM!$L880,0),0)</f>
        <v>0</v>
      </c>
      <c r="Z882" s="117">
        <f>if(BOM!$C880=Z$2,if(OR(BOM!$M880="N",BOM!$M880=""),BOM!$L880,0),0)</f>
        <v>0</v>
      </c>
      <c r="AA882" s="117">
        <f>if(BOM!$C880=Z$2,if(BOM!$M880="Y",BOM!$L880,0),0)</f>
        <v>0</v>
      </c>
      <c r="AB882" s="117">
        <f>if(BOM!$C880=AB$2,if(OR(BOM!$M880="N",BOM!$M880=""),BOM!$L880,0),0)</f>
        <v>0</v>
      </c>
      <c r="AC882" s="117">
        <f>if(BOM!$C880=AB$2,if(BOM!$M880="Y",BOM!$L880,0),0)</f>
        <v>0</v>
      </c>
      <c r="AD882" s="117">
        <f>if(BOM!$C880=AD$2,if(OR(BOM!$M880="N",BOM!$M880=""),BOM!$L880,0),0)</f>
        <v>0</v>
      </c>
      <c r="AE882" s="117">
        <f>if(BOM!$C880=AD$2,if(BOM!$M880="Y",BOM!$L880,0),0)</f>
        <v>0</v>
      </c>
      <c r="AF882" s="117">
        <f>if(BOM!$C880=AF$2,if(OR(BOM!$M880="N",BOM!$M880=""),BOM!$L880,0),0)</f>
        <v>0</v>
      </c>
      <c r="AG882" s="117">
        <f>if(BOM!$C880=AF$2,if(BOM!$M880="Y",BOM!$L880,0),0)</f>
        <v>0</v>
      </c>
      <c r="AH882" s="117">
        <f>if(BOM!$C880=AH$2,if(OR(BOM!$M880="N",BOM!$M880=""),BOM!$L880,0),0)</f>
        <v>0</v>
      </c>
      <c r="AI882" s="117">
        <f>if(BOM!$C880=AH$2,if(BOM!$M880="Y",BOM!$L880,0),0)</f>
        <v>0</v>
      </c>
      <c r="AJ882" s="117">
        <f>if(BOM!$C880=AJ$2,if(OR(BOM!$M880="N",BOM!$M880=""),BOM!$L880,0),0)</f>
        <v>0</v>
      </c>
      <c r="AK882" s="117">
        <f>if(BOM!$C880=AJ$2,if(BOM!$M880="Y",BOM!$L880,0),0)</f>
        <v>0</v>
      </c>
      <c r="AL882" s="117">
        <f>if(BOM!$C880=AL$2,if(OR(BOM!$M880="N",BOM!$M880=""),BOM!$L880,0),0)</f>
        <v>0</v>
      </c>
      <c r="AM882" s="117">
        <f>if(BOM!$C880=AL$2,if(BOM!$M880="Y",BOM!$L880,0),0)</f>
        <v>0</v>
      </c>
    </row>
    <row r="883" hidden="1" outlineLevel="1">
      <c r="A883" s="117">
        <f>if(OR(BOM!$M881="N",BOM!$M881=""),BOM!$L881,0)</f>
        <v>0</v>
      </c>
      <c r="B883" s="117">
        <f>if(BOM!$M881="Y",BOM!$L881,0)</f>
        <v>0</v>
      </c>
      <c r="E883" s="117">
        <f>if(BOM!$B881=E$2,if(OR(BOM!$M881="N",BOM!$M881=""),BOM!$L881,0),0)</f>
        <v>0</v>
      </c>
      <c r="F883" s="117">
        <f>if(BOM!$B881=E$2,if(BOM!$M881="Y",BOM!$L881,0),0)</f>
        <v>0</v>
      </c>
      <c r="G883" s="117">
        <f>if(BOM!$B881=G$2,if(OR(BOM!$M881="N",BOM!$M881=""),BOM!$L881,0),0)</f>
        <v>0</v>
      </c>
      <c r="H883" s="117">
        <f>if(BOM!$B881=G$2,if(BOM!$M881="Y",BOM!$L881,0),0)</f>
        <v>0</v>
      </c>
      <c r="I883" s="117">
        <f>if(BOM!$B881=I$2,if(OR(BOM!$M881="N",BOM!$M881=""),BOM!$L881,0),0)</f>
        <v>0</v>
      </c>
      <c r="J883" s="117">
        <f>if(BOM!$B881=I$2,if(BOM!$M881="Y",BOM!$L881,0),0)</f>
        <v>0</v>
      </c>
      <c r="K883" s="117">
        <f>if(BOM!$B881=K$2,if(OR(BOM!$M881="N",BOM!$M881=""),BOM!$L881,0),0)</f>
        <v>0</v>
      </c>
      <c r="L883" s="117">
        <f>if(BOM!$B881=K$2,if(BOM!$M881="Y",BOM!$L881,0),0)</f>
        <v>0</v>
      </c>
      <c r="M883" s="117">
        <f>if(BOM!$B881=M$2,if(OR(BOM!$M881="N",BOM!$M881=""),BOM!$L881,0),0)</f>
        <v>0</v>
      </c>
      <c r="N883" s="117">
        <f>if(BOM!$B881=M$2,if(BOM!$M881="Y",BOM!$L881,0),0)</f>
        <v>0</v>
      </c>
      <c r="P883" s="117">
        <f>if(BOM!$C881=P$2,if(OR(BOM!$M881="N",BOM!$M881=""),BOM!$L881,0),0)</f>
        <v>0</v>
      </c>
      <c r="Q883" s="117">
        <f>if(BOM!$C881=P$2,if(BOM!$M881="Y",BOM!$L881,0),0)</f>
        <v>0</v>
      </c>
      <c r="R883" s="117">
        <f>if(BOM!$C881=R$2,if(OR(BOM!$M881="N",BOM!$M881=""),BOM!$L881,0),0)</f>
        <v>0</v>
      </c>
      <c r="S883" s="117">
        <f>if(BOM!$C881=R$2,if(BOM!$M881="Y",BOM!$L881,0),0)</f>
        <v>0</v>
      </c>
      <c r="T883" s="117">
        <f>if(BOM!$C881=T$2,if(OR(BOM!$M881="N",BOM!$M881=""),BOM!$L881,0),0)</f>
        <v>0</v>
      </c>
      <c r="U883" s="117">
        <f>if(BOM!$C881=T$2,if(BOM!$M881="Y",BOM!$L881,0),0)</f>
        <v>0</v>
      </c>
      <c r="V883" s="117">
        <f>if(BOM!$C881=V$2,if(OR(BOM!$M881="N",BOM!$M881=""),BOM!$L881,0),0)</f>
        <v>0</v>
      </c>
      <c r="W883" s="117">
        <f>if(BOM!$C881=V$2,if(BOM!$M881="Y",BOM!$L881,0),0)</f>
        <v>0</v>
      </c>
      <c r="X883" s="117">
        <f>if(BOM!$C881=X$2,if(OR(BOM!$M881="N",BOM!$M881=""),BOM!$L881,0),0)</f>
        <v>0</v>
      </c>
      <c r="Y883" s="117">
        <f>if(BOM!$C881=X$2,if(BOM!$M881="Y",BOM!$L881,0),0)</f>
        <v>0</v>
      </c>
      <c r="Z883" s="117">
        <f>if(BOM!$C881=Z$2,if(OR(BOM!$M881="N",BOM!$M881=""),BOM!$L881,0),0)</f>
        <v>0</v>
      </c>
      <c r="AA883" s="117">
        <f>if(BOM!$C881=Z$2,if(BOM!$M881="Y",BOM!$L881,0),0)</f>
        <v>0</v>
      </c>
      <c r="AB883" s="117">
        <f>if(BOM!$C881=AB$2,if(OR(BOM!$M881="N",BOM!$M881=""),BOM!$L881,0),0)</f>
        <v>0</v>
      </c>
      <c r="AC883" s="117">
        <f>if(BOM!$C881=AB$2,if(BOM!$M881="Y",BOM!$L881,0),0)</f>
        <v>0</v>
      </c>
      <c r="AD883" s="117">
        <f>if(BOM!$C881=AD$2,if(OR(BOM!$M881="N",BOM!$M881=""),BOM!$L881,0),0)</f>
        <v>0</v>
      </c>
      <c r="AE883" s="117">
        <f>if(BOM!$C881=AD$2,if(BOM!$M881="Y",BOM!$L881,0),0)</f>
        <v>0</v>
      </c>
      <c r="AF883" s="117">
        <f>if(BOM!$C881=AF$2,if(OR(BOM!$M881="N",BOM!$M881=""),BOM!$L881,0),0)</f>
        <v>0</v>
      </c>
      <c r="AG883" s="117">
        <f>if(BOM!$C881=AF$2,if(BOM!$M881="Y",BOM!$L881,0),0)</f>
        <v>0</v>
      </c>
      <c r="AH883" s="117">
        <f>if(BOM!$C881=AH$2,if(OR(BOM!$M881="N",BOM!$M881=""),BOM!$L881,0),0)</f>
        <v>0</v>
      </c>
      <c r="AI883" s="117">
        <f>if(BOM!$C881=AH$2,if(BOM!$M881="Y",BOM!$L881,0),0)</f>
        <v>0</v>
      </c>
      <c r="AJ883" s="117">
        <f>if(BOM!$C881=AJ$2,if(OR(BOM!$M881="N",BOM!$M881=""),BOM!$L881,0),0)</f>
        <v>0</v>
      </c>
      <c r="AK883" s="117">
        <f>if(BOM!$C881=AJ$2,if(BOM!$M881="Y",BOM!$L881,0),0)</f>
        <v>0</v>
      </c>
      <c r="AL883" s="117">
        <f>if(BOM!$C881=AL$2,if(OR(BOM!$M881="N",BOM!$M881=""),BOM!$L881,0),0)</f>
        <v>0</v>
      </c>
      <c r="AM883" s="117">
        <f>if(BOM!$C881=AL$2,if(BOM!$M881="Y",BOM!$L881,0),0)</f>
        <v>0</v>
      </c>
    </row>
    <row r="884" hidden="1" outlineLevel="1">
      <c r="A884" s="117">
        <f>if(OR(BOM!$M882="N",BOM!$M882=""),BOM!$L882,0)</f>
        <v>0</v>
      </c>
      <c r="B884" s="117">
        <f>if(BOM!$M882="Y",BOM!$L882,0)</f>
        <v>0</v>
      </c>
      <c r="E884" s="117">
        <f>if(BOM!$B882=E$2,if(OR(BOM!$M882="N",BOM!$M882=""),BOM!$L882,0),0)</f>
        <v>0</v>
      </c>
      <c r="F884" s="117">
        <f>if(BOM!$B882=E$2,if(BOM!$M882="Y",BOM!$L882,0),0)</f>
        <v>0</v>
      </c>
      <c r="G884" s="117">
        <f>if(BOM!$B882=G$2,if(OR(BOM!$M882="N",BOM!$M882=""),BOM!$L882,0),0)</f>
        <v>0</v>
      </c>
      <c r="H884" s="117">
        <f>if(BOM!$B882=G$2,if(BOM!$M882="Y",BOM!$L882,0),0)</f>
        <v>0</v>
      </c>
      <c r="I884" s="117">
        <f>if(BOM!$B882=I$2,if(OR(BOM!$M882="N",BOM!$M882=""),BOM!$L882,0),0)</f>
        <v>0</v>
      </c>
      <c r="J884" s="117">
        <f>if(BOM!$B882=I$2,if(BOM!$M882="Y",BOM!$L882,0),0)</f>
        <v>0</v>
      </c>
      <c r="K884" s="117">
        <f>if(BOM!$B882=K$2,if(OR(BOM!$M882="N",BOM!$M882=""),BOM!$L882,0),0)</f>
        <v>0</v>
      </c>
      <c r="L884" s="117">
        <f>if(BOM!$B882=K$2,if(BOM!$M882="Y",BOM!$L882,0),0)</f>
        <v>0</v>
      </c>
      <c r="M884" s="117">
        <f>if(BOM!$B882=M$2,if(OR(BOM!$M882="N",BOM!$M882=""),BOM!$L882,0),0)</f>
        <v>0</v>
      </c>
      <c r="N884" s="117">
        <f>if(BOM!$B882=M$2,if(BOM!$M882="Y",BOM!$L882,0),0)</f>
        <v>0</v>
      </c>
      <c r="P884" s="117">
        <f>if(BOM!$C882=P$2,if(OR(BOM!$M882="N",BOM!$M882=""),BOM!$L882,0),0)</f>
        <v>0</v>
      </c>
      <c r="Q884" s="117">
        <f>if(BOM!$C882=P$2,if(BOM!$M882="Y",BOM!$L882,0),0)</f>
        <v>0</v>
      </c>
      <c r="R884" s="117">
        <f>if(BOM!$C882=R$2,if(OR(BOM!$M882="N",BOM!$M882=""),BOM!$L882,0),0)</f>
        <v>0</v>
      </c>
      <c r="S884" s="117">
        <f>if(BOM!$C882=R$2,if(BOM!$M882="Y",BOM!$L882,0),0)</f>
        <v>0</v>
      </c>
      <c r="T884" s="117">
        <f>if(BOM!$C882=T$2,if(OR(BOM!$M882="N",BOM!$M882=""),BOM!$L882,0),0)</f>
        <v>0</v>
      </c>
      <c r="U884" s="117">
        <f>if(BOM!$C882=T$2,if(BOM!$M882="Y",BOM!$L882,0),0)</f>
        <v>0</v>
      </c>
      <c r="V884" s="117">
        <f>if(BOM!$C882=V$2,if(OR(BOM!$M882="N",BOM!$M882=""),BOM!$L882,0),0)</f>
        <v>0</v>
      </c>
      <c r="W884" s="117">
        <f>if(BOM!$C882=V$2,if(BOM!$M882="Y",BOM!$L882,0),0)</f>
        <v>0</v>
      </c>
      <c r="X884" s="117">
        <f>if(BOM!$C882=X$2,if(OR(BOM!$M882="N",BOM!$M882=""),BOM!$L882,0),0)</f>
        <v>0</v>
      </c>
      <c r="Y884" s="117">
        <f>if(BOM!$C882=X$2,if(BOM!$M882="Y",BOM!$L882,0),0)</f>
        <v>0</v>
      </c>
      <c r="Z884" s="117">
        <f>if(BOM!$C882=Z$2,if(OR(BOM!$M882="N",BOM!$M882=""),BOM!$L882,0),0)</f>
        <v>0</v>
      </c>
      <c r="AA884" s="117">
        <f>if(BOM!$C882=Z$2,if(BOM!$M882="Y",BOM!$L882,0),0)</f>
        <v>0</v>
      </c>
      <c r="AB884" s="117">
        <f>if(BOM!$C882=AB$2,if(OR(BOM!$M882="N",BOM!$M882=""),BOM!$L882,0),0)</f>
        <v>0</v>
      </c>
      <c r="AC884" s="117">
        <f>if(BOM!$C882=AB$2,if(BOM!$M882="Y",BOM!$L882,0),0)</f>
        <v>0</v>
      </c>
      <c r="AD884" s="117">
        <f>if(BOM!$C882=AD$2,if(OR(BOM!$M882="N",BOM!$M882=""),BOM!$L882,0),0)</f>
        <v>0</v>
      </c>
      <c r="AE884" s="117">
        <f>if(BOM!$C882=AD$2,if(BOM!$M882="Y",BOM!$L882,0),0)</f>
        <v>0</v>
      </c>
      <c r="AF884" s="117">
        <f>if(BOM!$C882=AF$2,if(OR(BOM!$M882="N",BOM!$M882=""),BOM!$L882,0),0)</f>
        <v>0</v>
      </c>
      <c r="AG884" s="117">
        <f>if(BOM!$C882=AF$2,if(BOM!$M882="Y",BOM!$L882,0),0)</f>
        <v>0</v>
      </c>
      <c r="AH884" s="117">
        <f>if(BOM!$C882=AH$2,if(OR(BOM!$M882="N",BOM!$M882=""),BOM!$L882,0),0)</f>
        <v>0</v>
      </c>
      <c r="AI884" s="117">
        <f>if(BOM!$C882=AH$2,if(BOM!$M882="Y",BOM!$L882,0),0)</f>
        <v>0</v>
      </c>
      <c r="AJ884" s="117">
        <f>if(BOM!$C882=AJ$2,if(OR(BOM!$M882="N",BOM!$M882=""),BOM!$L882,0),0)</f>
        <v>0</v>
      </c>
      <c r="AK884" s="117">
        <f>if(BOM!$C882=AJ$2,if(BOM!$M882="Y",BOM!$L882,0),0)</f>
        <v>0</v>
      </c>
      <c r="AL884" s="117">
        <f>if(BOM!$C882=AL$2,if(OR(BOM!$M882="N",BOM!$M882=""),BOM!$L882,0),0)</f>
        <v>0</v>
      </c>
      <c r="AM884" s="117">
        <f>if(BOM!$C882=AL$2,if(BOM!$M882="Y",BOM!$L882,0),0)</f>
        <v>0</v>
      </c>
    </row>
    <row r="885" hidden="1" outlineLevel="1">
      <c r="A885" s="117">
        <f>if(OR(BOM!$M883="N",BOM!$M883=""),BOM!$L883,0)</f>
        <v>0</v>
      </c>
      <c r="B885" s="117">
        <f>if(BOM!$M883="Y",BOM!$L883,0)</f>
        <v>0</v>
      </c>
      <c r="E885" s="117">
        <f>if(BOM!$B883=E$2,if(OR(BOM!$M883="N",BOM!$M883=""),BOM!$L883,0),0)</f>
        <v>0</v>
      </c>
      <c r="F885" s="117">
        <f>if(BOM!$B883=E$2,if(BOM!$M883="Y",BOM!$L883,0),0)</f>
        <v>0</v>
      </c>
      <c r="G885" s="117">
        <f>if(BOM!$B883=G$2,if(OR(BOM!$M883="N",BOM!$M883=""),BOM!$L883,0),0)</f>
        <v>0</v>
      </c>
      <c r="H885" s="117">
        <f>if(BOM!$B883=G$2,if(BOM!$M883="Y",BOM!$L883,0),0)</f>
        <v>0</v>
      </c>
      <c r="I885" s="117">
        <f>if(BOM!$B883=I$2,if(OR(BOM!$M883="N",BOM!$M883=""),BOM!$L883,0),0)</f>
        <v>0</v>
      </c>
      <c r="J885" s="117">
        <f>if(BOM!$B883=I$2,if(BOM!$M883="Y",BOM!$L883,0),0)</f>
        <v>0</v>
      </c>
      <c r="K885" s="117">
        <f>if(BOM!$B883=K$2,if(OR(BOM!$M883="N",BOM!$M883=""),BOM!$L883,0),0)</f>
        <v>0</v>
      </c>
      <c r="L885" s="117">
        <f>if(BOM!$B883=K$2,if(BOM!$M883="Y",BOM!$L883,0),0)</f>
        <v>0</v>
      </c>
      <c r="M885" s="117">
        <f>if(BOM!$B883=M$2,if(OR(BOM!$M883="N",BOM!$M883=""),BOM!$L883,0),0)</f>
        <v>0</v>
      </c>
      <c r="N885" s="117">
        <f>if(BOM!$B883=M$2,if(BOM!$M883="Y",BOM!$L883,0),0)</f>
        <v>0</v>
      </c>
      <c r="P885" s="117">
        <f>if(BOM!$C883=P$2,if(OR(BOM!$M883="N",BOM!$M883=""),BOM!$L883,0),0)</f>
        <v>0</v>
      </c>
      <c r="Q885" s="117">
        <f>if(BOM!$C883=P$2,if(BOM!$M883="Y",BOM!$L883,0),0)</f>
        <v>0</v>
      </c>
      <c r="R885" s="117">
        <f>if(BOM!$C883=R$2,if(OR(BOM!$M883="N",BOM!$M883=""),BOM!$L883,0),0)</f>
        <v>0</v>
      </c>
      <c r="S885" s="117">
        <f>if(BOM!$C883=R$2,if(BOM!$M883="Y",BOM!$L883,0),0)</f>
        <v>0</v>
      </c>
      <c r="T885" s="117">
        <f>if(BOM!$C883=T$2,if(OR(BOM!$M883="N",BOM!$M883=""),BOM!$L883,0),0)</f>
        <v>0</v>
      </c>
      <c r="U885" s="117">
        <f>if(BOM!$C883=T$2,if(BOM!$M883="Y",BOM!$L883,0),0)</f>
        <v>0</v>
      </c>
      <c r="V885" s="117">
        <f>if(BOM!$C883=V$2,if(OR(BOM!$M883="N",BOM!$M883=""),BOM!$L883,0),0)</f>
        <v>0</v>
      </c>
      <c r="W885" s="117">
        <f>if(BOM!$C883=V$2,if(BOM!$M883="Y",BOM!$L883,0),0)</f>
        <v>0</v>
      </c>
      <c r="X885" s="117">
        <f>if(BOM!$C883=X$2,if(OR(BOM!$M883="N",BOM!$M883=""),BOM!$L883,0),0)</f>
        <v>0</v>
      </c>
      <c r="Y885" s="117">
        <f>if(BOM!$C883=X$2,if(BOM!$M883="Y",BOM!$L883,0),0)</f>
        <v>0</v>
      </c>
      <c r="Z885" s="117">
        <f>if(BOM!$C883=Z$2,if(OR(BOM!$M883="N",BOM!$M883=""),BOM!$L883,0),0)</f>
        <v>0</v>
      </c>
      <c r="AA885" s="117">
        <f>if(BOM!$C883=Z$2,if(BOM!$M883="Y",BOM!$L883,0),0)</f>
        <v>0</v>
      </c>
      <c r="AB885" s="117">
        <f>if(BOM!$C883=AB$2,if(OR(BOM!$M883="N",BOM!$M883=""),BOM!$L883,0),0)</f>
        <v>0</v>
      </c>
      <c r="AC885" s="117">
        <f>if(BOM!$C883=AB$2,if(BOM!$M883="Y",BOM!$L883,0),0)</f>
        <v>0</v>
      </c>
      <c r="AD885" s="117">
        <f>if(BOM!$C883=AD$2,if(OR(BOM!$M883="N",BOM!$M883=""),BOM!$L883,0),0)</f>
        <v>0</v>
      </c>
      <c r="AE885" s="117">
        <f>if(BOM!$C883=AD$2,if(BOM!$M883="Y",BOM!$L883,0),0)</f>
        <v>0</v>
      </c>
      <c r="AF885" s="117">
        <f>if(BOM!$C883=AF$2,if(OR(BOM!$M883="N",BOM!$M883=""),BOM!$L883,0),0)</f>
        <v>0</v>
      </c>
      <c r="AG885" s="117">
        <f>if(BOM!$C883=AF$2,if(BOM!$M883="Y",BOM!$L883,0),0)</f>
        <v>0</v>
      </c>
      <c r="AH885" s="117">
        <f>if(BOM!$C883=AH$2,if(OR(BOM!$M883="N",BOM!$M883=""),BOM!$L883,0),0)</f>
        <v>0</v>
      </c>
      <c r="AI885" s="117">
        <f>if(BOM!$C883=AH$2,if(BOM!$M883="Y",BOM!$L883,0),0)</f>
        <v>0</v>
      </c>
      <c r="AJ885" s="117">
        <f>if(BOM!$C883=AJ$2,if(OR(BOM!$M883="N",BOM!$M883=""),BOM!$L883,0),0)</f>
        <v>0</v>
      </c>
      <c r="AK885" s="117">
        <f>if(BOM!$C883=AJ$2,if(BOM!$M883="Y",BOM!$L883,0),0)</f>
        <v>0</v>
      </c>
      <c r="AL885" s="117">
        <f>if(BOM!$C883=AL$2,if(OR(BOM!$M883="N",BOM!$M883=""),BOM!$L883,0),0)</f>
        <v>0</v>
      </c>
      <c r="AM885" s="117">
        <f>if(BOM!$C883=AL$2,if(BOM!$M883="Y",BOM!$L883,0),0)</f>
        <v>0</v>
      </c>
    </row>
    <row r="886" hidden="1" outlineLevel="1">
      <c r="A886" s="117">
        <f>if(OR(BOM!$M884="N",BOM!$M884=""),BOM!$L884,0)</f>
        <v>0</v>
      </c>
      <c r="B886" s="117">
        <f>if(BOM!$M884="Y",BOM!$L884,0)</f>
        <v>0</v>
      </c>
      <c r="E886" s="117">
        <f>if(BOM!$B884=E$2,if(OR(BOM!$M884="N",BOM!$M884=""),BOM!$L884,0),0)</f>
        <v>0</v>
      </c>
      <c r="F886" s="117">
        <f>if(BOM!$B884=E$2,if(BOM!$M884="Y",BOM!$L884,0),0)</f>
        <v>0</v>
      </c>
      <c r="G886" s="117">
        <f>if(BOM!$B884=G$2,if(OR(BOM!$M884="N",BOM!$M884=""),BOM!$L884,0),0)</f>
        <v>0</v>
      </c>
      <c r="H886" s="117">
        <f>if(BOM!$B884=G$2,if(BOM!$M884="Y",BOM!$L884,0),0)</f>
        <v>0</v>
      </c>
      <c r="I886" s="117">
        <f>if(BOM!$B884=I$2,if(OR(BOM!$M884="N",BOM!$M884=""),BOM!$L884,0),0)</f>
        <v>0</v>
      </c>
      <c r="J886" s="117">
        <f>if(BOM!$B884=I$2,if(BOM!$M884="Y",BOM!$L884,0),0)</f>
        <v>0</v>
      </c>
      <c r="K886" s="117">
        <f>if(BOM!$B884=K$2,if(OR(BOM!$M884="N",BOM!$M884=""),BOM!$L884,0),0)</f>
        <v>0</v>
      </c>
      <c r="L886" s="117">
        <f>if(BOM!$B884=K$2,if(BOM!$M884="Y",BOM!$L884,0),0)</f>
        <v>0</v>
      </c>
      <c r="M886" s="117">
        <f>if(BOM!$B884=M$2,if(OR(BOM!$M884="N",BOM!$M884=""),BOM!$L884,0),0)</f>
        <v>0</v>
      </c>
      <c r="N886" s="117">
        <f>if(BOM!$B884=M$2,if(BOM!$M884="Y",BOM!$L884,0),0)</f>
        <v>0</v>
      </c>
      <c r="P886" s="117">
        <f>if(BOM!$C884=P$2,if(OR(BOM!$M884="N",BOM!$M884=""),BOM!$L884,0),0)</f>
        <v>0</v>
      </c>
      <c r="Q886" s="117">
        <f>if(BOM!$C884=P$2,if(BOM!$M884="Y",BOM!$L884,0),0)</f>
        <v>0</v>
      </c>
      <c r="R886" s="117">
        <f>if(BOM!$C884=R$2,if(OR(BOM!$M884="N",BOM!$M884=""),BOM!$L884,0),0)</f>
        <v>0</v>
      </c>
      <c r="S886" s="117">
        <f>if(BOM!$C884=R$2,if(BOM!$M884="Y",BOM!$L884,0),0)</f>
        <v>0</v>
      </c>
      <c r="T886" s="117">
        <f>if(BOM!$C884=T$2,if(OR(BOM!$M884="N",BOM!$M884=""),BOM!$L884,0),0)</f>
        <v>0</v>
      </c>
      <c r="U886" s="117">
        <f>if(BOM!$C884=T$2,if(BOM!$M884="Y",BOM!$L884,0),0)</f>
        <v>0</v>
      </c>
      <c r="V886" s="117">
        <f>if(BOM!$C884=V$2,if(OR(BOM!$M884="N",BOM!$M884=""),BOM!$L884,0),0)</f>
        <v>0</v>
      </c>
      <c r="W886" s="117">
        <f>if(BOM!$C884=V$2,if(BOM!$M884="Y",BOM!$L884,0),0)</f>
        <v>0</v>
      </c>
      <c r="X886" s="117">
        <f>if(BOM!$C884=X$2,if(OR(BOM!$M884="N",BOM!$M884=""),BOM!$L884,0),0)</f>
        <v>0</v>
      </c>
      <c r="Y886" s="117">
        <f>if(BOM!$C884=X$2,if(BOM!$M884="Y",BOM!$L884,0),0)</f>
        <v>0</v>
      </c>
      <c r="Z886" s="117">
        <f>if(BOM!$C884=Z$2,if(OR(BOM!$M884="N",BOM!$M884=""),BOM!$L884,0),0)</f>
        <v>0</v>
      </c>
      <c r="AA886" s="117">
        <f>if(BOM!$C884=Z$2,if(BOM!$M884="Y",BOM!$L884,0),0)</f>
        <v>0</v>
      </c>
      <c r="AB886" s="117">
        <f>if(BOM!$C884=AB$2,if(OR(BOM!$M884="N",BOM!$M884=""),BOM!$L884,0),0)</f>
        <v>0</v>
      </c>
      <c r="AC886" s="117">
        <f>if(BOM!$C884=AB$2,if(BOM!$M884="Y",BOM!$L884,0),0)</f>
        <v>0</v>
      </c>
      <c r="AD886" s="117">
        <f>if(BOM!$C884=AD$2,if(OR(BOM!$M884="N",BOM!$M884=""),BOM!$L884,0),0)</f>
        <v>0</v>
      </c>
      <c r="AE886" s="117">
        <f>if(BOM!$C884=AD$2,if(BOM!$M884="Y",BOM!$L884,0),0)</f>
        <v>0</v>
      </c>
      <c r="AF886" s="117">
        <f>if(BOM!$C884=AF$2,if(OR(BOM!$M884="N",BOM!$M884=""),BOM!$L884,0),0)</f>
        <v>0</v>
      </c>
      <c r="AG886" s="117">
        <f>if(BOM!$C884=AF$2,if(BOM!$M884="Y",BOM!$L884,0),0)</f>
        <v>0</v>
      </c>
      <c r="AH886" s="117">
        <f>if(BOM!$C884=AH$2,if(OR(BOM!$M884="N",BOM!$M884=""),BOM!$L884,0),0)</f>
        <v>0</v>
      </c>
      <c r="AI886" s="117">
        <f>if(BOM!$C884=AH$2,if(BOM!$M884="Y",BOM!$L884,0),0)</f>
        <v>0</v>
      </c>
      <c r="AJ886" s="117">
        <f>if(BOM!$C884=AJ$2,if(OR(BOM!$M884="N",BOM!$M884=""),BOM!$L884,0),0)</f>
        <v>0</v>
      </c>
      <c r="AK886" s="117">
        <f>if(BOM!$C884=AJ$2,if(BOM!$M884="Y",BOM!$L884,0),0)</f>
        <v>0</v>
      </c>
      <c r="AL886" s="117">
        <f>if(BOM!$C884=AL$2,if(OR(BOM!$M884="N",BOM!$M884=""),BOM!$L884,0),0)</f>
        <v>0</v>
      </c>
      <c r="AM886" s="117">
        <f>if(BOM!$C884=AL$2,if(BOM!$M884="Y",BOM!$L884,0),0)</f>
        <v>0</v>
      </c>
    </row>
    <row r="887" hidden="1" outlineLevel="1">
      <c r="A887" s="117">
        <f>if(OR(BOM!$M885="N",BOM!$M885=""),BOM!$L885,0)</f>
        <v>0</v>
      </c>
      <c r="B887" s="117">
        <f>if(BOM!$M885="Y",BOM!$L885,0)</f>
        <v>0</v>
      </c>
      <c r="E887" s="117">
        <f>if(BOM!$B885=E$2,if(OR(BOM!$M885="N",BOM!$M885=""),BOM!$L885,0),0)</f>
        <v>0</v>
      </c>
      <c r="F887" s="117">
        <f>if(BOM!$B885=E$2,if(BOM!$M885="Y",BOM!$L885,0),0)</f>
        <v>0</v>
      </c>
      <c r="G887" s="117">
        <f>if(BOM!$B885=G$2,if(OR(BOM!$M885="N",BOM!$M885=""),BOM!$L885,0),0)</f>
        <v>0</v>
      </c>
      <c r="H887" s="117">
        <f>if(BOM!$B885=G$2,if(BOM!$M885="Y",BOM!$L885,0),0)</f>
        <v>0</v>
      </c>
      <c r="I887" s="117">
        <f>if(BOM!$B885=I$2,if(OR(BOM!$M885="N",BOM!$M885=""),BOM!$L885,0),0)</f>
        <v>0</v>
      </c>
      <c r="J887" s="117">
        <f>if(BOM!$B885=I$2,if(BOM!$M885="Y",BOM!$L885,0),0)</f>
        <v>0</v>
      </c>
      <c r="K887" s="117">
        <f>if(BOM!$B885=K$2,if(OR(BOM!$M885="N",BOM!$M885=""),BOM!$L885,0),0)</f>
        <v>0</v>
      </c>
      <c r="L887" s="117">
        <f>if(BOM!$B885=K$2,if(BOM!$M885="Y",BOM!$L885,0),0)</f>
        <v>0</v>
      </c>
      <c r="M887" s="117">
        <f>if(BOM!$B885=M$2,if(OR(BOM!$M885="N",BOM!$M885=""),BOM!$L885,0),0)</f>
        <v>0</v>
      </c>
      <c r="N887" s="117">
        <f>if(BOM!$B885=M$2,if(BOM!$M885="Y",BOM!$L885,0),0)</f>
        <v>0</v>
      </c>
      <c r="P887" s="117">
        <f>if(BOM!$C885=P$2,if(OR(BOM!$M885="N",BOM!$M885=""),BOM!$L885,0),0)</f>
        <v>0</v>
      </c>
      <c r="Q887" s="117">
        <f>if(BOM!$C885=P$2,if(BOM!$M885="Y",BOM!$L885,0),0)</f>
        <v>0</v>
      </c>
      <c r="R887" s="117">
        <f>if(BOM!$C885=R$2,if(OR(BOM!$M885="N",BOM!$M885=""),BOM!$L885,0),0)</f>
        <v>0</v>
      </c>
      <c r="S887" s="117">
        <f>if(BOM!$C885=R$2,if(BOM!$M885="Y",BOM!$L885,0),0)</f>
        <v>0</v>
      </c>
      <c r="T887" s="117">
        <f>if(BOM!$C885=T$2,if(OR(BOM!$M885="N",BOM!$M885=""),BOM!$L885,0),0)</f>
        <v>0</v>
      </c>
      <c r="U887" s="117">
        <f>if(BOM!$C885=T$2,if(BOM!$M885="Y",BOM!$L885,0),0)</f>
        <v>0</v>
      </c>
      <c r="V887" s="117">
        <f>if(BOM!$C885=V$2,if(OR(BOM!$M885="N",BOM!$M885=""),BOM!$L885,0),0)</f>
        <v>0</v>
      </c>
      <c r="W887" s="117">
        <f>if(BOM!$C885=V$2,if(BOM!$M885="Y",BOM!$L885,0),0)</f>
        <v>0</v>
      </c>
      <c r="X887" s="117">
        <f>if(BOM!$C885=X$2,if(OR(BOM!$M885="N",BOM!$M885=""),BOM!$L885,0),0)</f>
        <v>0</v>
      </c>
      <c r="Y887" s="117">
        <f>if(BOM!$C885=X$2,if(BOM!$M885="Y",BOM!$L885,0),0)</f>
        <v>0</v>
      </c>
      <c r="Z887" s="117">
        <f>if(BOM!$C885=Z$2,if(OR(BOM!$M885="N",BOM!$M885=""),BOM!$L885,0),0)</f>
        <v>0</v>
      </c>
      <c r="AA887" s="117">
        <f>if(BOM!$C885=Z$2,if(BOM!$M885="Y",BOM!$L885,0),0)</f>
        <v>0</v>
      </c>
      <c r="AB887" s="117">
        <f>if(BOM!$C885=AB$2,if(OR(BOM!$M885="N",BOM!$M885=""),BOM!$L885,0),0)</f>
        <v>0</v>
      </c>
      <c r="AC887" s="117">
        <f>if(BOM!$C885=AB$2,if(BOM!$M885="Y",BOM!$L885,0),0)</f>
        <v>0</v>
      </c>
      <c r="AD887" s="117">
        <f>if(BOM!$C885=AD$2,if(OR(BOM!$M885="N",BOM!$M885=""),BOM!$L885,0),0)</f>
        <v>0</v>
      </c>
      <c r="AE887" s="117">
        <f>if(BOM!$C885=AD$2,if(BOM!$M885="Y",BOM!$L885,0),0)</f>
        <v>0</v>
      </c>
      <c r="AF887" s="117">
        <f>if(BOM!$C885=AF$2,if(OR(BOM!$M885="N",BOM!$M885=""),BOM!$L885,0),0)</f>
        <v>0</v>
      </c>
      <c r="AG887" s="117">
        <f>if(BOM!$C885=AF$2,if(BOM!$M885="Y",BOM!$L885,0),0)</f>
        <v>0</v>
      </c>
      <c r="AH887" s="117">
        <f>if(BOM!$C885=AH$2,if(OR(BOM!$M885="N",BOM!$M885=""),BOM!$L885,0),0)</f>
        <v>0</v>
      </c>
      <c r="AI887" s="117">
        <f>if(BOM!$C885=AH$2,if(BOM!$M885="Y",BOM!$L885,0),0)</f>
        <v>0</v>
      </c>
      <c r="AJ887" s="117">
        <f>if(BOM!$C885=AJ$2,if(OR(BOM!$M885="N",BOM!$M885=""),BOM!$L885,0),0)</f>
        <v>0</v>
      </c>
      <c r="AK887" s="117">
        <f>if(BOM!$C885=AJ$2,if(BOM!$M885="Y",BOM!$L885,0),0)</f>
        <v>0</v>
      </c>
      <c r="AL887" s="117">
        <f>if(BOM!$C885=AL$2,if(OR(BOM!$M885="N",BOM!$M885=""),BOM!$L885,0),0)</f>
        <v>0</v>
      </c>
      <c r="AM887" s="117">
        <f>if(BOM!$C885=AL$2,if(BOM!$M885="Y",BOM!$L885,0),0)</f>
        <v>0</v>
      </c>
    </row>
    <row r="888" hidden="1" outlineLevel="1">
      <c r="A888" s="117">
        <f>if(OR(BOM!$M886="N",BOM!$M886=""),BOM!$L886,0)</f>
        <v>0</v>
      </c>
      <c r="B888" s="117">
        <f>if(BOM!$M886="Y",BOM!$L886,0)</f>
        <v>0</v>
      </c>
      <c r="E888" s="117">
        <f>if(BOM!$B886=E$2,if(OR(BOM!$M886="N",BOM!$M886=""),BOM!$L886,0),0)</f>
        <v>0</v>
      </c>
      <c r="F888" s="117">
        <f>if(BOM!$B886=E$2,if(BOM!$M886="Y",BOM!$L886,0),0)</f>
        <v>0</v>
      </c>
      <c r="G888" s="117">
        <f>if(BOM!$B886=G$2,if(OR(BOM!$M886="N",BOM!$M886=""),BOM!$L886,0),0)</f>
        <v>0</v>
      </c>
      <c r="H888" s="117">
        <f>if(BOM!$B886=G$2,if(BOM!$M886="Y",BOM!$L886,0),0)</f>
        <v>0</v>
      </c>
      <c r="I888" s="117">
        <f>if(BOM!$B886=I$2,if(OR(BOM!$M886="N",BOM!$M886=""),BOM!$L886,0),0)</f>
        <v>0</v>
      </c>
      <c r="J888" s="117">
        <f>if(BOM!$B886=I$2,if(BOM!$M886="Y",BOM!$L886,0),0)</f>
        <v>0</v>
      </c>
      <c r="K888" s="117">
        <f>if(BOM!$B886=K$2,if(OR(BOM!$M886="N",BOM!$M886=""),BOM!$L886,0),0)</f>
        <v>0</v>
      </c>
      <c r="L888" s="117">
        <f>if(BOM!$B886=K$2,if(BOM!$M886="Y",BOM!$L886,0),0)</f>
        <v>0</v>
      </c>
      <c r="M888" s="117">
        <f>if(BOM!$B886=M$2,if(OR(BOM!$M886="N",BOM!$M886=""),BOM!$L886,0),0)</f>
        <v>0</v>
      </c>
      <c r="N888" s="117">
        <f>if(BOM!$B886=M$2,if(BOM!$M886="Y",BOM!$L886,0),0)</f>
        <v>0</v>
      </c>
      <c r="P888" s="117">
        <f>if(BOM!$C886=P$2,if(OR(BOM!$M886="N",BOM!$M886=""),BOM!$L886,0),0)</f>
        <v>0</v>
      </c>
      <c r="Q888" s="117">
        <f>if(BOM!$C886=P$2,if(BOM!$M886="Y",BOM!$L886,0),0)</f>
        <v>0</v>
      </c>
      <c r="R888" s="117">
        <f>if(BOM!$C886=R$2,if(OR(BOM!$M886="N",BOM!$M886=""),BOM!$L886,0),0)</f>
        <v>0</v>
      </c>
      <c r="S888" s="117">
        <f>if(BOM!$C886=R$2,if(BOM!$M886="Y",BOM!$L886,0),0)</f>
        <v>0</v>
      </c>
      <c r="T888" s="117">
        <f>if(BOM!$C886=T$2,if(OR(BOM!$M886="N",BOM!$M886=""),BOM!$L886,0),0)</f>
        <v>0</v>
      </c>
      <c r="U888" s="117">
        <f>if(BOM!$C886=T$2,if(BOM!$M886="Y",BOM!$L886,0),0)</f>
        <v>0</v>
      </c>
      <c r="V888" s="117">
        <f>if(BOM!$C886=V$2,if(OR(BOM!$M886="N",BOM!$M886=""),BOM!$L886,0),0)</f>
        <v>0</v>
      </c>
      <c r="W888" s="117">
        <f>if(BOM!$C886=V$2,if(BOM!$M886="Y",BOM!$L886,0),0)</f>
        <v>0</v>
      </c>
      <c r="X888" s="117">
        <f>if(BOM!$C886=X$2,if(OR(BOM!$M886="N",BOM!$M886=""),BOM!$L886,0),0)</f>
        <v>0</v>
      </c>
      <c r="Y888" s="117">
        <f>if(BOM!$C886=X$2,if(BOM!$M886="Y",BOM!$L886,0),0)</f>
        <v>0</v>
      </c>
      <c r="Z888" s="117">
        <f>if(BOM!$C886=Z$2,if(OR(BOM!$M886="N",BOM!$M886=""),BOM!$L886,0),0)</f>
        <v>0</v>
      </c>
      <c r="AA888" s="117">
        <f>if(BOM!$C886=Z$2,if(BOM!$M886="Y",BOM!$L886,0),0)</f>
        <v>0</v>
      </c>
      <c r="AB888" s="117">
        <f>if(BOM!$C886=AB$2,if(OR(BOM!$M886="N",BOM!$M886=""),BOM!$L886,0),0)</f>
        <v>0</v>
      </c>
      <c r="AC888" s="117">
        <f>if(BOM!$C886=AB$2,if(BOM!$M886="Y",BOM!$L886,0),0)</f>
        <v>0</v>
      </c>
      <c r="AD888" s="117">
        <f>if(BOM!$C886=AD$2,if(OR(BOM!$M886="N",BOM!$M886=""),BOM!$L886,0),0)</f>
        <v>0</v>
      </c>
      <c r="AE888" s="117">
        <f>if(BOM!$C886=AD$2,if(BOM!$M886="Y",BOM!$L886,0),0)</f>
        <v>0</v>
      </c>
      <c r="AF888" s="117">
        <f>if(BOM!$C886=AF$2,if(OR(BOM!$M886="N",BOM!$M886=""),BOM!$L886,0),0)</f>
        <v>0</v>
      </c>
      <c r="AG888" s="117">
        <f>if(BOM!$C886=AF$2,if(BOM!$M886="Y",BOM!$L886,0),0)</f>
        <v>0</v>
      </c>
      <c r="AH888" s="117">
        <f>if(BOM!$C886=AH$2,if(OR(BOM!$M886="N",BOM!$M886=""),BOM!$L886,0),0)</f>
        <v>0</v>
      </c>
      <c r="AI888" s="117">
        <f>if(BOM!$C886=AH$2,if(BOM!$M886="Y",BOM!$L886,0),0)</f>
        <v>0</v>
      </c>
      <c r="AJ888" s="117">
        <f>if(BOM!$C886=AJ$2,if(OR(BOM!$M886="N",BOM!$M886=""),BOM!$L886,0),0)</f>
        <v>0</v>
      </c>
      <c r="AK888" s="117">
        <f>if(BOM!$C886=AJ$2,if(BOM!$M886="Y",BOM!$L886,0),0)</f>
        <v>0</v>
      </c>
      <c r="AL888" s="117">
        <f>if(BOM!$C886=AL$2,if(OR(BOM!$M886="N",BOM!$M886=""),BOM!$L886,0),0)</f>
        <v>0</v>
      </c>
      <c r="AM888" s="117">
        <f>if(BOM!$C886=AL$2,if(BOM!$M886="Y",BOM!$L886,0),0)</f>
        <v>0</v>
      </c>
    </row>
    <row r="889" hidden="1" outlineLevel="1">
      <c r="A889" s="117">
        <f>if(OR(BOM!$M887="N",BOM!$M887=""),BOM!$L887,0)</f>
        <v>0</v>
      </c>
      <c r="B889" s="117">
        <f>if(BOM!$M887="Y",BOM!$L887,0)</f>
        <v>0</v>
      </c>
      <c r="E889" s="117">
        <f>if(BOM!$B887=E$2,if(OR(BOM!$M887="N",BOM!$M887=""),BOM!$L887,0),0)</f>
        <v>0</v>
      </c>
      <c r="F889" s="117">
        <f>if(BOM!$B887=E$2,if(BOM!$M887="Y",BOM!$L887,0),0)</f>
        <v>0</v>
      </c>
      <c r="G889" s="117">
        <f>if(BOM!$B887=G$2,if(OR(BOM!$M887="N",BOM!$M887=""),BOM!$L887,0),0)</f>
        <v>0</v>
      </c>
      <c r="H889" s="117">
        <f>if(BOM!$B887=G$2,if(BOM!$M887="Y",BOM!$L887,0),0)</f>
        <v>0</v>
      </c>
      <c r="I889" s="117">
        <f>if(BOM!$B887=I$2,if(OR(BOM!$M887="N",BOM!$M887=""),BOM!$L887,0),0)</f>
        <v>0</v>
      </c>
      <c r="J889" s="117">
        <f>if(BOM!$B887=I$2,if(BOM!$M887="Y",BOM!$L887,0),0)</f>
        <v>0</v>
      </c>
      <c r="K889" s="117">
        <f>if(BOM!$B887=K$2,if(OR(BOM!$M887="N",BOM!$M887=""),BOM!$L887,0),0)</f>
        <v>0</v>
      </c>
      <c r="L889" s="117">
        <f>if(BOM!$B887=K$2,if(BOM!$M887="Y",BOM!$L887,0),0)</f>
        <v>0</v>
      </c>
      <c r="M889" s="117">
        <f>if(BOM!$B887=M$2,if(OR(BOM!$M887="N",BOM!$M887=""),BOM!$L887,0),0)</f>
        <v>0</v>
      </c>
      <c r="N889" s="117">
        <f>if(BOM!$B887=M$2,if(BOM!$M887="Y",BOM!$L887,0),0)</f>
        <v>0</v>
      </c>
      <c r="P889" s="117">
        <f>if(BOM!$C887=P$2,if(OR(BOM!$M887="N",BOM!$M887=""),BOM!$L887,0),0)</f>
        <v>0</v>
      </c>
      <c r="Q889" s="117">
        <f>if(BOM!$C887=P$2,if(BOM!$M887="Y",BOM!$L887,0),0)</f>
        <v>0</v>
      </c>
      <c r="R889" s="117">
        <f>if(BOM!$C887=R$2,if(OR(BOM!$M887="N",BOM!$M887=""),BOM!$L887,0),0)</f>
        <v>0</v>
      </c>
      <c r="S889" s="117">
        <f>if(BOM!$C887=R$2,if(BOM!$M887="Y",BOM!$L887,0),0)</f>
        <v>0</v>
      </c>
      <c r="T889" s="117">
        <f>if(BOM!$C887=T$2,if(OR(BOM!$M887="N",BOM!$M887=""),BOM!$L887,0),0)</f>
        <v>0</v>
      </c>
      <c r="U889" s="117">
        <f>if(BOM!$C887=T$2,if(BOM!$M887="Y",BOM!$L887,0),0)</f>
        <v>0</v>
      </c>
      <c r="V889" s="117">
        <f>if(BOM!$C887=V$2,if(OR(BOM!$M887="N",BOM!$M887=""),BOM!$L887,0),0)</f>
        <v>0</v>
      </c>
      <c r="W889" s="117">
        <f>if(BOM!$C887=V$2,if(BOM!$M887="Y",BOM!$L887,0),0)</f>
        <v>0</v>
      </c>
      <c r="X889" s="117">
        <f>if(BOM!$C887=X$2,if(OR(BOM!$M887="N",BOM!$M887=""),BOM!$L887,0),0)</f>
        <v>0</v>
      </c>
      <c r="Y889" s="117">
        <f>if(BOM!$C887=X$2,if(BOM!$M887="Y",BOM!$L887,0),0)</f>
        <v>0</v>
      </c>
      <c r="Z889" s="117">
        <f>if(BOM!$C887=Z$2,if(OR(BOM!$M887="N",BOM!$M887=""),BOM!$L887,0),0)</f>
        <v>0</v>
      </c>
      <c r="AA889" s="117">
        <f>if(BOM!$C887=Z$2,if(BOM!$M887="Y",BOM!$L887,0),0)</f>
        <v>0</v>
      </c>
      <c r="AB889" s="117">
        <f>if(BOM!$C887=AB$2,if(OR(BOM!$M887="N",BOM!$M887=""),BOM!$L887,0),0)</f>
        <v>0</v>
      </c>
      <c r="AC889" s="117">
        <f>if(BOM!$C887=AB$2,if(BOM!$M887="Y",BOM!$L887,0),0)</f>
        <v>0</v>
      </c>
      <c r="AD889" s="117">
        <f>if(BOM!$C887=AD$2,if(OR(BOM!$M887="N",BOM!$M887=""),BOM!$L887,0),0)</f>
        <v>0</v>
      </c>
      <c r="AE889" s="117">
        <f>if(BOM!$C887=AD$2,if(BOM!$M887="Y",BOM!$L887,0),0)</f>
        <v>0</v>
      </c>
      <c r="AF889" s="117">
        <f>if(BOM!$C887=AF$2,if(OR(BOM!$M887="N",BOM!$M887=""),BOM!$L887,0),0)</f>
        <v>0</v>
      </c>
      <c r="AG889" s="117">
        <f>if(BOM!$C887=AF$2,if(BOM!$M887="Y",BOM!$L887,0),0)</f>
        <v>0</v>
      </c>
      <c r="AH889" s="117">
        <f>if(BOM!$C887=AH$2,if(OR(BOM!$M887="N",BOM!$M887=""),BOM!$L887,0),0)</f>
        <v>0</v>
      </c>
      <c r="AI889" s="117">
        <f>if(BOM!$C887=AH$2,if(BOM!$M887="Y",BOM!$L887,0),0)</f>
        <v>0</v>
      </c>
      <c r="AJ889" s="117">
        <f>if(BOM!$C887=AJ$2,if(OR(BOM!$M887="N",BOM!$M887=""),BOM!$L887,0),0)</f>
        <v>0</v>
      </c>
      <c r="AK889" s="117">
        <f>if(BOM!$C887=AJ$2,if(BOM!$M887="Y",BOM!$L887,0),0)</f>
        <v>0</v>
      </c>
      <c r="AL889" s="117">
        <f>if(BOM!$C887=AL$2,if(OR(BOM!$M887="N",BOM!$M887=""),BOM!$L887,0),0)</f>
        <v>0</v>
      </c>
      <c r="AM889" s="117">
        <f>if(BOM!$C887=AL$2,if(BOM!$M887="Y",BOM!$L887,0),0)</f>
        <v>0</v>
      </c>
    </row>
    <row r="890" hidden="1" outlineLevel="1">
      <c r="A890" s="117">
        <f>if(OR(BOM!$M888="N",BOM!$M888=""),BOM!$L888,0)</f>
        <v>0</v>
      </c>
      <c r="B890" s="117">
        <f>if(BOM!$M888="Y",BOM!$L888,0)</f>
        <v>0</v>
      </c>
      <c r="E890" s="117">
        <f>if(BOM!$B888=E$2,if(OR(BOM!$M888="N",BOM!$M888=""),BOM!$L888,0),0)</f>
        <v>0</v>
      </c>
      <c r="F890" s="117">
        <f>if(BOM!$B888=E$2,if(BOM!$M888="Y",BOM!$L888,0),0)</f>
        <v>0</v>
      </c>
      <c r="G890" s="117">
        <f>if(BOM!$B888=G$2,if(OR(BOM!$M888="N",BOM!$M888=""),BOM!$L888,0),0)</f>
        <v>0</v>
      </c>
      <c r="H890" s="117">
        <f>if(BOM!$B888=G$2,if(BOM!$M888="Y",BOM!$L888,0),0)</f>
        <v>0</v>
      </c>
      <c r="I890" s="117">
        <f>if(BOM!$B888=I$2,if(OR(BOM!$M888="N",BOM!$M888=""),BOM!$L888,0),0)</f>
        <v>0</v>
      </c>
      <c r="J890" s="117">
        <f>if(BOM!$B888=I$2,if(BOM!$M888="Y",BOM!$L888,0),0)</f>
        <v>0</v>
      </c>
      <c r="K890" s="117">
        <f>if(BOM!$B888=K$2,if(OR(BOM!$M888="N",BOM!$M888=""),BOM!$L888,0),0)</f>
        <v>0</v>
      </c>
      <c r="L890" s="117">
        <f>if(BOM!$B888=K$2,if(BOM!$M888="Y",BOM!$L888,0),0)</f>
        <v>0</v>
      </c>
      <c r="M890" s="117">
        <f>if(BOM!$B888=M$2,if(OR(BOM!$M888="N",BOM!$M888=""),BOM!$L888,0),0)</f>
        <v>0</v>
      </c>
      <c r="N890" s="117">
        <f>if(BOM!$B888=M$2,if(BOM!$M888="Y",BOM!$L888,0),0)</f>
        <v>0</v>
      </c>
      <c r="P890" s="117">
        <f>if(BOM!$C888=P$2,if(OR(BOM!$M888="N",BOM!$M888=""),BOM!$L888,0),0)</f>
        <v>0</v>
      </c>
      <c r="Q890" s="117">
        <f>if(BOM!$C888=P$2,if(BOM!$M888="Y",BOM!$L888,0),0)</f>
        <v>0</v>
      </c>
      <c r="R890" s="117">
        <f>if(BOM!$C888=R$2,if(OR(BOM!$M888="N",BOM!$M888=""),BOM!$L888,0),0)</f>
        <v>0</v>
      </c>
      <c r="S890" s="117">
        <f>if(BOM!$C888=R$2,if(BOM!$M888="Y",BOM!$L888,0),0)</f>
        <v>0</v>
      </c>
      <c r="T890" s="117">
        <f>if(BOM!$C888=T$2,if(OR(BOM!$M888="N",BOM!$M888=""),BOM!$L888,0),0)</f>
        <v>0</v>
      </c>
      <c r="U890" s="117">
        <f>if(BOM!$C888=T$2,if(BOM!$M888="Y",BOM!$L888,0),0)</f>
        <v>0</v>
      </c>
      <c r="V890" s="117">
        <f>if(BOM!$C888=V$2,if(OR(BOM!$M888="N",BOM!$M888=""),BOM!$L888,0),0)</f>
        <v>0</v>
      </c>
      <c r="W890" s="117">
        <f>if(BOM!$C888=V$2,if(BOM!$M888="Y",BOM!$L888,0),0)</f>
        <v>0</v>
      </c>
      <c r="X890" s="117">
        <f>if(BOM!$C888=X$2,if(OR(BOM!$M888="N",BOM!$M888=""),BOM!$L888,0),0)</f>
        <v>0</v>
      </c>
      <c r="Y890" s="117">
        <f>if(BOM!$C888=X$2,if(BOM!$M888="Y",BOM!$L888,0),0)</f>
        <v>0</v>
      </c>
      <c r="Z890" s="117">
        <f>if(BOM!$C888=Z$2,if(OR(BOM!$M888="N",BOM!$M888=""),BOM!$L888,0),0)</f>
        <v>0</v>
      </c>
      <c r="AA890" s="117">
        <f>if(BOM!$C888=Z$2,if(BOM!$M888="Y",BOM!$L888,0),0)</f>
        <v>0</v>
      </c>
      <c r="AB890" s="117">
        <f>if(BOM!$C888=AB$2,if(OR(BOM!$M888="N",BOM!$M888=""),BOM!$L888,0),0)</f>
        <v>0</v>
      </c>
      <c r="AC890" s="117">
        <f>if(BOM!$C888=AB$2,if(BOM!$M888="Y",BOM!$L888,0),0)</f>
        <v>0</v>
      </c>
      <c r="AD890" s="117">
        <f>if(BOM!$C888=AD$2,if(OR(BOM!$M888="N",BOM!$M888=""),BOM!$L888,0),0)</f>
        <v>0</v>
      </c>
      <c r="AE890" s="117">
        <f>if(BOM!$C888=AD$2,if(BOM!$M888="Y",BOM!$L888,0),0)</f>
        <v>0</v>
      </c>
      <c r="AF890" s="117">
        <f>if(BOM!$C888=AF$2,if(OR(BOM!$M888="N",BOM!$M888=""),BOM!$L888,0),0)</f>
        <v>0</v>
      </c>
      <c r="AG890" s="117">
        <f>if(BOM!$C888=AF$2,if(BOM!$M888="Y",BOM!$L888,0),0)</f>
        <v>0</v>
      </c>
      <c r="AH890" s="117">
        <f>if(BOM!$C888=AH$2,if(OR(BOM!$M888="N",BOM!$M888=""),BOM!$L888,0),0)</f>
        <v>0</v>
      </c>
      <c r="AI890" s="117">
        <f>if(BOM!$C888=AH$2,if(BOM!$M888="Y",BOM!$L888,0),0)</f>
        <v>0</v>
      </c>
      <c r="AJ890" s="117">
        <f>if(BOM!$C888=AJ$2,if(OR(BOM!$M888="N",BOM!$M888=""),BOM!$L888,0),0)</f>
        <v>0</v>
      </c>
      <c r="AK890" s="117">
        <f>if(BOM!$C888=AJ$2,if(BOM!$M888="Y",BOM!$L888,0),0)</f>
        <v>0</v>
      </c>
      <c r="AL890" s="117">
        <f>if(BOM!$C888=AL$2,if(OR(BOM!$M888="N",BOM!$M888=""),BOM!$L888,0),0)</f>
        <v>0</v>
      </c>
      <c r="AM890" s="117">
        <f>if(BOM!$C888=AL$2,if(BOM!$M888="Y",BOM!$L888,0),0)</f>
        <v>0</v>
      </c>
    </row>
    <row r="891" hidden="1" outlineLevel="1">
      <c r="A891" s="117">
        <f>if(OR(BOM!$M889="N",BOM!$M889=""),BOM!$L889,0)</f>
        <v>0</v>
      </c>
      <c r="B891" s="117">
        <f>if(BOM!$M889="Y",BOM!$L889,0)</f>
        <v>0</v>
      </c>
      <c r="E891" s="117">
        <f>if(BOM!$B889=E$2,if(OR(BOM!$M889="N",BOM!$M889=""),BOM!$L889,0),0)</f>
        <v>0</v>
      </c>
      <c r="F891" s="117">
        <f>if(BOM!$B889=E$2,if(BOM!$M889="Y",BOM!$L889,0),0)</f>
        <v>0</v>
      </c>
      <c r="G891" s="117">
        <f>if(BOM!$B889=G$2,if(OR(BOM!$M889="N",BOM!$M889=""),BOM!$L889,0),0)</f>
        <v>0</v>
      </c>
      <c r="H891" s="117">
        <f>if(BOM!$B889=G$2,if(BOM!$M889="Y",BOM!$L889,0),0)</f>
        <v>0</v>
      </c>
      <c r="I891" s="117">
        <f>if(BOM!$B889=I$2,if(OR(BOM!$M889="N",BOM!$M889=""),BOM!$L889,0),0)</f>
        <v>0</v>
      </c>
      <c r="J891" s="117">
        <f>if(BOM!$B889=I$2,if(BOM!$M889="Y",BOM!$L889,0),0)</f>
        <v>0</v>
      </c>
      <c r="K891" s="117">
        <f>if(BOM!$B889=K$2,if(OR(BOM!$M889="N",BOM!$M889=""),BOM!$L889,0),0)</f>
        <v>0</v>
      </c>
      <c r="L891" s="117">
        <f>if(BOM!$B889=K$2,if(BOM!$M889="Y",BOM!$L889,0),0)</f>
        <v>0</v>
      </c>
      <c r="M891" s="117">
        <f>if(BOM!$B889=M$2,if(OR(BOM!$M889="N",BOM!$M889=""),BOM!$L889,0),0)</f>
        <v>0</v>
      </c>
      <c r="N891" s="117">
        <f>if(BOM!$B889=M$2,if(BOM!$M889="Y",BOM!$L889,0),0)</f>
        <v>0</v>
      </c>
      <c r="P891" s="117">
        <f>if(BOM!$C889=P$2,if(OR(BOM!$M889="N",BOM!$M889=""),BOM!$L889,0),0)</f>
        <v>0</v>
      </c>
      <c r="Q891" s="117">
        <f>if(BOM!$C889=P$2,if(BOM!$M889="Y",BOM!$L889,0),0)</f>
        <v>0</v>
      </c>
      <c r="R891" s="117">
        <f>if(BOM!$C889=R$2,if(OR(BOM!$M889="N",BOM!$M889=""),BOM!$L889,0),0)</f>
        <v>0</v>
      </c>
      <c r="S891" s="117">
        <f>if(BOM!$C889=R$2,if(BOM!$M889="Y",BOM!$L889,0),0)</f>
        <v>0</v>
      </c>
      <c r="T891" s="117">
        <f>if(BOM!$C889=T$2,if(OR(BOM!$M889="N",BOM!$M889=""),BOM!$L889,0),0)</f>
        <v>0</v>
      </c>
      <c r="U891" s="117">
        <f>if(BOM!$C889=T$2,if(BOM!$M889="Y",BOM!$L889,0),0)</f>
        <v>0</v>
      </c>
      <c r="V891" s="117">
        <f>if(BOM!$C889=V$2,if(OR(BOM!$M889="N",BOM!$M889=""),BOM!$L889,0),0)</f>
        <v>0</v>
      </c>
      <c r="W891" s="117">
        <f>if(BOM!$C889=V$2,if(BOM!$M889="Y",BOM!$L889,0),0)</f>
        <v>0</v>
      </c>
      <c r="X891" s="117">
        <f>if(BOM!$C889=X$2,if(OR(BOM!$M889="N",BOM!$M889=""),BOM!$L889,0),0)</f>
        <v>0</v>
      </c>
      <c r="Y891" s="117">
        <f>if(BOM!$C889=X$2,if(BOM!$M889="Y",BOM!$L889,0),0)</f>
        <v>0</v>
      </c>
      <c r="Z891" s="117">
        <f>if(BOM!$C889=Z$2,if(OR(BOM!$M889="N",BOM!$M889=""),BOM!$L889,0),0)</f>
        <v>0</v>
      </c>
      <c r="AA891" s="117">
        <f>if(BOM!$C889=Z$2,if(BOM!$M889="Y",BOM!$L889,0),0)</f>
        <v>0</v>
      </c>
      <c r="AB891" s="117">
        <f>if(BOM!$C889=AB$2,if(OR(BOM!$M889="N",BOM!$M889=""),BOM!$L889,0),0)</f>
        <v>0</v>
      </c>
      <c r="AC891" s="117">
        <f>if(BOM!$C889=AB$2,if(BOM!$M889="Y",BOM!$L889,0),0)</f>
        <v>0</v>
      </c>
      <c r="AD891" s="117">
        <f>if(BOM!$C889=AD$2,if(OR(BOM!$M889="N",BOM!$M889=""),BOM!$L889,0),0)</f>
        <v>0</v>
      </c>
      <c r="AE891" s="117">
        <f>if(BOM!$C889=AD$2,if(BOM!$M889="Y",BOM!$L889,0),0)</f>
        <v>0</v>
      </c>
      <c r="AF891" s="117">
        <f>if(BOM!$C889=AF$2,if(OR(BOM!$M889="N",BOM!$M889=""),BOM!$L889,0),0)</f>
        <v>0</v>
      </c>
      <c r="AG891" s="117">
        <f>if(BOM!$C889=AF$2,if(BOM!$M889="Y",BOM!$L889,0),0)</f>
        <v>0</v>
      </c>
      <c r="AH891" s="117">
        <f>if(BOM!$C889=AH$2,if(OR(BOM!$M889="N",BOM!$M889=""),BOM!$L889,0),0)</f>
        <v>0</v>
      </c>
      <c r="AI891" s="117">
        <f>if(BOM!$C889=AH$2,if(BOM!$M889="Y",BOM!$L889,0),0)</f>
        <v>0</v>
      </c>
      <c r="AJ891" s="117">
        <f>if(BOM!$C889=AJ$2,if(OR(BOM!$M889="N",BOM!$M889=""),BOM!$L889,0),0)</f>
        <v>0</v>
      </c>
      <c r="AK891" s="117">
        <f>if(BOM!$C889=AJ$2,if(BOM!$M889="Y",BOM!$L889,0),0)</f>
        <v>0</v>
      </c>
      <c r="AL891" s="117">
        <f>if(BOM!$C889=AL$2,if(OR(BOM!$M889="N",BOM!$M889=""),BOM!$L889,0),0)</f>
        <v>0</v>
      </c>
      <c r="AM891" s="117">
        <f>if(BOM!$C889=AL$2,if(BOM!$M889="Y",BOM!$L889,0),0)</f>
        <v>0</v>
      </c>
    </row>
    <row r="892" hidden="1" outlineLevel="1">
      <c r="A892" s="117">
        <f>if(OR(BOM!$M890="N",BOM!$M890=""),BOM!$L890,0)</f>
        <v>0</v>
      </c>
      <c r="B892" s="117">
        <f>if(BOM!$M890="Y",BOM!$L890,0)</f>
        <v>0</v>
      </c>
      <c r="E892" s="117">
        <f>if(BOM!$B890=E$2,if(OR(BOM!$M890="N",BOM!$M890=""),BOM!$L890,0),0)</f>
        <v>0</v>
      </c>
      <c r="F892" s="117">
        <f>if(BOM!$B890=E$2,if(BOM!$M890="Y",BOM!$L890,0),0)</f>
        <v>0</v>
      </c>
      <c r="G892" s="117">
        <f>if(BOM!$B890=G$2,if(OR(BOM!$M890="N",BOM!$M890=""),BOM!$L890,0),0)</f>
        <v>0</v>
      </c>
      <c r="H892" s="117">
        <f>if(BOM!$B890=G$2,if(BOM!$M890="Y",BOM!$L890,0),0)</f>
        <v>0</v>
      </c>
      <c r="I892" s="117">
        <f>if(BOM!$B890=I$2,if(OR(BOM!$M890="N",BOM!$M890=""),BOM!$L890,0),0)</f>
        <v>0</v>
      </c>
      <c r="J892" s="117">
        <f>if(BOM!$B890=I$2,if(BOM!$M890="Y",BOM!$L890,0),0)</f>
        <v>0</v>
      </c>
      <c r="K892" s="117">
        <f>if(BOM!$B890=K$2,if(OR(BOM!$M890="N",BOM!$M890=""),BOM!$L890,0),0)</f>
        <v>0</v>
      </c>
      <c r="L892" s="117">
        <f>if(BOM!$B890=K$2,if(BOM!$M890="Y",BOM!$L890,0),0)</f>
        <v>0</v>
      </c>
      <c r="M892" s="117">
        <f>if(BOM!$B890=M$2,if(OR(BOM!$M890="N",BOM!$M890=""),BOM!$L890,0),0)</f>
        <v>0</v>
      </c>
      <c r="N892" s="117">
        <f>if(BOM!$B890=M$2,if(BOM!$M890="Y",BOM!$L890,0),0)</f>
        <v>0</v>
      </c>
      <c r="P892" s="117">
        <f>if(BOM!$C890=P$2,if(OR(BOM!$M890="N",BOM!$M890=""),BOM!$L890,0),0)</f>
        <v>0</v>
      </c>
      <c r="Q892" s="117">
        <f>if(BOM!$C890=P$2,if(BOM!$M890="Y",BOM!$L890,0),0)</f>
        <v>0</v>
      </c>
      <c r="R892" s="117">
        <f>if(BOM!$C890=R$2,if(OR(BOM!$M890="N",BOM!$M890=""),BOM!$L890,0),0)</f>
        <v>0</v>
      </c>
      <c r="S892" s="117">
        <f>if(BOM!$C890=R$2,if(BOM!$M890="Y",BOM!$L890,0),0)</f>
        <v>0</v>
      </c>
      <c r="T892" s="117">
        <f>if(BOM!$C890=T$2,if(OR(BOM!$M890="N",BOM!$M890=""),BOM!$L890,0),0)</f>
        <v>0</v>
      </c>
      <c r="U892" s="117">
        <f>if(BOM!$C890=T$2,if(BOM!$M890="Y",BOM!$L890,0),0)</f>
        <v>0</v>
      </c>
      <c r="V892" s="117">
        <f>if(BOM!$C890=V$2,if(OR(BOM!$M890="N",BOM!$M890=""),BOM!$L890,0),0)</f>
        <v>0</v>
      </c>
      <c r="W892" s="117">
        <f>if(BOM!$C890=V$2,if(BOM!$M890="Y",BOM!$L890,0),0)</f>
        <v>0</v>
      </c>
      <c r="X892" s="117">
        <f>if(BOM!$C890=X$2,if(OR(BOM!$M890="N",BOM!$M890=""),BOM!$L890,0),0)</f>
        <v>0</v>
      </c>
      <c r="Y892" s="117">
        <f>if(BOM!$C890=X$2,if(BOM!$M890="Y",BOM!$L890,0),0)</f>
        <v>0</v>
      </c>
      <c r="Z892" s="117">
        <f>if(BOM!$C890=Z$2,if(OR(BOM!$M890="N",BOM!$M890=""),BOM!$L890,0),0)</f>
        <v>0</v>
      </c>
      <c r="AA892" s="117">
        <f>if(BOM!$C890=Z$2,if(BOM!$M890="Y",BOM!$L890,0),0)</f>
        <v>0</v>
      </c>
      <c r="AB892" s="117">
        <f>if(BOM!$C890=AB$2,if(OR(BOM!$M890="N",BOM!$M890=""),BOM!$L890,0),0)</f>
        <v>0</v>
      </c>
      <c r="AC892" s="117">
        <f>if(BOM!$C890=AB$2,if(BOM!$M890="Y",BOM!$L890,0),0)</f>
        <v>0</v>
      </c>
      <c r="AD892" s="117">
        <f>if(BOM!$C890=AD$2,if(OR(BOM!$M890="N",BOM!$M890=""),BOM!$L890,0),0)</f>
        <v>0</v>
      </c>
      <c r="AE892" s="117">
        <f>if(BOM!$C890=AD$2,if(BOM!$M890="Y",BOM!$L890,0),0)</f>
        <v>0</v>
      </c>
      <c r="AF892" s="117">
        <f>if(BOM!$C890=AF$2,if(OR(BOM!$M890="N",BOM!$M890=""),BOM!$L890,0),0)</f>
        <v>0</v>
      </c>
      <c r="AG892" s="117">
        <f>if(BOM!$C890=AF$2,if(BOM!$M890="Y",BOM!$L890,0),0)</f>
        <v>0</v>
      </c>
      <c r="AH892" s="117">
        <f>if(BOM!$C890=AH$2,if(OR(BOM!$M890="N",BOM!$M890=""),BOM!$L890,0),0)</f>
        <v>0</v>
      </c>
      <c r="AI892" s="117">
        <f>if(BOM!$C890=AH$2,if(BOM!$M890="Y",BOM!$L890,0),0)</f>
        <v>0</v>
      </c>
      <c r="AJ892" s="117">
        <f>if(BOM!$C890=AJ$2,if(OR(BOM!$M890="N",BOM!$M890=""),BOM!$L890,0),0)</f>
        <v>0</v>
      </c>
      <c r="AK892" s="117">
        <f>if(BOM!$C890=AJ$2,if(BOM!$M890="Y",BOM!$L890,0),0)</f>
        <v>0</v>
      </c>
      <c r="AL892" s="117">
        <f>if(BOM!$C890=AL$2,if(OR(BOM!$M890="N",BOM!$M890=""),BOM!$L890,0),0)</f>
        <v>0</v>
      </c>
      <c r="AM892" s="117">
        <f>if(BOM!$C890=AL$2,if(BOM!$M890="Y",BOM!$L890,0),0)</f>
        <v>0</v>
      </c>
    </row>
    <row r="893" hidden="1" outlineLevel="1">
      <c r="A893" s="117">
        <f>if(OR(BOM!$M891="N",BOM!$M891=""),BOM!$L891,0)</f>
        <v>0</v>
      </c>
      <c r="B893" s="117">
        <f>if(BOM!$M891="Y",BOM!$L891,0)</f>
        <v>0</v>
      </c>
      <c r="E893" s="117">
        <f>if(BOM!$B891=E$2,if(OR(BOM!$M891="N",BOM!$M891=""),BOM!$L891,0),0)</f>
        <v>0</v>
      </c>
      <c r="F893" s="117">
        <f>if(BOM!$B891=E$2,if(BOM!$M891="Y",BOM!$L891,0),0)</f>
        <v>0</v>
      </c>
      <c r="G893" s="117">
        <f>if(BOM!$B891=G$2,if(OR(BOM!$M891="N",BOM!$M891=""),BOM!$L891,0),0)</f>
        <v>0</v>
      </c>
      <c r="H893" s="117">
        <f>if(BOM!$B891=G$2,if(BOM!$M891="Y",BOM!$L891,0),0)</f>
        <v>0</v>
      </c>
      <c r="I893" s="117">
        <f>if(BOM!$B891=I$2,if(OR(BOM!$M891="N",BOM!$M891=""),BOM!$L891,0),0)</f>
        <v>0</v>
      </c>
      <c r="J893" s="117">
        <f>if(BOM!$B891=I$2,if(BOM!$M891="Y",BOM!$L891,0),0)</f>
        <v>0</v>
      </c>
      <c r="K893" s="117">
        <f>if(BOM!$B891=K$2,if(OR(BOM!$M891="N",BOM!$M891=""),BOM!$L891,0),0)</f>
        <v>0</v>
      </c>
      <c r="L893" s="117">
        <f>if(BOM!$B891=K$2,if(BOM!$M891="Y",BOM!$L891,0),0)</f>
        <v>0</v>
      </c>
      <c r="M893" s="117">
        <f>if(BOM!$B891=M$2,if(OR(BOM!$M891="N",BOM!$M891=""),BOM!$L891,0),0)</f>
        <v>0</v>
      </c>
      <c r="N893" s="117">
        <f>if(BOM!$B891=M$2,if(BOM!$M891="Y",BOM!$L891,0),0)</f>
        <v>0</v>
      </c>
      <c r="P893" s="117">
        <f>if(BOM!$C891=P$2,if(OR(BOM!$M891="N",BOM!$M891=""),BOM!$L891,0),0)</f>
        <v>0</v>
      </c>
      <c r="Q893" s="117">
        <f>if(BOM!$C891=P$2,if(BOM!$M891="Y",BOM!$L891,0),0)</f>
        <v>0</v>
      </c>
      <c r="R893" s="117">
        <f>if(BOM!$C891=R$2,if(OR(BOM!$M891="N",BOM!$M891=""),BOM!$L891,0),0)</f>
        <v>0</v>
      </c>
      <c r="S893" s="117">
        <f>if(BOM!$C891=R$2,if(BOM!$M891="Y",BOM!$L891,0),0)</f>
        <v>0</v>
      </c>
      <c r="T893" s="117">
        <f>if(BOM!$C891=T$2,if(OR(BOM!$M891="N",BOM!$M891=""),BOM!$L891,0),0)</f>
        <v>0</v>
      </c>
      <c r="U893" s="117">
        <f>if(BOM!$C891=T$2,if(BOM!$M891="Y",BOM!$L891,0),0)</f>
        <v>0</v>
      </c>
      <c r="V893" s="117">
        <f>if(BOM!$C891=V$2,if(OR(BOM!$M891="N",BOM!$M891=""),BOM!$L891,0),0)</f>
        <v>0</v>
      </c>
      <c r="W893" s="117">
        <f>if(BOM!$C891=V$2,if(BOM!$M891="Y",BOM!$L891,0),0)</f>
        <v>0</v>
      </c>
      <c r="X893" s="117">
        <f>if(BOM!$C891=X$2,if(OR(BOM!$M891="N",BOM!$M891=""),BOM!$L891,0),0)</f>
        <v>0</v>
      </c>
      <c r="Y893" s="117">
        <f>if(BOM!$C891=X$2,if(BOM!$M891="Y",BOM!$L891,0),0)</f>
        <v>0</v>
      </c>
      <c r="Z893" s="117">
        <f>if(BOM!$C891=Z$2,if(OR(BOM!$M891="N",BOM!$M891=""),BOM!$L891,0),0)</f>
        <v>0</v>
      </c>
      <c r="AA893" s="117">
        <f>if(BOM!$C891=Z$2,if(BOM!$M891="Y",BOM!$L891,0),0)</f>
        <v>0</v>
      </c>
      <c r="AB893" s="117">
        <f>if(BOM!$C891=AB$2,if(OR(BOM!$M891="N",BOM!$M891=""),BOM!$L891,0),0)</f>
        <v>0</v>
      </c>
      <c r="AC893" s="117">
        <f>if(BOM!$C891=AB$2,if(BOM!$M891="Y",BOM!$L891,0),0)</f>
        <v>0</v>
      </c>
      <c r="AD893" s="117">
        <f>if(BOM!$C891=AD$2,if(OR(BOM!$M891="N",BOM!$M891=""),BOM!$L891,0),0)</f>
        <v>0</v>
      </c>
      <c r="AE893" s="117">
        <f>if(BOM!$C891=AD$2,if(BOM!$M891="Y",BOM!$L891,0),0)</f>
        <v>0</v>
      </c>
      <c r="AF893" s="117">
        <f>if(BOM!$C891=AF$2,if(OR(BOM!$M891="N",BOM!$M891=""),BOM!$L891,0),0)</f>
        <v>0</v>
      </c>
      <c r="AG893" s="117">
        <f>if(BOM!$C891=AF$2,if(BOM!$M891="Y",BOM!$L891,0),0)</f>
        <v>0</v>
      </c>
      <c r="AH893" s="117">
        <f>if(BOM!$C891=AH$2,if(OR(BOM!$M891="N",BOM!$M891=""),BOM!$L891,0),0)</f>
        <v>0</v>
      </c>
      <c r="AI893" s="117">
        <f>if(BOM!$C891=AH$2,if(BOM!$M891="Y",BOM!$L891,0),0)</f>
        <v>0</v>
      </c>
      <c r="AJ893" s="117">
        <f>if(BOM!$C891=AJ$2,if(OR(BOM!$M891="N",BOM!$M891=""),BOM!$L891,0),0)</f>
        <v>0</v>
      </c>
      <c r="AK893" s="117">
        <f>if(BOM!$C891=AJ$2,if(BOM!$M891="Y",BOM!$L891,0),0)</f>
        <v>0</v>
      </c>
      <c r="AL893" s="117">
        <f>if(BOM!$C891=AL$2,if(OR(BOM!$M891="N",BOM!$M891=""),BOM!$L891,0),0)</f>
        <v>0</v>
      </c>
      <c r="AM893" s="117">
        <f>if(BOM!$C891=AL$2,if(BOM!$M891="Y",BOM!$L891,0),0)</f>
        <v>0</v>
      </c>
    </row>
    <row r="894" hidden="1" outlineLevel="1">
      <c r="A894" s="117">
        <f>if(OR(BOM!$M892="N",BOM!$M892=""),BOM!$L892,0)</f>
        <v>0</v>
      </c>
      <c r="B894" s="117">
        <f>if(BOM!$M892="Y",BOM!$L892,0)</f>
        <v>0</v>
      </c>
      <c r="E894" s="117">
        <f>if(BOM!$B892=E$2,if(OR(BOM!$M892="N",BOM!$M892=""),BOM!$L892,0),0)</f>
        <v>0</v>
      </c>
      <c r="F894" s="117">
        <f>if(BOM!$B892=E$2,if(BOM!$M892="Y",BOM!$L892,0),0)</f>
        <v>0</v>
      </c>
      <c r="G894" s="117">
        <f>if(BOM!$B892=G$2,if(OR(BOM!$M892="N",BOM!$M892=""),BOM!$L892,0),0)</f>
        <v>0</v>
      </c>
      <c r="H894" s="117">
        <f>if(BOM!$B892=G$2,if(BOM!$M892="Y",BOM!$L892,0),0)</f>
        <v>0</v>
      </c>
      <c r="I894" s="117">
        <f>if(BOM!$B892=I$2,if(OR(BOM!$M892="N",BOM!$M892=""),BOM!$L892,0),0)</f>
        <v>0</v>
      </c>
      <c r="J894" s="117">
        <f>if(BOM!$B892=I$2,if(BOM!$M892="Y",BOM!$L892,0),0)</f>
        <v>0</v>
      </c>
      <c r="K894" s="117">
        <f>if(BOM!$B892=K$2,if(OR(BOM!$M892="N",BOM!$M892=""),BOM!$L892,0),0)</f>
        <v>0</v>
      </c>
      <c r="L894" s="117">
        <f>if(BOM!$B892=K$2,if(BOM!$M892="Y",BOM!$L892,0),0)</f>
        <v>0</v>
      </c>
      <c r="M894" s="117">
        <f>if(BOM!$B892=M$2,if(OR(BOM!$M892="N",BOM!$M892=""),BOM!$L892,0),0)</f>
        <v>0</v>
      </c>
      <c r="N894" s="117">
        <f>if(BOM!$B892=M$2,if(BOM!$M892="Y",BOM!$L892,0),0)</f>
        <v>0</v>
      </c>
      <c r="P894" s="117">
        <f>if(BOM!$C892=P$2,if(OR(BOM!$M892="N",BOM!$M892=""),BOM!$L892,0),0)</f>
        <v>0</v>
      </c>
      <c r="Q894" s="117">
        <f>if(BOM!$C892=P$2,if(BOM!$M892="Y",BOM!$L892,0),0)</f>
        <v>0</v>
      </c>
      <c r="R894" s="117">
        <f>if(BOM!$C892=R$2,if(OR(BOM!$M892="N",BOM!$M892=""),BOM!$L892,0),0)</f>
        <v>0</v>
      </c>
      <c r="S894" s="117">
        <f>if(BOM!$C892=R$2,if(BOM!$M892="Y",BOM!$L892,0),0)</f>
        <v>0</v>
      </c>
      <c r="T894" s="117">
        <f>if(BOM!$C892=T$2,if(OR(BOM!$M892="N",BOM!$M892=""),BOM!$L892,0),0)</f>
        <v>0</v>
      </c>
      <c r="U894" s="117">
        <f>if(BOM!$C892=T$2,if(BOM!$M892="Y",BOM!$L892,0),0)</f>
        <v>0</v>
      </c>
      <c r="V894" s="117">
        <f>if(BOM!$C892=V$2,if(OR(BOM!$M892="N",BOM!$M892=""),BOM!$L892,0),0)</f>
        <v>0</v>
      </c>
      <c r="W894" s="117">
        <f>if(BOM!$C892=V$2,if(BOM!$M892="Y",BOM!$L892,0),0)</f>
        <v>0</v>
      </c>
      <c r="X894" s="117">
        <f>if(BOM!$C892=X$2,if(OR(BOM!$M892="N",BOM!$M892=""),BOM!$L892,0),0)</f>
        <v>0</v>
      </c>
      <c r="Y894" s="117">
        <f>if(BOM!$C892=X$2,if(BOM!$M892="Y",BOM!$L892,0),0)</f>
        <v>0</v>
      </c>
      <c r="Z894" s="117">
        <f>if(BOM!$C892=Z$2,if(OR(BOM!$M892="N",BOM!$M892=""),BOM!$L892,0),0)</f>
        <v>0</v>
      </c>
      <c r="AA894" s="117">
        <f>if(BOM!$C892=Z$2,if(BOM!$M892="Y",BOM!$L892,0),0)</f>
        <v>0</v>
      </c>
      <c r="AB894" s="117">
        <f>if(BOM!$C892=AB$2,if(OR(BOM!$M892="N",BOM!$M892=""),BOM!$L892,0),0)</f>
        <v>0</v>
      </c>
      <c r="AC894" s="117">
        <f>if(BOM!$C892=AB$2,if(BOM!$M892="Y",BOM!$L892,0),0)</f>
        <v>0</v>
      </c>
      <c r="AD894" s="117">
        <f>if(BOM!$C892=AD$2,if(OR(BOM!$M892="N",BOM!$M892=""),BOM!$L892,0),0)</f>
        <v>0</v>
      </c>
      <c r="AE894" s="117">
        <f>if(BOM!$C892=AD$2,if(BOM!$M892="Y",BOM!$L892,0),0)</f>
        <v>0</v>
      </c>
      <c r="AF894" s="117">
        <f>if(BOM!$C892=AF$2,if(OR(BOM!$M892="N",BOM!$M892=""),BOM!$L892,0),0)</f>
        <v>0</v>
      </c>
      <c r="AG894" s="117">
        <f>if(BOM!$C892=AF$2,if(BOM!$M892="Y",BOM!$L892,0),0)</f>
        <v>0</v>
      </c>
      <c r="AH894" s="117">
        <f>if(BOM!$C892=AH$2,if(OR(BOM!$M892="N",BOM!$M892=""),BOM!$L892,0),0)</f>
        <v>0</v>
      </c>
      <c r="AI894" s="117">
        <f>if(BOM!$C892=AH$2,if(BOM!$M892="Y",BOM!$L892,0),0)</f>
        <v>0</v>
      </c>
      <c r="AJ894" s="117">
        <f>if(BOM!$C892=AJ$2,if(OR(BOM!$M892="N",BOM!$M892=""),BOM!$L892,0),0)</f>
        <v>0</v>
      </c>
      <c r="AK894" s="117">
        <f>if(BOM!$C892=AJ$2,if(BOM!$M892="Y",BOM!$L892,0),0)</f>
        <v>0</v>
      </c>
      <c r="AL894" s="117">
        <f>if(BOM!$C892=AL$2,if(OR(BOM!$M892="N",BOM!$M892=""),BOM!$L892,0),0)</f>
        <v>0</v>
      </c>
      <c r="AM894" s="117">
        <f>if(BOM!$C892=AL$2,if(BOM!$M892="Y",BOM!$L892,0),0)</f>
        <v>0</v>
      </c>
    </row>
    <row r="895" hidden="1" outlineLevel="1">
      <c r="A895" s="117">
        <f>if(OR(BOM!$M893="N",BOM!$M893=""),BOM!$L893,0)</f>
        <v>0</v>
      </c>
      <c r="B895" s="117">
        <f>if(BOM!$M893="Y",BOM!$L893,0)</f>
        <v>0</v>
      </c>
      <c r="E895" s="117">
        <f>if(BOM!$B893=E$2,if(OR(BOM!$M893="N",BOM!$M893=""),BOM!$L893,0),0)</f>
        <v>0</v>
      </c>
      <c r="F895" s="117">
        <f>if(BOM!$B893=E$2,if(BOM!$M893="Y",BOM!$L893,0),0)</f>
        <v>0</v>
      </c>
      <c r="G895" s="117">
        <f>if(BOM!$B893=G$2,if(OR(BOM!$M893="N",BOM!$M893=""),BOM!$L893,0),0)</f>
        <v>0</v>
      </c>
      <c r="H895" s="117">
        <f>if(BOM!$B893=G$2,if(BOM!$M893="Y",BOM!$L893,0),0)</f>
        <v>0</v>
      </c>
      <c r="I895" s="117">
        <f>if(BOM!$B893=I$2,if(OR(BOM!$M893="N",BOM!$M893=""),BOM!$L893,0),0)</f>
        <v>0</v>
      </c>
      <c r="J895" s="117">
        <f>if(BOM!$B893=I$2,if(BOM!$M893="Y",BOM!$L893,0),0)</f>
        <v>0</v>
      </c>
      <c r="K895" s="117">
        <f>if(BOM!$B893=K$2,if(OR(BOM!$M893="N",BOM!$M893=""),BOM!$L893,0),0)</f>
        <v>0</v>
      </c>
      <c r="L895" s="117">
        <f>if(BOM!$B893=K$2,if(BOM!$M893="Y",BOM!$L893,0),0)</f>
        <v>0</v>
      </c>
      <c r="M895" s="117">
        <f>if(BOM!$B893=M$2,if(OR(BOM!$M893="N",BOM!$M893=""),BOM!$L893,0),0)</f>
        <v>0</v>
      </c>
      <c r="N895" s="117">
        <f>if(BOM!$B893=M$2,if(BOM!$M893="Y",BOM!$L893,0),0)</f>
        <v>0</v>
      </c>
      <c r="P895" s="117">
        <f>if(BOM!$C893=P$2,if(OR(BOM!$M893="N",BOM!$M893=""),BOM!$L893,0),0)</f>
        <v>0</v>
      </c>
      <c r="Q895" s="117">
        <f>if(BOM!$C893=P$2,if(BOM!$M893="Y",BOM!$L893,0),0)</f>
        <v>0</v>
      </c>
      <c r="R895" s="117">
        <f>if(BOM!$C893=R$2,if(OR(BOM!$M893="N",BOM!$M893=""),BOM!$L893,0),0)</f>
        <v>0</v>
      </c>
      <c r="S895" s="117">
        <f>if(BOM!$C893=R$2,if(BOM!$M893="Y",BOM!$L893,0),0)</f>
        <v>0</v>
      </c>
      <c r="T895" s="117">
        <f>if(BOM!$C893=T$2,if(OR(BOM!$M893="N",BOM!$M893=""),BOM!$L893,0),0)</f>
        <v>0</v>
      </c>
      <c r="U895" s="117">
        <f>if(BOM!$C893=T$2,if(BOM!$M893="Y",BOM!$L893,0),0)</f>
        <v>0</v>
      </c>
      <c r="V895" s="117">
        <f>if(BOM!$C893=V$2,if(OR(BOM!$M893="N",BOM!$M893=""),BOM!$L893,0),0)</f>
        <v>0</v>
      </c>
      <c r="W895" s="117">
        <f>if(BOM!$C893=V$2,if(BOM!$M893="Y",BOM!$L893,0),0)</f>
        <v>0</v>
      </c>
      <c r="X895" s="117">
        <f>if(BOM!$C893=X$2,if(OR(BOM!$M893="N",BOM!$M893=""),BOM!$L893,0),0)</f>
        <v>0</v>
      </c>
      <c r="Y895" s="117">
        <f>if(BOM!$C893=X$2,if(BOM!$M893="Y",BOM!$L893,0),0)</f>
        <v>0</v>
      </c>
      <c r="Z895" s="117">
        <f>if(BOM!$C893=Z$2,if(OR(BOM!$M893="N",BOM!$M893=""),BOM!$L893,0),0)</f>
        <v>0</v>
      </c>
      <c r="AA895" s="117">
        <f>if(BOM!$C893=Z$2,if(BOM!$M893="Y",BOM!$L893,0),0)</f>
        <v>0</v>
      </c>
      <c r="AB895" s="117">
        <f>if(BOM!$C893=AB$2,if(OR(BOM!$M893="N",BOM!$M893=""),BOM!$L893,0),0)</f>
        <v>0</v>
      </c>
      <c r="AC895" s="117">
        <f>if(BOM!$C893=AB$2,if(BOM!$M893="Y",BOM!$L893,0),0)</f>
        <v>0</v>
      </c>
      <c r="AD895" s="117">
        <f>if(BOM!$C893=AD$2,if(OR(BOM!$M893="N",BOM!$M893=""),BOM!$L893,0),0)</f>
        <v>0</v>
      </c>
      <c r="AE895" s="117">
        <f>if(BOM!$C893=AD$2,if(BOM!$M893="Y",BOM!$L893,0),0)</f>
        <v>0</v>
      </c>
      <c r="AF895" s="117">
        <f>if(BOM!$C893=AF$2,if(OR(BOM!$M893="N",BOM!$M893=""),BOM!$L893,0),0)</f>
        <v>0</v>
      </c>
      <c r="AG895" s="117">
        <f>if(BOM!$C893=AF$2,if(BOM!$M893="Y",BOM!$L893,0),0)</f>
        <v>0</v>
      </c>
      <c r="AH895" s="117">
        <f>if(BOM!$C893=AH$2,if(OR(BOM!$M893="N",BOM!$M893=""),BOM!$L893,0),0)</f>
        <v>0</v>
      </c>
      <c r="AI895" s="117">
        <f>if(BOM!$C893=AH$2,if(BOM!$M893="Y",BOM!$L893,0),0)</f>
        <v>0</v>
      </c>
      <c r="AJ895" s="117">
        <f>if(BOM!$C893=AJ$2,if(OR(BOM!$M893="N",BOM!$M893=""),BOM!$L893,0),0)</f>
        <v>0</v>
      </c>
      <c r="AK895" s="117">
        <f>if(BOM!$C893=AJ$2,if(BOM!$M893="Y",BOM!$L893,0),0)</f>
        <v>0</v>
      </c>
      <c r="AL895" s="117">
        <f>if(BOM!$C893=AL$2,if(OR(BOM!$M893="N",BOM!$M893=""),BOM!$L893,0),0)</f>
        <v>0</v>
      </c>
      <c r="AM895" s="117">
        <f>if(BOM!$C893=AL$2,if(BOM!$M893="Y",BOM!$L893,0),0)</f>
        <v>0</v>
      </c>
    </row>
    <row r="896" hidden="1" outlineLevel="1">
      <c r="A896" s="117">
        <f>if(OR(BOM!$M894="N",BOM!$M894=""),BOM!$L894,0)</f>
        <v>0</v>
      </c>
      <c r="B896" s="117">
        <f>if(BOM!$M894="Y",BOM!$L894,0)</f>
        <v>0</v>
      </c>
      <c r="E896" s="117">
        <f>if(BOM!$B894=E$2,if(OR(BOM!$M894="N",BOM!$M894=""),BOM!$L894,0),0)</f>
        <v>0</v>
      </c>
      <c r="F896" s="117">
        <f>if(BOM!$B894=E$2,if(BOM!$M894="Y",BOM!$L894,0),0)</f>
        <v>0</v>
      </c>
      <c r="G896" s="117">
        <f>if(BOM!$B894=G$2,if(OR(BOM!$M894="N",BOM!$M894=""),BOM!$L894,0),0)</f>
        <v>0</v>
      </c>
      <c r="H896" s="117">
        <f>if(BOM!$B894=G$2,if(BOM!$M894="Y",BOM!$L894,0),0)</f>
        <v>0</v>
      </c>
      <c r="I896" s="117">
        <f>if(BOM!$B894=I$2,if(OR(BOM!$M894="N",BOM!$M894=""),BOM!$L894,0),0)</f>
        <v>0</v>
      </c>
      <c r="J896" s="117">
        <f>if(BOM!$B894=I$2,if(BOM!$M894="Y",BOM!$L894,0),0)</f>
        <v>0</v>
      </c>
      <c r="K896" s="117">
        <f>if(BOM!$B894=K$2,if(OR(BOM!$M894="N",BOM!$M894=""),BOM!$L894,0),0)</f>
        <v>0</v>
      </c>
      <c r="L896" s="117">
        <f>if(BOM!$B894=K$2,if(BOM!$M894="Y",BOM!$L894,0),0)</f>
        <v>0</v>
      </c>
      <c r="M896" s="117">
        <f>if(BOM!$B894=M$2,if(OR(BOM!$M894="N",BOM!$M894=""),BOM!$L894,0),0)</f>
        <v>0</v>
      </c>
      <c r="N896" s="117">
        <f>if(BOM!$B894=M$2,if(BOM!$M894="Y",BOM!$L894,0),0)</f>
        <v>0</v>
      </c>
      <c r="P896" s="117">
        <f>if(BOM!$C894=P$2,if(OR(BOM!$M894="N",BOM!$M894=""),BOM!$L894,0),0)</f>
        <v>0</v>
      </c>
      <c r="Q896" s="117">
        <f>if(BOM!$C894=P$2,if(BOM!$M894="Y",BOM!$L894,0),0)</f>
        <v>0</v>
      </c>
      <c r="R896" s="117">
        <f>if(BOM!$C894=R$2,if(OR(BOM!$M894="N",BOM!$M894=""),BOM!$L894,0),0)</f>
        <v>0</v>
      </c>
      <c r="S896" s="117">
        <f>if(BOM!$C894=R$2,if(BOM!$M894="Y",BOM!$L894,0),0)</f>
        <v>0</v>
      </c>
      <c r="T896" s="117">
        <f>if(BOM!$C894=T$2,if(OR(BOM!$M894="N",BOM!$M894=""),BOM!$L894,0),0)</f>
        <v>0</v>
      </c>
      <c r="U896" s="117">
        <f>if(BOM!$C894=T$2,if(BOM!$M894="Y",BOM!$L894,0),0)</f>
        <v>0</v>
      </c>
      <c r="V896" s="117">
        <f>if(BOM!$C894=V$2,if(OR(BOM!$M894="N",BOM!$M894=""),BOM!$L894,0),0)</f>
        <v>0</v>
      </c>
      <c r="W896" s="117">
        <f>if(BOM!$C894=V$2,if(BOM!$M894="Y",BOM!$L894,0),0)</f>
        <v>0</v>
      </c>
      <c r="X896" s="117">
        <f>if(BOM!$C894=X$2,if(OR(BOM!$M894="N",BOM!$M894=""),BOM!$L894,0),0)</f>
        <v>0</v>
      </c>
      <c r="Y896" s="117">
        <f>if(BOM!$C894=X$2,if(BOM!$M894="Y",BOM!$L894,0),0)</f>
        <v>0</v>
      </c>
      <c r="Z896" s="117">
        <f>if(BOM!$C894=Z$2,if(OR(BOM!$M894="N",BOM!$M894=""),BOM!$L894,0),0)</f>
        <v>0</v>
      </c>
      <c r="AA896" s="117">
        <f>if(BOM!$C894=Z$2,if(BOM!$M894="Y",BOM!$L894,0),0)</f>
        <v>0</v>
      </c>
      <c r="AB896" s="117">
        <f>if(BOM!$C894=AB$2,if(OR(BOM!$M894="N",BOM!$M894=""),BOM!$L894,0),0)</f>
        <v>0</v>
      </c>
      <c r="AC896" s="117">
        <f>if(BOM!$C894=AB$2,if(BOM!$M894="Y",BOM!$L894,0),0)</f>
        <v>0</v>
      </c>
      <c r="AD896" s="117">
        <f>if(BOM!$C894=AD$2,if(OR(BOM!$M894="N",BOM!$M894=""),BOM!$L894,0),0)</f>
        <v>0</v>
      </c>
      <c r="AE896" s="117">
        <f>if(BOM!$C894=AD$2,if(BOM!$M894="Y",BOM!$L894,0),0)</f>
        <v>0</v>
      </c>
      <c r="AF896" s="117">
        <f>if(BOM!$C894=AF$2,if(OR(BOM!$M894="N",BOM!$M894=""),BOM!$L894,0),0)</f>
        <v>0</v>
      </c>
      <c r="AG896" s="117">
        <f>if(BOM!$C894=AF$2,if(BOM!$M894="Y",BOM!$L894,0),0)</f>
        <v>0</v>
      </c>
      <c r="AH896" s="117">
        <f>if(BOM!$C894=AH$2,if(OR(BOM!$M894="N",BOM!$M894=""),BOM!$L894,0),0)</f>
        <v>0</v>
      </c>
      <c r="AI896" s="117">
        <f>if(BOM!$C894=AH$2,if(BOM!$M894="Y",BOM!$L894,0),0)</f>
        <v>0</v>
      </c>
      <c r="AJ896" s="117">
        <f>if(BOM!$C894=AJ$2,if(OR(BOM!$M894="N",BOM!$M894=""),BOM!$L894,0),0)</f>
        <v>0</v>
      </c>
      <c r="AK896" s="117">
        <f>if(BOM!$C894=AJ$2,if(BOM!$M894="Y",BOM!$L894,0),0)</f>
        <v>0</v>
      </c>
      <c r="AL896" s="117">
        <f>if(BOM!$C894=AL$2,if(OR(BOM!$M894="N",BOM!$M894=""),BOM!$L894,0),0)</f>
        <v>0</v>
      </c>
      <c r="AM896" s="117">
        <f>if(BOM!$C894=AL$2,if(BOM!$M894="Y",BOM!$L894,0),0)</f>
        <v>0</v>
      </c>
    </row>
    <row r="897" hidden="1" outlineLevel="1">
      <c r="A897" s="117">
        <f>if(OR(BOM!$M895="N",BOM!$M895=""),BOM!$L895,0)</f>
        <v>0</v>
      </c>
      <c r="B897" s="117">
        <f>if(BOM!$M895="Y",BOM!$L895,0)</f>
        <v>0</v>
      </c>
      <c r="E897" s="117">
        <f>if(BOM!$B895=E$2,if(OR(BOM!$M895="N",BOM!$M895=""),BOM!$L895,0),0)</f>
        <v>0</v>
      </c>
      <c r="F897" s="117">
        <f>if(BOM!$B895=E$2,if(BOM!$M895="Y",BOM!$L895,0),0)</f>
        <v>0</v>
      </c>
      <c r="G897" s="117">
        <f>if(BOM!$B895=G$2,if(OR(BOM!$M895="N",BOM!$M895=""),BOM!$L895,0),0)</f>
        <v>0</v>
      </c>
      <c r="H897" s="117">
        <f>if(BOM!$B895=G$2,if(BOM!$M895="Y",BOM!$L895,0),0)</f>
        <v>0</v>
      </c>
      <c r="I897" s="117">
        <f>if(BOM!$B895=I$2,if(OR(BOM!$M895="N",BOM!$M895=""),BOM!$L895,0),0)</f>
        <v>0</v>
      </c>
      <c r="J897" s="117">
        <f>if(BOM!$B895=I$2,if(BOM!$M895="Y",BOM!$L895,0),0)</f>
        <v>0</v>
      </c>
      <c r="K897" s="117">
        <f>if(BOM!$B895=K$2,if(OR(BOM!$M895="N",BOM!$M895=""),BOM!$L895,0),0)</f>
        <v>0</v>
      </c>
      <c r="L897" s="117">
        <f>if(BOM!$B895=K$2,if(BOM!$M895="Y",BOM!$L895,0),0)</f>
        <v>0</v>
      </c>
      <c r="M897" s="117">
        <f>if(BOM!$B895=M$2,if(OR(BOM!$M895="N",BOM!$M895=""),BOM!$L895,0),0)</f>
        <v>0</v>
      </c>
      <c r="N897" s="117">
        <f>if(BOM!$B895=M$2,if(BOM!$M895="Y",BOM!$L895,0),0)</f>
        <v>0</v>
      </c>
      <c r="P897" s="117">
        <f>if(BOM!$C895=P$2,if(OR(BOM!$M895="N",BOM!$M895=""),BOM!$L895,0),0)</f>
        <v>0</v>
      </c>
      <c r="Q897" s="117">
        <f>if(BOM!$C895=P$2,if(BOM!$M895="Y",BOM!$L895,0),0)</f>
        <v>0</v>
      </c>
      <c r="R897" s="117">
        <f>if(BOM!$C895=R$2,if(OR(BOM!$M895="N",BOM!$M895=""),BOM!$L895,0),0)</f>
        <v>0</v>
      </c>
      <c r="S897" s="117">
        <f>if(BOM!$C895=R$2,if(BOM!$M895="Y",BOM!$L895,0),0)</f>
        <v>0</v>
      </c>
      <c r="T897" s="117">
        <f>if(BOM!$C895=T$2,if(OR(BOM!$M895="N",BOM!$M895=""),BOM!$L895,0),0)</f>
        <v>0</v>
      </c>
      <c r="U897" s="117">
        <f>if(BOM!$C895=T$2,if(BOM!$M895="Y",BOM!$L895,0),0)</f>
        <v>0</v>
      </c>
      <c r="V897" s="117">
        <f>if(BOM!$C895=V$2,if(OR(BOM!$M895="N",BOM!$M895=""),BOM!$L895,0),0)</f>
        <v>0</v>
      </c>
      <c r="W897" s="117">
        <f>if(BOM!$C895=V$2,if(BOM!$M895="Y",BOM!$L895,0),0)</f>
        <v>0</v>
      </c>
      <c r="X897" s="117">
        <f>if(BOM!$C895=X$2,if(OR(BOM!$M895="N",BOM!$M895=""),BOM!$L895,0),0)</f>
        <v>0</v>
      </c>
      <c r="Y897" s="117">
        <f>if(BOM!$C895=X$2,if(BOM!$M895="Y",BOM!$L895,0),0)</f>
        <v>0</v>
      </c>
      <c r="Z897" s="117">
        <f>if(BOM!$C895=Z$2,if(OR(BOM!$M895="N",BOM!$M895=""),BOM!$L895,0),0)</f>
        <v>0</v>
      </c>
      <c r="AA897" s="117">
        <f>if(BOM!$C895=Z$2,if(BOM!$M895="Y",BOM!$L895,0),0)</f>
        <v>0</v>
      </c>
      <c r="AB897" s="117">
        <f>if(BOM!$C895=AB$2,if(OR(BOM!$M895="N",BOM!$M895=""),BOM!$L895,0),0)</f>
        <v>0</v>
      </c>
      <c r="AC897" s="117">
        <f>if(BOM!$C895=AB$2,if(BOM!$M895="Y",BOM!$L895,0),0)</f>
        <v>0</v>
      </c>
      <c r="AD897" s="117">
        <f>if(BOM!$C895=AD$2,if(OR(BOM!$M895="N",BOM!$M895=""),BOM!$L895,0),0)</f>
        <v>0</v>
      </c>
      <c r="AE897" s="117">
        <f>if(BOM!$C895=AD$2,if(BOM!$M895="Y",BOM!$L895,0),0)</f>
        <v>0</v>
      </c>
      <c r="AF897" s="117">
        <f>if(BOM!$C895=AF$2,if(OR(BOM!$M895="N",BOM!$M895=""),BOM!$L895,0),0)</f>
        <v>0</v>
      </c>
      <c r="AG897" s="117">
        <f>if(BOM!$C895=AF$2,if(BOM!$M895="Y",BOM!$L895,0),0)</f>
        <v>0</v>
      </c>
      <c r="AH897" s="117">
        <f>if(BOM!$C895=AH$2,if(OR(BOM!$M895="N",BOM!$M895=""),BOM!$L895,0),0)</f>
        <v>0</v>
      </c>
      <c r="AI897" s="117">
        <f>if(BOM!$C895=AH$2,if(BOM!$M895="Y",BOM!$L895,0),0)</f>
        <v>0</v>
      </c>
      <c r="AJ897" s="117">
        <f>if(BOM!$C895=AJ$2,if(OR(BOM!$M895="N",BOM!$M895=""),BOM!$L895,0),0)</f>
        <v>0</v>
      </c>
      <c r="AK897" s="117">
        <f>if(BOM!$C895=AJ$2,if(BOM!$M895="Y",BOM!$L895,0),0)</f>
        <v>0</v>
      </c>
      <c r="AL897" s="117">
        <f>if(BOM!$C895=AL$2,if(OR(BOM!$M895="N",BOM!$M895=""),BOM!$L895,0),0)</f>
        <v>0</v>
      </c>
      <c r="AM897" s="117">
        <f>if(BOM!$C895=AL$2,if(BOM!$M895="Y",BOM!$L895,0),0)</f>
        <v>0</v>
      </c>
    </row>
    <row r="898" hidden="1" outlineLevel="1">
      <c r="A898" s="117">
        <f>if(OR(BOM!$M896="N",BOM!$M896=""),BOM!$L896,0)</f>
        <v>0</v>
      </c>
      <c r="B898" s="117">
        <f>if(BOM!$M896="Y",BOM!$L896,0)</f>
        <v>0</v>
      </c>
      <c r="E898" s="117">
        <f>if(BOM!$B896=E$2,if(OR(BOM!$M896="N",BOM!$M896=""),BOM!$L896,0),0)</f>
        <v>0</v>
      </c>
      <c r="F898" s="117">
        <f>if(BOM!$B896=E$2,if(BOM!$M896="Y",BOM!$L896,0),0)</f>
        <v>0</v>
      </c>
      <c r="G898" s="117">
        <f>if(BOM!$B896=G$2,if(OR(BOM!$M896="N",BOM!$M896=""),BOM!$L896,0),0)</f>
        <v>0</v>
      </c>
      <c r="H898" s="117">
        <f>if(BOM!$B896=G$2,if(BOM!$M896="Y",BOM!$L896,0),0)</f>
        <v>0</v>
      </c>
      <c r="I898" s="117">
        <f>if(BOM!$B896=I$2,if(OR(BOM!$M896="N",BOM!$M896=""),BOM!$L896,0),0)</f>
        <v>0</v>
      </c>
      <c r="J898" s="117">
        <f>if(BOM!$B896=I$2,if(BOM!$M896="Y",BOM!$L896,0),0)</f>
        <v>0</v>
      </c>
      <c r="K898" s="117">
        <f>if(BOM!$B896=K$2,if(OR(BOM!$M896="N",BOM!$M896=""),BOM!$L896,0),0)</f>
        <v>0</v>
      </c>
      <c r="L898" s="117">
        <f>if(BOM!$B896=K$2,if(BOM!$M896="Y",BOM!$L896,0),0)</f>
        <v>0</v>
      </c>
      <c r="M898" s="117">
        <f>if(BOM!$B896=M$2,if(OR(BOM!$M896="N",BOM!$M896=""),BOM!$L896,0),0)</f>
        <v>0</v>
      </c>
      <c r="N898" s="117">
        <f>if(BOM!$B896=M$2,if(BOM!$M896="Y",BOM!$L896,0),0)</f>
        <v>0</v>
      </c>
      <c r="P898" s="117">
        <f>if(BOM!$C896=P$2,if(OR(BOM!$M896="N",BOM!$M896=""),BOM!$L896,0),0)</f>
        <v>0</v>
      </c>
      <c r="Q898" s="117">
        <f>if(BOM!$C896=P$2,if(BOM!$M896="Y",BOM!$L896,0),0)</f>
        <v>0</v>
      </c>
      <c r="R898" s="117">
        <f>if(BOM!$C896=R$2,if(OR(BOM!$M896="N",BOM!$M896=""),BOM!$L896,0),0)</f>
        <v>0</v>
      </c>
      <c r="S898" s="117">
        <f>if(BOM!$C896=R$2,if(BOM!$M896="Y",BOM!$L896,0),0)</f>
        <v>0</v>
      </c>
      <c r="T898" s="117">
        <f>if(BOM!$C896=T$2,if(OR(BOM!$M896="N",BOM!$M896=""),BOM!$L896,0),0)</f>
        <v>0</v>
      </c>
      <c r="U898" s="117">
        <f>if(BOM!$C896=T$2,if(BOM!$M896="Y",BOM!$L896,0),0)</f>
        <v>0</v>
      </c>
      <c r="V898" s="117">
        <f>if(BOM!$C896=V$2,if(OR(BOM!$M896="N",BOM!$M896=""),BOM!$L896,0),0)</f>
        <v>0</v>
      </c>
      <c r="W898" s="117">
        <f>if(BOM!$C896=V$2,if(BOM!$M896="Y",BOM!$L896,0),0)</f>
        <v>0</v>
      </c>
      <c r="X898" s="117">
        <f>if(BOM!$C896=X$2,if(OR(BOM!$M896="N",BOM!$M896=""),BOM!$L896,0),0)</f>
        <v>0</v>
      </c>
      <c r="Y898" s="117">
        <f>if(BOM!$C896=X$2,if(BOM!$M896="Y",BOM!$L896,0),0)</f>
        <v>0</v>
      </c>
      <c r="Z898" s="117">
        <f>if(BOM!$C896=Z$2,if(OR(BOM!$M896="N",BOM!$M896=""),BOM!$L896,0),0)</f>
        <v>0</v>
      </c>
      <c r="AA898" s="117">
        <f>if(BOM!$C896=Z$2,if(BOM!$M896="Y",BOM!$L896,0),0)</f>
        <v>0</v>
      </c>
      <c r="AB898" s="117">
        <f>if(BOM!$C896=AB$2,if(OR(BOM!$M896="N",BOM!$M896=""),BOM!$L896,0),0)</f>
        <v>0</v>
      </c>
      <c r="AC898" s="117">
        <f>if(BOM!$C896=AB$2,if(BOM!$M896="Y",BOM!$L896,0),0)</f>
        <v>0</v>
      </c>
      <c r="AD898" s="117">
        <f>if(BOM!$C896=AD$2,if(OR(BOM!$M896="N",BOM!$M896=""),BOM!$L896,0),0)</f>
        <v>0</v>
      </c>
      <c r="AE898" s="117">
        <f>if(BOM!$C896=AD$2,if(BOM!$M896="Y",BOM!$L896,0),0)</f>
        <v>0</v>
      </c>
      <c r="AF898" s="117">
        <f>if(BOM!$C896=AF$2,if(OR(BOM!$M896="N",BOM!$M896=""),BOM!$L896,0),0)</f>
        <v>0</v>
      </c>
      <c r="AG898" s="117">
        <f>if(BOM!$C896=AF$2,if(BOM!$M896="Y",BOM!$L896,0),0)</f>
        <v>0</v>
      </c>
      <c r="AH898" s="117">
        <f>if(BOM!$C896=AH$2,if(OR(BOM!$M896="N",BOM!$M896=""),BOM!$L896,0),0)</f>
        <v>0</v>
      </c>
      <c r="AI898" s="117">
        <f>if(BOM!$C896=AH$2,if(BOM!$M896="Y",BOM!$L896,0),0)</f>
        <v>0</v>
      </c>
      <c r="AJ898" s="117">
        <f>if(BOM!$C896=AJ$2,if(OR(BOM!$M896="N",BOM!$M896=""),BOM!$L896,0),0)</f>
        <v>0</v>
      </c>
      <c r="AK898" s="117">
        <f>if(BOM!$C896=AJ$2,if(BOM!$M896="Y",BOM!$L896,0),0)</f>
        <v>0</v>
      </c>
      <c r="AL898" s="117">
        <f>if(BOM!$C896=AL$2,if(OR(BOM!$M896="N",BOM!$M896=""),BOM!$L896,0),0)</f>
        <v>0</v>
      </c>
      <c r="AM898" s="117">
        <f>if(BOM!$C896=AL$2,if(BOM!$M896="Y",BOM!$L896,0),0)</f>
        <v>0</v>
      </c>
    </row>
    <row r="899" hidden="1" outlineLevel="1">
      <c r="A899" s="117">
        <f>if(OR(BOM!$M897="N",BOM!$M897=""),BOM!$L897,0)</f>
        <v>0</v>
      </c>
      <c r="B899" s="117">
        <f>if(BOM!$M897="Y",BOM!$L897,0)</f>
        <v>0</v>
      </c>
      <c r="E899" s="117">
        <f>if(BOM!$B897=E$2,if(OR(BOM!$M897="N",BOM!$M897=""),BOM!$L897,0),0)</f>
        <v>0</v>
      </c>
      <c r="F899" s="117">
        <f>if(BOM!$B897=E$2,if(BOM!$M897="Y",BOM!$L897,0),0)</f>
        <v>0</v>
      </c>
      <c r="G899" s="117">
        <f>if(BOM!$B897=G$2,if(OR(BOM!$M897="N",BOM!$M897=""),BOM!$L897,0),0)</f>
        <v>0</v>
      </c>
      <c r="H899" s="117">
        <f>if(BOM!$B897=G$2,if(BOM!$M897="Y",BOM!$L897,0),0)</f>
        <v>0</v>
      </c>
      <c r="I899" s="117">
        <f>if(BOM!$B897=I$2,if(OR(BOM!$M897="N",BOM!$M897=""),BOM!$L897,0),0)</f>
        <v>0</v>
      </c>
      <c r="J899" s="117">
        <f>if(BOM!$B897=I$2,if(BOM!$M897="Y",BOM!$L897,0),0)</f>
        <v>0</v>
      </c>
      <c r="K899" s="117">
        <f>if(BOM!$B897=K$2,if(OR(BOM!$M897="N",BOM!$M897=""),BOM!$L897,0),0)</f>
        <v>0</v>
      </c>
      <c r="L899" s="117">
        <f>if(BOM!$B897=K$2,if(BOM!$M897="Y",BOM!$L897,0),0)</f>
        <v>0</v>
      </c>
      <c r="M899" s="117">
        <f>if(BOM!$B897=M$2,if(OR(BOM!$M897="N",BOM!$M897=""),BOM!$L897,0),0)</f>
        <v>0</v>
      </c>
      <c r="N899" s="117">
        <f>if(BOM!$B897=M$2,if(BOM!$M897="Y",BOM!$L897,0),0)</f>
        <v>0</v>
      </c>
      <c r="P899" s="117">
        <f>if(BOM!$C897=P$2,if(OR(BOM!$M897="N",BOM!$M897=""),BOM!$L897,0),0)</f>
        <v>0</v>
      </c>
      <c r="Q899" s="117">
        <f>if(BOM!$C897=P$2,if(BOM!$M897="Y",BOM!$L897,0),0)</f>
        <v>0</v>
      </c>
      <c r="R899" s="117">
        <f>if(BOM!$C897=R$2,if(OR(BOM!$M897="N",BOM!$M897=""),BOM!$L897,0),0)</f>
        <v>0</v>
      </c>
      <c r="S899" s="117">
        <f>if(BOM!$C897=R$2,if(BOM!$M897="Y",BOM!$L897,0),0)</f>
        <v>0</v>
      </c>
      <c r="T899" s="117">
        <f>if(BOM!$C897=T$2,if(OR(BOM!$M897="N",BOM!$M897=""),BOM!$L897,0),0)</f>
        <v>0</v>
      </c>
      <c r="U899" s="117">
        <f>if(BOM!$C897=T$2,if(BOM!$M897="Y",BOM!$L897,0),0)</f>
        <v>0</v>
      </c>
      <c r="V899" s="117">
        <f>if(BOM!$C897=V$2,if(OR(BOM!$M897="N",BOM!$M897=""),BOM!$L897,0),0)</f>
        <v>0</v>
      </c>
      <c r="W899" s="117">
        <f>if(BOM!$C897=V$2,if(BOM!$M897="Y",BOM!$L897,0),0)</f>
        <v>0</v>
      </c>
      <c r="X899" s="117">
        <f>if(BOM!$C897=X$2,if(OR(BOM!$M897="N",BOM!$M897=""),BOM!$L897,0),0)</f>
        <v>0</v>
      </c>
      <c r="Y899" s="117">
        <f>if(BOM!$C897=X$2,if(BOM!$M897="Y",BOM!$L897,0),0)</f>
        <v>0</v>
      </c>
      <c r="Z899" s="117">
        <f>if(BOM!$C897=Z$2,if(OR(BOM!$M897="N",BOM!$M897=""),BOM!$L897,0),0)</f>
        <v>0</v>
      </c>
      <c r="AA899" s="117">
        <f>if(BOM!$C897=Z$2,if(BOM!$M897="Y",BOM!$L897,0),0)</f>
        <v>0</v>
      </c>
      <c r="AB899" s="117">
        <f>if(BOM!$C897=AB$2,if(OR(BOM!$M897="N",BOM!$M897=""),BOM!$L897,0),0)</f>
        <v>0</v>
      </c>
      <c r="AC899" s="117">
        <f>if(BOM!$C897=AB$2,if(BOM!$M897="Y",BOM!$L897,0),0)</f>
        <v>0</v>
      </c>
      <c r="AD899" s="117">
        <f>if(BOM!$C897=AD$2,if(OR(BOM!$M897="N",BOM!$M897=""),BOM!$L897,0),0)</f>
        <v>0</v>
      </c>
      <c r="AE899" s="117">
        <f>if(BOM!$C897=AD$2,if(BOM!$M897="Y",BOM!$L897,0),0)</f>
        <v>0</v>
      </c>
      <c r="AF899" s="117">
        <f>if(BOM!$C897=AF$2,if(OR(BOM!$M897="N",BOM!$M897=""),BOM!$L897,0),0)</f>
        <v>0</v>
      </c>
      <c r="AG899" s="117">
        <f>if(BOM!$C897=AF$2,if(BOM!$M897="Y",BOM!$L897,0),0)</f>
        <v>0</v>
      </c>
      <c r="AH899" s="117">
        <f>if(BOM!$C897=AH$2,if(OR(BOM!$M897="N",BOM!$M897=""),BOM!$L897,0),0)</f>
        <v>0</v>
      </c>
      <c r="AI899" s="117">
        <f>if(BOM!$C897=AH$2,if(BOM!$M897="Y",BOM!$L897,0),0)</f>
        <v>0</v>
      </c>
      <c r="AJ899" s="117">
        <f>if(BOM!$C897=AJ$2,if(OR(BOM!$M897="N",BOM!$M897=""),BOM!$L897,0),0)</f>
        <v>0</v>
      </c>
      <c r="AK899" s="117">
        <f>if(BOM!$C897=AJ$2,if(BOM!$M897="Y",BOM!$L897,0),0)</f>
        <v>0</v>
      </c>
      <c r="AL899" s="117">
        <f>if(BOM!$C897=AL$2,if(OR(BOM!$M897="N",BOM!$M897=""),BOM!$L897,0),0)</f>
        <v>0</v>
      </c>
      <c r="AM899" s="117">
        <f>if(BOM!$C897=AL$2,if(BOM!$M897="Y",BOM!$L897,0),0)</f>
        <v>0</v>
      </c>
    </row>
    <row r="900" hidden="1" outlineLevel="1">
      <c r="A900" s="117">
        <f>if(OR(BOM!$M898="N",BOM!$M898=""),BOM!$L898,0)</f>
        <v>0</v>
      </c>
      <c r="B900" s="117">
        <f>if(BOM!$M898="Y",BOM!$L898,0)</f>
        <v>0</v>
      </c>
      <c r="E900" s="117">
        <f>if(BOM!$B898=E$2,if(OR(BOM!$M898="N",BOM!$M898=""),BOM!$L898,0),0)</f>
        <v>0</v>
      </c>
      <c r="F900" s="117">
        <f>if(BOM!$B898=E$2,if(BOM!$M898="Y",BOM!$L898,0),0)</f>
        <v>0</v>
      </c>
      <c r="G900" s="117">
        <f>if(BOM!$B898=G$2,if(OR(BOM!$M898="N",BOM!$M898=""),BOM!$L898,0),0)</f>
        <v>0</v>
      </c>
      <c r="H900" s="117">
        <f>if(BOM!$B898=G$2,if(BOM!$M898="Y",BOM!$L898,0),0)</f>
        <v>0</v>
      </c>
      <c r="I900" s="117">
        <f>if(BOM!$B898=I$2,if(OR(BOM!$M898="N",BOM!$M898=""),BOM!$L898,0),0)</f>
        <v>0</v>
      </c>
      <c r="J900" s="117">
        <f>if(BOM!$B898=I$2,if(BOM!$M898="Y",BOM!$L898,0),0)</f>
        <v>0</v>
      </c>
      <c r="K900" s="117">
        <f>if(BOM!$B898=K$2,if(OR(BOM!$M898="N",BOM!$M898=""),BOM!$L898,0),0)</f>
        <v>0</v>
      </c>
      <c r="L900" s="117">
        <f>if(BOM!$B898=K$2,if(BOM!$M898="Y",BOM!$L898,0),0)</f>
        <v>0</v>
      </c>
      <c r="M900" s="117">
        <f>if(BOM!$B898=M$2,if(OR(BOM!$M898="N",BOM!$M898=""),BOM!$L898,0),0)</f>
        <v>0</v>
      </c>
      <c r="N900" s="117">
        <f>if(BOM!$B898=M$2,if(BOM!$M898="Y",BOM!$L898,0),0)</f>
        <v>0</v>
      </c>
      <c r="P900" s="117">
        <f>if(BOM!$C898=P$2,if(OR(BOM!$M898="N",BOM!$M898=""),BOM!$L898,0),0)</f>
        <v>0</v>
      </c>
      <c r="Q900" s="117">
        <f>if(BOM!$C898=P$2,if(BOM!$M898="Y",BOM!$L898,0),0)</f>
        <v>0</v>
      </c>
      <c r="R900" s="117">
        <f>if(BOM!$C898=R$2,if(OR(BOM!$M898="N",BOM!$M898=""),BOM!$L898,0),0)</f>
        <v>0</v>
      </c>
      <c r="S900" s="117">
        <f>if(BOM!$C898=R$2,if(BOM!$M898="Y",BOM!$L898,0),0)</f>
        <v>0</v>
      </c>
      <c r="T900" s="117">
        <f>if(BOM!$C898=T$2,if(OR(BOM!$M898="N",BOM!$M898=""),BOM!$L898,0),0)</f>
        <v>0</v>
      </c>
      <c r="U900" s="117">
        <f>if(BOM!$C898=T$2,if(BOM!$M898="Y",BOM!$L898,0),0)</f>
        <v>0</v>
      </c>
      <c r="V900" s="117">
        <f>if(BOM!$C898=V$2,if(OR(BOM!$M898="N",BOM!$M898=""),BOM!$L898,0),0)</f>
        <v>0</v>
      </c>
      <c r="W900" s="117">
        <f>if(BOM!$C898=V$2,if(BOM!$M898="Y",BOM!$L898,0),0)</f>
        <v>0</v>
      </c>
      <c r="X900" s="117">
        <f>if(BOM!$C898=X$2,if(OR(BOM!$M898="N",BOM!$M898=""),BOM!$L898,0),0)</f>
        <v>0</v>
      </c>
      <c r="Y900" s="117">
        <f>if(BOM!$C898=X$2,if(BOM!$M898="Y",BOM!$L898,0),0)</f>
        <v>0</v>
      </c>
      <c r="Z900" s="117">
        <f>if(BOM!$C898=Z$2,if(OR(BOM!$M898="N",BOM!$M898=""),BOM!$L898,0),0)</f>
        <v>0</v>
      </c>
      <c r="AA900" s="117">
        <f>if(BOM!$C898=Z$2,if(BOM!$M898="Y",BOM!$L898,0),0)</f>
        <v>0</v>
      </c>
      <c r="AB900" s="117">
        <f>if(BOM!$C898=AB$2,if(OR(BOM!$M898="N",BOM!$M898=""),BOM!$L898,0),0)</f>
        <v>0</v>
      </c>
      <c r="AC900" s="117">
        <f>if(BOM!$C898=AB$2,if(BOM!$M898="Y",BOM!$L898,0),0)</f>
        <v>0</v>
      </c>
      <c r="AD900" s="117">
        <f>if(BOM!$C898=AD$2,if(OR(BOM!$M898="N",BOM!$M898=""),BOM!$L898,0),0)</f>
        <v>0</v>
      </c>
      <c r="AE900" s="117">
        <f>if(BOM!$C898=AD$2,if(BOM!$M898="Y",BOM!$L898,0),0)</f>
        <v>0</v>
      </c>
      <c r="AF900" s="117">
        <f>if(BOM!$C898=AF$2,if(OR(BOM!$M898="N",BOM!$M898=""),BOM!$L898,0),0)</f>
        <v>0</v>
      </c>
      <c r="AG900" s="117">
        <f>if(BOM!$C898=AF$2,if(BOM!$M898="Y",BOM!$L898,0),0)</f>
        <v>0</v>
      </c>
      <c r="AH900" s="117">
        <f>if(BOM!$C898=AH$2,if(OR(BOM!$M898="N",BOM!$M898=""),BOM!$L898,0),0)</f>
        <v>0</v>
      </c>
      <c r="AI900" s="117">
        <f>if(BOM!$C898=AH$2,if(BOM!$M898="Y",BOM!$L898,0),0)</f>
        <v>0</v>
      </c>
      <c r="AJ900" s="117">
        <f>if(BOM!$C898=AJ$2,if(OR(BOM!$M898="N",BOM!$M898=""),BOM!$L898,0),0)</f>
        <v>0</v>
      </c>
      <c r="AK900" s="117">
        <f>if(BOM!$C898=AJ$2,if(BOM!$M898="Y",BOM!$L898,0),0)</f>
        <v>0</v>
      </c>
      <c r="AL900" s="117">
        <f>if(BOM!$C898=AL$2,if(OR(BOM!$M898="N",BOM!$M898=""),BOM!$L898,0),0)</f>
        <v>0</v>
      </c>
      <c r="AM900" s="117">
        <f>if(BOM!$C898=AL$2,if(BOM!$M898="Y",BOM!$L898,0),0)</f>
        <v>0</v>
      </c>
    </row>
    <row r="901" hidden="1" outlineLevel="1">
      <c r="A901" s="117">
        <f>if(OR(BOM!$M899="N",BOM!$M899=""),BOM!$L899,0)</f>
        <v>0</v>
      </c>
      <c r="B901" s="117">
        <f>if(BOM!$M899="Y",BOM!$L899,0)</f>
        <v>0</v>
      </c>
      <c r="E901" s="117">
        <f>if(BOM!$B899=E$2,if(OR(BOM!$M899="N",BOM!$M899=""),BOM!$L899,0),0)</f>
        <v>0</v>
      </c>
      <c r="F901" s="117">
        <f>if(BOM!$B899=E$2,if(BOM!$M899="Y",BOM!$L899,0),0)</f>
        <v>0</v>
      </c>
      <c r="G901" s="117">
        <f>if(BOM!$B899=G$2,if(OR(BOM!$M899="N",BOM!$M899=""),BOM!$L899,0),0)</f>
        <v>0</v>
      </c>
      <c r="H901" s="117">
        <f>if(BOM!$B899=G$2,if(BOM!$M899="Y",BOM!$L899,0),0)</f>
        <v>0</v>
      </c>
      <c r="I901" s="117">
        <f>if(BOM!$B899=I$2,if(OR(BOM!$M899="N",BOM!$M899=""),BOM!$L899,0),0)</f>
        <v>0</v>
      </c>
      <c r="J901" s="117">
        <f>if(BOM!$B899=I$2,if(BOM!$M899="Y",BOM!$L899,0),0)</f>
        <v>0</v>
      </c>
      <c r="K901" s="117">
        <f>if(BOM!$B899=K$2,if(OR(BOM!$M899="N",BOM!$M899=""),BOM!$L899,0),0)</f>
        <v>0</v>
      </c>
      <c r="L901" s="117">
        <f>if(BOM!$B899=K$2,if(BOM!$M899="Y",BOM!$L899,0),0)</f>
        <v>0</v>
      </c>
      <c r="M901" s="117">
        <f>if(BOM!$B899=M$2,if(OR(BOM!$M899="N",BOM!$M899=""),BOM!$L899,0),0)</f>
        <v>0</v>
      </c>
      <c r="N901" s="117">
        <f>if(BOM!$B899=M$2,if(BOM!$M899="Y",BOM!$L899,0),0)</f>
        <v>0</v>
      </c>
      <c r="P901" s="117">
        <f>if(BOM!$C899=P$2,if(OR(BOM!$M899="N",BOM!$M899=""),BOM!$L899,0),0)</f>
        <v>0</v>
      </c>
      <c r="Q901" s="117">
        <f>if(BOM!$C899=P$2,if(BOM!$M899="Y",BOM!$L899,0),0)</f>
        <v>0</v>
      </c>
      <c r="R901" s="117">
        <f>if(BOM!$C899=R$2,if(OR(BOM!$M899="N",BOM!$M899=""),BOM!$L899,0),0)</f>
        <v>0</v>
      </c>
      <c r="S901" s="117">
        <f>if(BOM!$C899=R$2,if(BOM!$M899="Y",BOM!$L899,0),0)</f>
        <v>0</v>
      </c>
      <c r="T901" s="117">
        <f>if(BOM!$C899=T$2,if(OR(BOM!$M899="N",BOM!$M899=""),BOM!$L899,0),0)</f>
        <v>0</v>
      </c>
      <c r="U901" s="117">
        <f>if(BOM!$C899=T$2,if(BOM!$M899="Y",BOM!$L899,0),0)</f>
        <v>0</v>
      </c>
      <c r="V901" s="117">
        <f>if(BOM!$C899=V$2,if(OR(BOM!$M899="N",BOM!$M899=""),BOM!$L899,0),0)</f>
        <v>0</v>
      </c>
      <c r="W901" s="117">
        <f>if(BOM!$C899=V$2,if(BOM!$M899="Y",BOM!$L899,0),0)</f>
        <v>0</v>
      </c>
      <c r="X901" s="117">
        <f>if(BOM!$C899=X$2,if(OR(BOM!$M899="N",BOM!$M899=""),BOM!$L899,0),0)</f>
        <v>0</v>
      </c>
      <c r="Y901" s="117">
        <f>if(BOM!$C899=X$2,if(BOM!$M899="Y",BOM!$L899,0),0)</f>
        <v>0</v>
      </c>
      <c r="Z901" s="117">
        <f>if(BOM!$C899=Z$2,if(OR(BOM!$M899="N",BOM!$M899=""),BOM!$L899,0),0)</f>
        <v>0</v>
      </c>
      <c r="AA901" s="117">
        <f>if(BOM!$C899=Z$2,if(BOM!$M899="Y",BOM!$L899,0),0)</f>
        <v>0</v>
      </c>
      <c r="AB901" s="117">
        <f>if(BOM!$C899=AB$2,if(OR(BOM!$M899="N",BOM!$M899=""),BOM!$L899,0),0)</f>
        <v>0</v>
      </c>
      <c r="AC901" s="117">
        <f>if(BOM!$C899=AB$2,if(BOM!$M899="Y",BOM!$L899,0),0)</f>
        <v>0</v>
      </c>
      <c r="AD901" s="117">
        <f>if(BOM!$C899=AD$2,if(OR(BOM!$M899="N",BOM!$M899=""),BOM!$L899,0),0)</f>
        <v>0</v>
      </c>
      <c r="AE901" s="117">
        <f>if(BOM!$C899=AD$2,if(BOM!$M899="Y",BOM!$L899,0),0)</f>
        <v>0</v>
      </c>
      <c r="AF901" s="117">
        <f>if(BOM!$C899=AF$2,if(OR(BOM!$M899="N",BOM!$M899=""),BOM!$L899,0),0)</f>
        <v>0</v>
      </c>
      <c r="AG901" s="117">
        <f>if(BOM!$C899=AF$2,if(BOM!$M899="Y",BOM!$L899,0),0)</f>
        <v>0</v>
      </c>
      <c r="AH901" s="117">
        <f>if(BOM!$C899=AH$2,if(OR(BOM!$M899="N",BOM!$M899=""),BOM!$L899,0),0)</f>
        <v>0</v>
      </c>
      <c r="AI901" s="117">
        <f>if(BOM!$C899=AH$2,if(BOM!$M899="Y",BOM!$L899,0),0)</f>
        <v>0</v>
      </c>
      <c r="AJ901" s="117">
        <f>if(BOM!$C899=AJ$2,if(OR(BOM!$M899="N",BOM!$M899=""),BOM!$L899,0),0)</f>
        <v>0</v>
      </c>
      <c r="AK901" s="117">
        <f>if(BOM!$C899=AJ$2,if(BOM!$M899="Y",BOM!$L899,0),0)</f>
        <v>0</v>
      </c>
      <c r="AL901" s="117">
        <f>if(BOM!$C899=AL$2,if(OR(BOM!$M899="N",BOM!$M899=""),BOM!$L899,0),0)</f>
        <v>0</v>
      </c>
      <c r="AM901" s="117">
        <f>if(BOM!$C899=AL$2,if(BOM!$M899="Y",BOM!$L899,0),0)</f>
        <v>0</v>
      </c>
    </row>
    <row r="902" hidden="1" outlineLevel="1">
      <c r="A902" s="117">
        <f>if(OR(BOM!$M900="N",BOM!$M900=""),BOM!$L900,0)</f>
        <v>0</v>
      </c>
      <c r="B902" s="117">
        <f>if(BOM!$M900="Y",BOM!$L900,0)</f>
        <v>0</v>
      </c>
      <c r="E902" s="117">
        <f>if(BOM!$B900=E$2,if(OR(BOM!$M900="N",BOM!$M900=""),BOM!$L900,0),0)</f>
        <v>0</v>
      </c>
      <c r="F902" s="117">
        <f>if(BOM!$B900=E$2,if(BOM!$M900="Y",BOM!$L900,0),0)</f>
        <v>0</v>
      </c>
      <c r="G902" s="117">
        <f>if(BOM!$B900=G$2,if(OR(BOM!$M900="N",BOM!$M900=""),BOM!$L900,0),0)</f>
        <v>0</v>
      </c>
      <c r="H902" s="117">
        <f>if(BOM!$B900=G$2,if(BOM!$M900="Y",BOM!$L900,0),0)</f>
        <v>0</v>
      </c>
      <c r="I902" s="117">
        <f>if(BOM!$B900=I$2,if(OR(BOM!$M900="N",BOM!$M900=""),BOM!$L900,0),0)</f>
        <v>0</v>
      </c>
      <c r="J902" s="117">
        <f>if(BOM!$B900=I$2,if(BOM!$M900="Y",BOM!$L900,0),0)</f>
        <v>0</v>
      </c>
      <c r="K902" s="117">
        <f>if(BOM!$B900=K$2,if(OR(BOM!$M900="N",BOM!$M900=""),BOM!$L900,0),0)</f>
        <v>0</v>
      </c>
      <c r="L902" s="117">
        <f>if(BOM!$B900=K$2,if(BOM!$M900="Y",BOM!$L900,0),0)</f>
        <v>0</v>
      </c>
      <c r="M902" s="117">
        <f>if(BOM!$B900=M$2,if(OR(BOM!$M900="N",BOM!$M900=""),BOM!$L900,0),0)</f>
        <v>0</v>
      </c>
      <c r="N902" s="117">
        <f>if(BOM!$B900=M$2,if(BOM!$M900="Y",BOM!$L900,0),0)</f>
        <v>0</v>
      </c>
      <c r="P902" s="117">
        <f>if(BOM!$C900=P$2,if(OR(BOM!$M900="N",BOM!$M900=""),BOM!$L900,0),0)</f>
        <v>0</v>
      </c>
      <c r="Q902" s="117">
        <f>if(BOM!$C900=P$2,if(BOM!$M900="Y",BOM!$L900,0),0)</f>
        <v>0</v>
      </c>
      <c r="R902" s="117">
        <f>if(BOM!$C900=R$2,if(OR(BOM!$M900="N",BOM!$M900=""),BOM!$L900,0),0)</f>
        <v>0</v>
      </c>
      <c r="S902" s="117">
        <f>if(BOM!$C900=R$2,if(BOM!$M900="Y",BOM!$L900,0),0)</f>
        <v>0</v>
      </c>
      <c r="T902" s="117">
        <f>if(BOM!$C900=T$2,if(OR(BOM!$M900="N",BOM!$M900=""),BOM!$L900,0),0)</f>
        <v>0</v>
      </c>
      <c r="U902" s="117">
        <f>if(BOM!$C900=T$2,if(BOM!$M900="Y",BOM!$L900,0),0)</f>
        <v>0</v>
      </c>
      <c r="V902" s="117">
        <f>if(BOM!$C900=V$2,if(OR(BOM!$M900="N",BOM!$M900=""),BOM!$L900,0),0)</f>
        <v>0</v>
      </c>
      <c r="W902" s="117">
        <f>if(BOM!$C900=V$2,if(BOM!$M900="Y",BOM!$L900,0),0)</f>
        <v>0</v>
      </c>
      <c r="X902" s="117">
        <f>if(BOM!$C900=X$2,if(OR(BOM!$M900="N",BOM!$M900=""),BOM!$L900,0),0)</f>
        <v>0</v>
      </c>
      <c r="Y902" s="117">
        <f>if(BOM!$C900=X$2,if(BOM!$M900="Y",BOM!$L900,0),0)</f>
        <v>0</v>
      </c>
      <c r="Z902" s="117">
        <f>if(BOM!$C900=Z$2,if(OR(BOM!$M900="N",BOM!$M900=""),BOM!$L900,0),0)</f>
        <v>0</v>
      </c>
      <c r="AA902" s="117">
        <f>if(BOM!$C900=Z$2,if(BOM!$M900="Y",BOM!$L900,0),0)</f>
        <v>0</v>
      </c>
      <c r="AB902" s="117">
        <f>if(BOM!$C900=AB$2,if(OR(BOM!$M900="N",BOM!$M900=""),BOM!$L900,0),0)</f>
        <v>0</v>
      </c>
      <c r="AC902" s="117">
        <f>if(BOM!$C900=AB$2,if(BOM!$M900="Y",BOM!$L900,0),0)</f>
        <v>0</v>
      </c>
      <c r="AD902" s="117">
        <f>if(BOM!$C900=AD$2,if(OR(BOM!$M900="N",BOM!$M900=""),BOM!$L900,0),0)</f>
        <v>0</v>
      </c>
      <c r="AE902" s="117">
        <f>if(BOM!$C900=AD$2,if(BOM!$M900="Y",BOM!$L900,0),0)</f>
        <v>0</v>
      </c>
      <c r="AF902" s="117">
        <f>if(BOM!$C900=AF$2,if(OR(BOM!$M900="N",BOM!$M900=""),BOM!$L900,0),0)</f>
        <v>0</v>
      </c>
      <c r="AG902" s="117">
        <f>if(BOM!$C900=AF$2,if(BOM!$M900="Y",BOM!$L900,0),0)</f>
        <v>0</v>
      </c>
      <c r="AH902" s="117">
        <f>if(BOM!$C900=AH$2,if(OR(BOM!$M900="N",BOM!$M900=""),BOM!$L900,0),0)</f>
        <v>0</v>
      </c>
      <c r="AI902" s="117">
        <f>if(BOM!$C900=AH$2,if(BOM!$M900="Y",BOM!$L900,0),0)</f>
        <v>0</v>
      </c>
      <c r="AJ902" s="117">
        <f>if(BOM!$C900=AJ$2,if(OR(BOM!$M900="N",BOM!$M900=""),BOM!$L900,0),0)</f>
        <v>0</v>
      </c>
      <c r="AK902" s="117">
        <f>if(BOM!$C900=AJ$2,if(BOM!$M900="Y",BOM!$L900,0),0)</f>
        <v>0</v>
      </c>
      <c r="AL902" s="117">
        <f>if(BOM!$C900=AL$2,if(OR(BOM!$M900="N",BOM!$M900=""),BOM!$L900,0),0)</f>
        <v>0</v>
      </c>
      <c r="AM902" s="117">
        <f>if(BOM!$C900=AL$2,if(BOM!$M900="Y",BOM!$L900,0),0)</f>
        <v>0</v>
      </c>
    </row>
    <row r="903" hidden="1" outlineLevel="1">
      <c r="A903" s="117">
        <f>if(OR(BOM!$M901="N",BOM!$M901=""),BOM!$L901,0)</f>
        <v>0</v>
      </c>
      <c r="B903" s="117">
        <f>if(BOM!$M901="Y",BOM!$L901,0)</f>
        <v>0</v>
      </c>
      <c r="E903" s="117">
        <f>if(BOM!$B901=E$2,if(OR(BOM!$M901="N",BOM!$M901=""),BOM!$L901,0),0)</f>
        <v>0</v>
      </c>
      <c r="F903" s="117">
        <f>if(BOM!$B901=E$2,if(BOM!$M901="Y",BOM!$L901,0),0)</f>
        <v>0</v>
      </c>
      <c r="G903" s="117">
        <f>if(BOM!$B901=G$2,if(OR(BOM!$M901="N",BOM!$M901=""),BOM!$L901,0),0)</f>
        <v>0</v>
      </c>
      <c r="H903" s="117">
        <f>if(BOM!$B901=G$2,if(BOM!$M901="Y",BOM!$L901,0),0)</f>
        <v>0</v>
      </c>
      <c r="I903" s="117">
        <f>if(BOM!$B901=I$2,if(OR(BOM!$M901="N",BOM!$M901=""),BOM!$L901,0),0)</f>
        <v>0</v>
      </c>
      <c r="J903" s="117">
        <f>if(BOM!$B901=I$2,if(BOM!$M901="Y",BOM!$L901,0),0)</f>
        <v>0</v>
      </c>
      <c r="K903" s="117">
        <f>if(BOM!$B901=K$2,if(OR(BOM!$M901="N",BOM!$M901=""),BOM!$L901,0),0)</f>
        <v>0</v>
      </c>
      <c r="L903" s="117">
        <f>if(BOM!$B901=K$2,if(BOM!$M901="Y",BOM!$L901,0),0)</f>
        <v>0</v>
      </c>
      <c r="M903" s="117">
        <f>if(BOM!$B901=M$2,if(OR(BOM!$M901="N",BOM!$M901=""),BOM!$L901,0),0)</f>
        <v>0</v>
      </c>
      <c r="N903" s="117">
        <f>if(BOM!$B901=M$2,if(BOM!$M901="Y",BOM!$L901,0),0)</f>
        <v>0</v>
      </c>
      <c r="P903" s="117">
        <f>if(BOM!$C901=P$2,if(OR(BOM!$M901="N",BOM!$M901=""),BOM!$L901,0),0)</f>
        <v>0</v>
      </c>
      <c r="Q903" s="117">
        <f>if(BOM!$C901=P$2,if(BOM!$M901="Y",BOM!$L901,0),0)</f>
        <v>0</v>
      </c>
      <c r="R903" s="117">
        <f>if(BOM!$C901=R$2,if(OR(BOM!$M901="N",BOM!$M901=""),BOM!$L901,0),0)</f>
        <v>0</v>
      </c>
      <c r="S903" s="117">
        <f>if(BOM!$C901=R$2,if(BOM!$M901="Y",BOM!$L901,0),0)</f>
        <v>0</v>
      </c>
      <c r="T903" s="117">
        <f>if(BOM!$C901=T$2,if(OR(BOM!$M901="N",BOM!$M901=""),BOM!$L901,0),0)</f>
        <v>0</v>
      </c>
      <c r="U903" s="117">
        <f>if(BOM!$C901=T$2,if(BOM!$M901="Y",BOM!$L901,0),0)</f>
        <v>0</v>
      </c>
      <c r="V903" s="117">
        <f>if(BOM!$C901=V$2,if(OR(BOM!$M901="N",BOM!$M901=""),BOM!$L901,0),0)</f>
        <v>0</v>
      </c>
      <c r="W903" s="117">
        <f>if(BOM!$C901=V$2,if(BOM!$M901="Y",BOM!$L901,0),0)</f>
        <v>0</v>
      </c>
      <c r="X903" s="117">
        <f>if(BOM!$C901=X$2,if(OR(BOM!$M901="N",BOM!$M901=""),BOM!$L901,0),0)</f>
        <v>0</v>
      </c>
      <c r="Y903" s="117">
        <f>if(BOM!$C901=X$2,if(BOM!$M901="Y",BOM!$L901,0),0)</f>
        <v>0</v>
      </c>
      <c r="Z903" s="117">
        <f>if(BOM!$C901=Z$2,if(OR(BOM!$M901="N",BOM!$M901=""),BOM!$L901,0),0)</f>
        <v>0</v>
      </c>
      <c r="AA903" s="117">
        <f>if(BOM!$C901=Z$2,if(BOM!$M901="Y",BOM!$L901,0),0)</f>
        <v>0</v>
      </c>
      <c r="AB903" s="117">
        <f>if(BOM!$C901=AB$2,if(OR(BOM!$M901="N",BOM!$M901=""),BOM!$L901,0),0)</f>
        <v>0</v>
      </c>
      <c r="AC903" s="117">
        <f>if(BOM!$C901=AB$2,if(BOM!$M901="Y",BOM!$L901,0),0)</f>
        <v>0</v>
      </c>
      <c r="AD903" s="117">
        <f>if(BOM!$C901=AD$2,if(OR(BOM!$M901="N",BOM!$M901=""),BOM!$L901,0),0)</f>
        <v>0</v>
      </c>
      <c r="AE903" s="117">
        <f>if(BOM!$C901=AD$2,if(BOM!$M901="Y",BOM!$L901,0),0)</f>
        <v>0</v>
      </c>
      <c r="AF903" s="117">
        <f>if(BOM!$C901=AF$2,if(OR(BOM!$M901="N",BOM!$M901=""),BOM!$L901,0),0)</f>
        <v>0</v>
      </c>
      <c r="AG903" s="117">
        <f>if(BOM!$C901=AF$2,if(BOM!$M901="Y",BOM!$L901,0),0)</f>
        <v>0</v>
      </c>
      <c r="AH903" s="117">
        <f>if(BOM!$C901=AH$2,if(OR(BOM!$M901="N",BOM!$M901=""),BOM!$L901,0),0)</f>
        <v>0</v>
      </c>
      <c r="AI903" s="117">
        <f>if(BOM!$C901=AH$2,if(BOM!$M901="Y",BOM!$L901,0),0)</f>
        <v>0</v>
      </c>
      <c r="AJ903" s="117">
        <f>if(BOM!$C901=AJ$2,if(OR(BOM!$M901="N",BOM!$M901=""),BOM!$L901,0),0)</f>
        <v>0</v>
      </c>
      <c r="AK903" s="117">
        <f>if(BOM!$C901=AJ$2,if(BOM!$M901="Y",BOM!$L901,0),0)</f>
        <v>0</v>
      </c>
      <c r="AL903" s="117">
        <f>if(BOM!$C901=AL$2,if(OR(BOM!$M901="N",BOM!$M901=""),BOM!$L901,0),0)</f>
        <v>0</v>
      </c>
      <c r="AM903" s="117">
        <f>if(BOM!$C901=AL$2,if(BOM!$M901="Y",BOM!$L901,0),0)</f>
        <v>0</v>
      </c>
    </row>
    <row r="904" hidden="1" outlineLevel="1">
      <c r="A904" s="117">
        <f>if(OR(BOM!$M902="N",BOM!$M902=""),BOM!$L902,0)</f>
        <v>0</v>
      </c>
      <c r="B904" s="117">
        <f>if(BOM!$M902="Y",BOM!$L902,0)</f>
        <v>0</v>
      </c>
      <c r="E904" s="117">
        <f>if(BOM!$B902=E$2,if(OR(BOM!$M902="N",BOM!$M902=""),BOM!$L902,0),0)</f>
        <v>0</v>
      </c>
      <c r="F904" s="117">
        <f>if(BOM!$B902=E$2,if(BOM!$M902="Y",BOM!$L902,0),0)</f>
        <v>0</v>
      </c>
      <c r="G904" s="117">
        <f>if(BOM!$B902=G$2,if(OR(BOM!$M902="N",BOM!$M902=""),BOM!$L902,0),0)</f>
        <v>0</v>
      </c>
      <c r="H904" s="117">
        <f>if(BOM!$B902=G$2,if(BOM!$M902="Y",BOM!$L902,0),0)</f>
        <v>0</v>
      </c>
      <c r="I904" s="117">
        <f>if(BOM!$B902=I$2,if(OR(BOM!$M902="N",BOM!$M902=""),BOM!$L902,0),0)</f>
        <v>0</v>
      </c>
      <c r="J904" s="117">
        <f>if(BOM!$B902=I$2,if(BOM!$M902="Y",BOM!$L902,0),0)</f>
        <v>0</v>
      </c>
      <c r="K904" s="117">
        <f>if(BOM!$B902=K$2,if(OR(BOM!$M902="N",BOM!$M902=""),BOM!$L902,0),0)</f>
        <v>0</v>
      </c>
      <c r="L904" s="117">
        <f>if(BOM!$B902=K$2,if(BOM!$M902="Y",BOM!$L902,0),0)</f>
        <v>0</v>
      </c>
      <c r="M904" s="117">
        <f>if(BOM!$B902=M$2,if(OR(BOM!$M902="N",BOM!$M902=""),BOM!$L902,0),0)</f>
        <v>0</v>
      </c>
      <c r="N904" s="117">
        <f>if(BOM!$B902=M$2,if(BOM!$M902="Y",BOM!$L902,0),0)</f>
        <v>0</v>
      </c>
      <c r="P904" s="117">
        <f>if(BOM!$C902=P$2,if(OR(BOM!$M902="N",BOM!$M902=""),BOM!$L902,0),0)</f>
        <v>0</v>
      </c>
      <c r="Q904" s="117">
        <f>if(BOM!$C902=P$2,if(BOM!$M902="Y",BOM!$L902,0),0)</f>
        <v>0</v>
      </c>
      <c r="R904" s="117">
        <f>if(BOM!$C902=R$2,if(OR(BOM!$M902="N",BOM!$M902=""),BOM!$L902,0),0)</f>
        <v>0</v>
      </c>
      <c r="S904" s="117">
        <f>if(BOM!$C902=R$2,if(BOM!$M902="Y",BOM!$L902,0),0)</f>
        <v>0</v>
      </c>
      <c r="T904" s="117">
        <f>if(BOM!$C902=T$2,if(OR(BOM!$M902="N",BOM!$M902=""),BOM!$L902,0),0)</f>
        <v>0</v>
      </c>
      <c r="U904" s="117">
        <f>if(BOM!$C902=T$2,if(BOM!$M902="Y",BOM!$L902,0),0)</f>
        <v>0</v>
      </c>
      <c r="V904" s="117">
        <f>if(BOM!$C902=V$2,if(OR(BOM!$M902="N",BOM!$M902=""),BOM!$L902,0),0)</f>
        <v>0</v>
      </c>
      <c r="W904" s="117">
        <f>if(BOM!$C902=V$2,if(BOM!$M902="Y",BOM!$L902,0),0)</f>
        <v>0</v>
      </c>
      <c r="X904" s="117">
        <f>if(BOM!$C902=X$2,if(OR(BOM!$M902="N",BOM!$M902=""),BOM!$L902,0),0)</f>
        <v>0</v>
      </c>
      <c r="Y904" s="117">
        <f>if(BOM!$C902=X$2,if(BOM!$M902="Y",BOM!$L902,0),0)</f>
        <v>0</v>
      </c>
      <c r="Z904" s="117">
        <f>if(BOM!$C902=Z$2,if(OR(BOM!$M902="N",BOM!$M902=""),BOM!$L902,0),0)</f>
        <v>0</v>
      </c>
      <c r="AA904" s="117">
        <f>if(BOM!$C902=Z$2,if(BOM!$M902="Y",BOM!$L902,0),0)</f>
        <v>0</v>
      </c>
      <c r="AB904" s="117">
        <f>if(BOM!$C902=AB$2,if(OR(BOM!$M902="N",BOM!$M902=""),BOM!$L902,0),0)</f>
        <v>0</v>
      </c>
      <c r="AC904" s="117">
        <f>if(BOM!$C902=AB$2,if(BOM!$M902="Y",BOM!$L902,0),0)</f>
        <v>0</v>
      </c>
      <c r="AD904" s="117">
        <f>if(BOM!$C902=AD$2,if(OR(BOM!$M902="N",BOM!$M902=""),BOM!$L902,0),0)</f>
        <v>0</v>
      </c>
      <c r="AE904" s="117">
        <f>if(BOM!$C902=AD$2,if(BOM!$M902="Y",BOM!$L902,0),0)</f>
        <v>0</v>
      </c>
      <c r="AF904" s="117">
        <f>if(BOM!$C902=AF$2,if(OR(BOM!$M902="N",BOM!$M902=""),BOM!$L902,0),0)</f>
        <v>0</v>
      </c>
      <c r="AG904" s="117">
        <f>if(BOM!$C902=AF$2,if(BOM!$M902="Y",BOM!$L902,0),0)</f>
        <v>0</v>
      </c>
      <c r="AH904" s="117">
        <f>if(BOM!$C902=AH$2,if(OR(BOM!$M902="N",BOM!$M902=""),BOM!$L902,0),0)</f>
        <v>0</v>
      </c>
      <c r="AI904" s="117">
        <f>if(BOM!$C902=AH$2,if(BOM!$M902="Y",BOM!$L902,0),0)</f>
        <v>0</v>
      </c>
      <c r="AJ904" s="117">
        <f>if(BOM!$C902=AJ$2,if(OR(BOM!$M902="N",BOM!$M902=""),BOM!$L902,0),0)</f>
        <v>0</v>
      </c>
      <c r="AK904" s="117">
        <f>if(BOM!$C902=AJ$2,if(BOM!$M902="Y",BOM!$L902,0),0)</f>
        <v>0</v>
      </c>
      <c r="AL904" s="117">
        <f>if(BOM!$C902=AL$2,if(OR(BOM!$M902="N",BOM!$M902=""),BOM!$L902,0),0)</f>
        <v>0</v>
      </c>
      <c r="AM904" s="117">
        <f>if(BOM!$C902=AL$2,if(BOM!$M902="Y",BOM!$L902,0),0)</f>
        <v>0</v>
      </c>
    </row>
    <row r="905" hidden="1" outlineLevel="1">
      <c r="A905" s="117">
        <f>if(OR(BOM!$M903="N",BOM!$M903=""),BOM!$L903,0)</f>
        <v>0</v>
      </c>
      <c r="B905" s="117">
        <f>if(BOM!$M903="Y",BOM!$L903,0)</f>
        <v>0</v>
      </c>
      <c r="E905" s="117">
        <f>if(BOM!$B903=E$2,if(OR(BOM!$M903="N",BOM!$M903=""),BOM!$L903,0),0)</f>
        <v>0</v>
      </c>
      <c r="F905" s="117">
        <f>if(BOM!$B903=E$2,if(BOM!$M903="Y",BOM!$L903,0),0)</f>
        <v>0</v>
      </c>
      <c r="G905" s="117">
        <f>if(BOM!$B903=G$2,if(OR(BOM!$M903="N",BOM!$M903=""),BOM!$L903,0),0)</f>
        <v>0</v>
      </c>
      <c r="H905" s="117">
        <f>if(BOM!$B903=G$2,if(BOM!$M903="Y",BOM!$L903,0),0)</f>
        <v>0</v>
      </c>
      <c r="I905" s="117">
        <f>if(BOM!$B903=I$2,if(OR(BOM!$M903="N",BOM!$M903=""),BOM!$L903,0),0)</f>
        <v>0</v>
      </c>
      <c r="J905" s="117">
        <f>if(BOM!$B903=I$2,if(BOM!$M903="Y",BOM!$L903,0),0)</f>
        <v>0</v>
      </c>
      <c r="K905" s="117">
        <f>if(BOM!$B903=K$2,if(OR(BOM!$M903="N",BOM!$M903=""),BOM!$L903,0),0)</f>
        <v>0</v>
      </c>
      <c r="L905" s="117">
        <f>if(BOM!$B903=K$2,if(BOM!$M903="Y",BOM!$L903,0),0)</f>
        <v>0</v>
      </c>
      <c r="M905" s="117">
        <f>if(BOM!$B903=M$2,if(OR(BOM!$M903="N",BOM!$M903=""),BOM!$L903,0),0)</f>
        <v>0</v>
      </c>
      <c r="N905" s="117">
        <f>if(BOM!$B903=M$2,if(BOM!$M903="Y",BOM!$L903,0),0)</f>
        <v>0</v>
      </c>
      <c r="P905" s="117">
        <f>if(BOM!$C903=P$2,if(OR(BOM!$M903="N",BOM!$M903=""),BOM!$L903,0),0)</f>
        <v>0</v>
      </c>
      <c r="Q905" s="117">
        <f>if(BOM!$C903=P$2,if(BOM!$M903="Y",BOM!$L903,0),0)</f>
        <v>0</v>
      </c>
      <c r="R905" s="117">
        <f>if(BOM!$C903=R$2,if(OR(BOM!$M903="N",BOM!$M903=""),BOM!$L903,0),0)</f>
        <v>0</v>
      </c>
      <c r="S905" s="117">
        <f>if(BOM!$C903=R$2,if(BOM!$M903="Y",BOM!$L903,0),0)</f>
        <v>0</v>
      </c>
      <c r="T905" s="117">
        <f>if(BOM!$C903=T$2,if(OR(BOM!$M903="N",BOM!$M903=""),BOM!$L903,0),0)</f>
        <v>0</v>
      </c>
      <c r="U905" s="117">
        <f>if(BOM!$C903=T$2,if(BOM!$M903="Y",BOM!$L903,0),0)</f>
        <v>0</v>
      </c>
      <c r="V905" s="117">
        <f>if(BOM!$C903=V$2,if(OR(BOM!$M903="N",BOM!$M903=""),BOM!$L903,0),0)</f>
        <v>0</v>
      </c>
      <c r="W905" s="117">
        <f>if(BOM!$C903=V$2,if(BOM!$M903="Y",BOM!$L903,0),0)</f>
        <v>0</v>
      </c>
      <c r="X905" s="117">
        <f>if(BOM!$C903=X$2,if(OR(BOM!$M903="N",BOM!$M903=""),BOM!$L903,0),0)</f>
        <v>0</v>
      </c>
      <c r="Y905" s="117">
        <f>if(BOM!$C903=X$2,if(BOM!$M903="Y",BOM!$L903,0),0)</f>
        <v>0</v>
      </c>
      <c r="Z905" s="117">
        <f>if(BOM!$C903=Z$2,if(OR(BOM!$M903="N",BOM!$M903=""),BOM!$L903,0),0)</f>
        <v>0</v>
      </c>
      <c r="AA905" s="117">
        <f>if(BOM!$C903=Z$2,if(BOM!$M903="Y",BOM!$L903,0),0)</f>
        <v>0</v>
      </c>
      <c r="AB905" s="117">
        <f>if(BOM!$C903=AB$2,if(OR(BOM!$M903="N",BOM!$M903=""),BOM!$L903,0),0)</f>
        <v>0</v>
      </c>
      <c r="AC905" s="117">
        <f>if(BOM!$C903=AB$2,if(BOM!$M903="Y",BOM!$L903,0),0)</f>
        <v>0</v>
      </c>
      <c r="AD905" s="117">
        <f>if(BOM!$C903=AD$2,if(OR(BOM!$M903="N",BOM!$M903=""),BOM!$L903,0),0)</f>
        <v>0</v>
      </c>
      <c r="AE905" s="117">
        <f>if(BOM!$C903=AD$2,if(BOM!$M903="Y",BOM!$L903,0),0)</f>
        <v>0</v>
      </c>
      <c r="AF905" s="117">
        <f>if(BOM!$C903=AF$2,if(OR(BOM!$M903="N",BOM!$M903=""),BOM!$L903,0),0)</f>
        <v>0</v>
      </c>
      <c r="AG905" s="117">
        <f>if(BOM!$C903=AF$2,if(BOM!$M903="Y",BOM!$L903,0),0)</f>
        <v>0</v>
      </c>
      <c r="AH905" s="117">
        <f>if(BOM!$C903=AH$2,if(OR(BOM!$M903="N",BOM!$M903=""),BOM!$L903,0),0)</f>
        <v>0</v>
      </c>
      <c r="AI905" s="117">
        <f>if(BOM!$C903=AH$2,if(BOM!$M903="Y",BOM!$L903,0),0)</f>
        <v>0</v>
      </c>
      <c r="AJ905" s="117">
        <f>if(BOM!$C903=AJ$2,if(OR(BOM!$M903="N",BOM!$M903=""),BOM!$L903,0),0)</f>
        <v>0</v>
      </c>
      <c r="AK905" s="117">
        <f>if(BOM!$C903=AJ$2,if(BOM!$M903="Y",BOM!$L903,0),0)</f>
        <v>0</v>
      </c>
      <c r="AL905" s="117">
        <f>if(BOM!$C903=AL$2,if(OR(BOM!$M903="N",BOM!$M903=""),BOM!$L903,0),0)</f>
        <v>0</v>
      </c>
      <c r="AM905" s="117">
        <f>if(BOM!$C903=AL$2,if(BOM!$M903="Y",BOM!$L903,0),0)</f>
        <v>0</v>
      </c>
    </row>
    <row r="906" hidden="1" outlineLevel="1">
      <c r="A906" s="117">
        <f>if(OR(BOM!$M904="N",BOM!$M904=""),BOM!$L904,0)</f>
        <v>0</v>
      </c>
      <c r="B906" s="117">
        <f>if(BOM!$M904="Y",BOM!$L904,0)</f>
        <v>0</v>
      </c>
      <c r="E906" s="117">
        <f>if(BOM!$B904=E$2,if(OR(BOM!$M904="N",BOM!$M904=""),BOM!$L904,0),0)</f>
        <v>0</v>
      </c>
      <c r="F906" s="117">
        <f>if(BOM!$B904=E$2,if(BOM!$M904="Y",BOM!$L904,0),0)</f>
        <v>0</v>
      </c>
      <c r="G906" s="117">
        <f>if(BOM!$B904=G$2,if(OR(BOM!$M904="N",BOM!$M904=""),BOM!$L904,0),0)</f>
        <v>0</v>
      </c>
      <c r="H906" s="117">
        <f>if(BOM!$B904=G$2,if(BOM!$M904="Y",BOM!$L904,0),0)</f>
        <v>0</v>
      </c>
      <c r="I906" s="117">
        <f>if(BOM!$B904=I$2,if(OR(BOM!$M904="N",BOM!$M904=""),BOM!$L904,0),0)</f>
        <v>0</v>
      </c>
      <c r="J906" s="117">
        <f>if(BOM!$B904=I$2,if(BOM!$M904="Y",BOM!$L904,0),0)</f>
        <v>0</v>
      </c>
      <c r="K906" s="117">
        <f>if(BOM!$B904=K$2,if(OR(BOM!$M904="N",BOM!$M904=""),BOM!$L904,0),0)</f>
        <v>0</v>
      </c>
      <c r="L906" s="117">
        <f>if(BOM!$B904=K$2,if(BOM!$M904="Y",BOM!$L904,0),0)</f>
        <v>0</v>
      </c>
      <c r="M906" s="117">
        <f>if(BOM!$B904=M$2,if(OR(BOM!$M904="N",BOM!$M904=""),BOM!$L904,0),0)</f>
        <v>0</v>
      </c>
      <c r="N906" s="117">
        <f>if(BOM!$B904=M$2,if(BOM!$M904="Y",BOM!$L904,0),0)</f>
        <v>0</v>
      </c>
      <c r="P906" s="117">
        <f>if(BOM!$C904=P$2,if(OR(BOM!$M904="N",BOM!$M904=""),BOM!$L904,0),0)</f>
        <v>0</v>
      </c>
      <c r="Q906" s="117">
        <f>if(BOM!$C904=P$2,if(BOM!$M904="Y",BOM!$L904,0),0)</f>
        <v>0</v>
      </c>
      <c r="R906" s="117">
        <f>if(BOM!$C904=R$2,if(OR(BOM!$M904="N",BOM!$M904=""),BOM!$L904,0),0)</f>
        <v>0</v>
      </c>
      <c r="S906" s="117">
        <f>if(BOM!$C904=R$2,if(BOM!$M904="Y",BOM!$L904,0),0)</f>
        <v>0</v>
      </c>
      <c r="T906" s="117">
        <f>if(BOM!$C904=T$2,if(OR(BOM!$M904="N",BOM!$M904=""),BOM!$L904,0),0)</f>
        <v>0</v>
      </c>
      <c r="U906" s="117">
        <f>if(BOM!$C904=T$2,if(BOM!$M904="Y",BOM!$L904,0),0)</f>
        <v>0</v>
      </c>
      <c r="V906" s="117">
        <f>if(BOM!$C904=V$2,if(OR(BOM!$M904="N",BOM!$M904=""),BOM!$L904,0),0)</f>
        <v>0</v>
      </c>
      <c r="W906" s="117">
        <f>if(BOM!$C904=V$2,if(BOM!$M904="Y",BOM!$L904,0),0)</f>
        <v>0</v>
      </c>
      <c r="X906" s="117">
        <f>if(BOM!$C904=X$2,if(OR(BOM!$M904="N",BOM!$M904=""),BOM!$L904,0),0)</f>
        <v>0</v>
      </c>
      <c r="Y906" s="117">
        <f>if(BOM!$C904=X$2,if(BOM!$M904="Y",BOM!$L904,0),0)</f>
        <v>0</v>
      </c>
      <c r="Z906" s="117">
        <f>if(BOM!$C904=Z$2,if(OR(BOM!$M904="N",BOM!$M904=""),BOM!$L904,0),0)</f>
        <v>0</v>
      </c>
      <c r="AA906" s="117">
        <f>if(BOM!$C904=Z$2,if(BOM!$M904="Y",BOM!$L904,0),0)</f>
        <v>0</v>
      </c>
      <c r="AB906" s="117">
        <f>if(BOM!$C904=AB$2,if(OR(BOM!$M904="N",BOM!$M904=""),BOM!$L904,0),0)</f>
        <v>0</v>
      </c>
      <c r="AC906" s="117">
        <f>if(BOM!$C904=AB$2,if(BOM!$M904="Y",BOM!$L904,0),0)</f>
        <v>0</v>
      </c>
      <c r="AD906" s="117">
        <f>if(BOM!$C904=AD$2,if(OR(BOM!$M904="N",BOM!$M904=""),BOM!$L904,0),0)</f>
        <v>0</v>
      </c>
      <c r="AE906" s="117">
        <f>if(BOM!$C904=AD$2,if(BOM!$M904="Y",BOM!$L904,0),0)</f>
        <v>0</v>
      </c>
      <c r="AF906" s="117">
        <f>if(BOM!$C904=AF$2,if(OR(BOM!$M904="N",BOM!$M904=""),BOM!$L904,0),0)</f>
        <v>0</v>
      </c>
      <c r="AG906" s="117">
        <f>if(BOM!$C904=AF$2,if(BOM!$M904="Y",BOM!$L904,0),0)</f>
        <v>0</v>
      </c>
      <c r="AH906" s="117">
        <f>if(BOM!$C904=AH$2,if(OR(BOM!$M904="N",BOM!$M904=""),BOM!$L904,0),0)</f>
        <v>0</v>
      </c>
      <c r="AI906" s="117">
        <f>if(BOM!$C904=AH$2,if(BOM!$M904="Y",BOM!$L904,0),0)</f>
        <v>0</v>
      </c>
      <c r="AJ906" s="117">
        <f>if(BOM!$C904=AJ$2,if(OR(BOM!$M904="N",BOM!$M904=""),BOM!$L904,0),0)</f>
        <v>0</v>
      </c>
      <c r="AK906" s="117">
        <f>if(BOM!$C904=AJ$2,if(BOM!$M904="Y",BOM!$L904,0),0)</f>
        <v>0</v>
      </c>
      <c r="AL906" s="117">
        <f>if(BOM!$C904=AL$2,if(OR(BOM!$M904="N",BOM!$M904=""),BOM!$L904,0),0)</f>
        <v>0</v>
      </c>
      <c r="AM906" s="117">
        <f>if(BOM!$C904=AL$2,if(BOM!$M904="Y",BOM!$L904,0),0)</f>
        <v>0</v>
      </c>
    </row>
    <row r="907" hidden="1" outlineLevel="1">
      <c r="A907" s="117">
        <f>if(OR(BOM!$M905="N",BOM!$M905=""),BOM!$L905,0)</f>
        <v>0</v>
      </c>
      <c r="B907" s="117">
        <f>if(BOM!$M905="Y",BOM!$L905,0)</f>
        <v>0</v>
      </c>
      <c r="E907" s="117">
        <f>if(BOM!$B905=E$2,if(OR(BOM!$M905="N",BOM!$M905=""),BOM!$L905,0),0)</f>
        <v>0</v>
      </c>
      <c r="F907" s="117">
        <f>if(BOM!$B905=E$2,if(BOM!$M905="Y",BOM!$L905,0),0)</f>
        <v>0</v>
      </c>
      <c r="G907" s="117">
        <f>if(BOM!$B905=G$2,if(OR(BOM!$M905="N",BOM!$M905=""),BOM!$L905,0),0)</f>
        <v>0</v>
      </c>
      <c r="H907" s="117">
        <f>if(BOM!$B905=G$2,if(BOM!$M905="Y",BOM!$L905,0),0)</f>
        <v>0</v>
      </c>
      <c r="I907" s="117">
        <f>if(BOM!$B905=I$2,if(OR(BOM!$M905="N",BOM!$M905=""),BOM!$L905,0),0)</f>
        <v>0</v>
      </c>
      <c r="J907" s="117">
        <f>if(BOM!$B905=I$2,if(BOM!$M905="Y",BOM!$L905,0),0)</f>
        <v>0</v>
      </c>
      <c r="K907" s="117">
        <f>if(BOM!$B905=K$2,if(OR(BOM!$M905="N",BOM!$M905=""),BOM!$L905,0),0)</f>
        <v>0</v>
      </c>
      <c r="L907" s="117">
        <f>if(BOM!$B905=K$2,if(BOM!$M905="Y",BOM!$L905,0),0)</f>
        <v>0</v>
      </c>
      <c r="M907" s="117">
        <f>if(BOM!$B905=M$2,if(OR(BOM!$M905="N",BOM!$M905=""),BOM!$L905,0),0)</f>
        <v>0</v>
      </c>
      <c r="N907" s="117">
        <f>if(BOM!$B905=M$2,if(BOM!$M905="Y",BOM!$L905,0),0)</f>
        <v>0</v>
      </c>
      <c r="P907" s="117">
        <f>if(BOM!$C905=P$2,if(OR(BOM!$M905="N",BOM!$M905=""),BOM!$L905,0),0)</f>
        <v>0</v>
      </c>
      <c r="Q907" s="117">
        <f>if(BOM!$C905=P$2,if(BOM!$M905="Y",BOM!$L905,0),0)</f>
        <v>0</v>
      </c>
      <c r="R907" s="117">
        <f>if(BOM!$C905=R$2,if(OR(BOM!$M905="N",BOM!$M905=""),BOM!$L905,0),0)</f>
        <v>0</v>
      </c>
      <c r="S907" s="117">
        <f>if(BOM!$C905=R$2,if(BOM!$M905="Y",BOM!$L905,0),0)</f>
        <v>0</v>
      </c>
      <c r="T907" s="117">
        <f>if(BOM!$C905=T$2,if(OR(BOM!$M905="N",BOM!$M905=""),BOM!$L905,0),0)</f>
        <v>0</v>
      </c>
      <c r="U907" s="117">
        <f>if(BOM!$C905=T$2,if(BOM!$M905="Y",BOM!$L905,0),0)</f>
        <v>0</v>
      </c>
      <c r="V907" s="117">
        <f>if(BOM!$C905=V$2,if(OR(BOM!$M905="N",BOM!$M905=""),BOM!$L905,0),0)</f>
        <v>0</v>
      </c>
      <c r="W907" s="117">
        <f>if(BOM!$C905=V$2,if(BOM!$M905="Y",BOM!$L905,0),0)</f>
        <v>0</v>
      </c>
      <c r="X907" s="117">
        <f>if(BOM!$C905=X$2,if(OR(BOM!$M905="N",BOM!$M905=""),BOM!$L905,0),0)</f>
        <v>0</v>
      </c>
      <c r="Y907" s="117">
        <f>if(BOM!$C905=X$2,if(BOM!$M905="Y",BOM!$L905,0),0)</f>
        <v>0</v>
      </c>
      <c r="Z907" s="117">
        <f>if(BOM!$C905=Z$2,if(OR(BOM!$M905="N",BOM!$M905=""),BOM!$L905,0),0)</f>
        <v>0</v>
      </c>
      <c r="AA907" s="117">
        <f>if(BOM!$C905=Z$2,if(BOM!$M905="Y",BOM!$L905,0),0)</f>
        <v>0</v>
      </c>
      <c r="AB907" s="117">
        <f>if(BOM!$C905=AB$2,if(OR(BOM!$M905="N",BOM!$M905=""),BOM!$L905,0),0)</f>
        <v>0</v>
      </c>
      <c r="AC907" s="117">
        <f>if(BOM!$C905=AB$2,if(BOM!$M905="Y",BOM!$L905,0),0)</f>
        <v>0</v>
      </c>
      <c r="AD907" s="117">
        <f>if(BOM!$C905=AD$2,if(OR(BOM!$M905="N",BOM!$M905=""),BOM!$L905,0),0)</f>
        <v>0</v>
      </c>
      <c r="AE907" s="117">
        <f>if(BOM!$C905=AD$2,if(BOM!$M905="Y",BOM!$L905,0),0)</f>
        <v>0</v>
      </c>
      <c r="AF907" s="117">
        <f>if(BOM!$C905=AF$2,if(OR(BOM!$M905="N",BOM!$M905=""),BOM!$L905,0),0)</f>
        <v>0</v>
      </c>
      <c r="AG907" s="117">
        <f>if(BOM!$C905=AF$2,if(BOM!$M905="Y",BOM!$L905,0),0)</f>
        <v>0</v>
      </c>
      <c r="AH907" s="117">
        <f>if(BOM!$C905=AH$2,if(OR(BOM!$M905="N",BOM!$M905=""),BOM!$L905,0),0)</f>
        <v>0</v>
      </c>
      <c r="AI907" s="117">
        <f>if(BOM!$C905=AH$2,if(BOM!$M905="Y",BOM!$L905,0),0)</f>
        <v>0</v>
      </c>
      <c r="AJ907" s="117">
        <f>if(BOM!$C905=AJ$2,if(OR(BOM!$M905="N",BOM!$M905=""),BOM!$L905,0),0)</f>
        <v>0</v>
      </c>
      <c r="AK907" s="117">
        <f>if(BOM!$C905=AJ$2,if(BOM!$M905="Y",BOM!$L905,0),0)</f>
        <v>0</v>
      </c>
      <c r="AL907" s="117">
        <f>if(BOM!$C905=AL$2,if(OR(BOM!$M905="N",BOM!$M905=""),BOM!$L905,0),0)</f>
        <v>0</v>
      </c>
      <c r="AM907" s="117">
        <f>if(BOM!$C905=AL$2,if(BOM!$M905="Y",BOM!$L905,0),0)</f>
        <v>0</v>
      </c>
    </row>
    <row r="908" hidden="1" outlineLevel="1">
      <c r="A908" s="117">
        <f>if(OR(BOM!$M906="N",BOM!$M906=""),BOM!$L906,0)</f>
        <v>0</v>
      </c>
      <c r="B908" s="117">
        <f>if(BOM!$M906="Y",BOM!$L906,0)</f>
        <v>0</v>
      </c>
      <c r="E908" s="117">
        <f>if(BOM!$B906=E$2,if(OR(BOM!$M906="N",BOM!$M906=""),BOM!$L906,0),0)</f>
        <v>0</v>
      </c>
      <c r="F908" s="117">
        <f>if(BOM!$B906=E$2,if(BOM!$M906="Y",BOM!$L906,0),0)</f>
        <v>0</v>
      </c>
      <c r="G908" s="117">
        <f>if(BOM!$B906=G$2,if(OR(BOM!$M906="N",BOM!$M906=""),BOM!$L906,0),0)</f>
        <v>0</v>
      </c>
      <c r="H908" s="117">
        <f>if(BOM!$B906=G$2,if(BOM!$M906="Y",BOM!$L906,0),0)</f>
        <v>0</v>
      </c>
      <c r="I908" s="117">
        <f>if(BOM!$B906=I$2,if(OR(BOM!$M906="N",BOM!$M906=""),BOM!$L906,0),0)</f>
        <v>0</v>
      </c>
      <c r="J908" s="117">
        <f>if(BOM!$B906=I$2,if(BOM!$M906="Y",BOM!$L906,0),0)</f>
        <v>0</v>
      </c>
      <c r="K908" s="117">
        <f>if(BOM!$B906=K$2,if(OR(BOM!$M906="N",BOM!$M906=""),BOM!$L906,0),0)</f>
        <v>0</v>
      </c>
      <c r="L908" s="117">
        <f>if(BOM!$B906=K$2,if(BOM!$M906="Y",BOM!$L906,0),0)</f>
        <v>0</v>
      </c>
      <c r="M908" s="117">
        <f>if(BOM!$B906=M$2,if(OR(BOM!$M906="N",BOM!$M906=""),BOM!$L906,0),0)</f>
        <v>0</v>
      </c>
      <c r="N908" s="117">
        <f>if(BOM!$B906=M$2,if(BOM!$M906="Y",BOM!$L906,0),0)</f>
        <v>0</v>
      </c>
      <c r="P908" s="117">
        <f>if(BOM!$C906=P$2,if(OR(BOM!$M906="N",BOM!$M906=""),BOM!$L906,0),0)</f>
        <v>0</v>
      </c>
      <c r="Q908" s="117">
        <f>if(BOM!$C906=P$2,if(BOM!$M906="Y",BOM!$L906,0),0)</f>
        <v>0</v>
      </c>
      <c r="R908" s="117">
        <f>if(BOM!$C906=R$2,if(OR(BOM!$M906="N",BOM!$M906=""),BOM!$L906,0),0)</f>
        <v>0</v>
      </c>
      <c r="S908" s="117">
        <f>if(BOM!$C906=R$2,if(BOM!$M906="Y",BOM!$L906,0),0)</f>
        <v>0</v>
      </c>
      <c r="T908" s="117">
        <f>if(BOM!$C906=T$2,if(OR(BOM!$M906="N",BOM!$M906=""),BOM!$L906,0),0)</f>
        <v>0</v>
      </c>
      <c r="U908" s="117">
        <f>if(BOM!$C906=T$2,if(BOM!$M906="Y",BOM!$L906,0),0)</f>
        <v>0</v>
      </c>
      <c r="V908" s="117">
        <f>if(BOM!$C906=V$2,if(OR(BOM!$M906="N",BOM!$M906=""),BOM!$L906,0),0)</f>
        <v>0</v>
      </c>
      <c r="W908" s="117">
        <f>if(BOM!$C906=V$2,if(BOM!$M906="Y",BOM!$L906,0),0)</f>
        <v>0</v>
      </c>
      <c r="X908" s="117">
        <f>if(BOM!$C906=X$2,if(OR(BOM!$M906="N",BOM!$M906=""),BOM!$L906,0),0)</f>
        <v>0</v>
      </c>
      <c r="Y908" s="117">
        <f>if(BOM!$C906=X$2,if(BOM!$M906="Y",BOM!$L906,0),0)</f>
        <v>0</v>
      </c>
      <c r="Z908" s="117">
        <f>if(BOM!$C906=Z$2,if(OR(BOM!$M906="N",BOM!$M906=""),BOM!$L906,0),0)</f>
        <v>0</v>
      </c>
      <c r="AA908" s="117">
        <f>if(BOM!$C906=Z$2,if(BOM!$M906="Y",BOM!$L906,0),0)</f>
        <v>0</v>
      </c>
      <c r="AB908" s="117">
        <f>if(BOM!$C906=AB$2,if(OR(BOM!$M906="N",BOM!$M906=""),BOM!$L906,0),0)</f>
        <v>0</v>
      </c>
      <c r="AC908" s="117">
        <f>if(BOM!$C906=AB$2,if(BOM!$M906="Y",BOM!$L906,0),0)</f>
        <v>0</v>
      </c>
      <c r="AD908" s="117">
        <f>if(BOM!$C906=AD$2,if(OR(BOM!$M906="N",BOM!$M906=""),BOM!$L906,0),0)</f>
        <v>0</v>
      </c>
      <c r="AE908" s="117">
        <f>if(BOM!$C906=AD$2,if(BOM!$M906="Y",BOM!$L906,0),0)</f>
        <v>0</v>
      </c>
      <c r="AF908" s="117">
        <f>if(BOM!$C906=AF$2,if(OR(BOM!$M906="N",BOM!$M906=""),BOM!$L906,0),0)</f>
        <v>0</v>
      </c>
      <c r="AG908" s="117">
        <f>if(BOM!$C906=AF$2,if(BOM!$M906="Y",BOM!$L906,0),0)</f>
        <v>0</v>
      </c>
      <c r="AH908" s="117">
        <f>if(BOM!$C906=AH$2,if(OR(BOM!$M906="N",BOM!$M906=""),BOM!$L906,0),0)</f>
        <v>0</v>
      </c>
      <c r="AI908" s="117">
        <f>if(BOM!$C906=AH$2,if(BOM!$M906="Y",BOM!$L906,0),0)</f>
        <v>0</v>
      </c>
      <c r="AJ908" s="117">
        <f>if(BOM!$C906=AJ$2,if(OR(BOM!$M906="N",BOM!$M906=""),BOM!$L906,0),0)</f>
        <v>0</v>
      </c>
      <c r="AK908" s="117">
        <f>if(BOM!$C906=AJ$2,if(BOM!$M906="Y",BOM!$L906,0),0)</f>
        <v>0</v>
      </c>
      <c r="AL908" s="117">
        <f>if(BOM!$C906=AL$2,if(OR(BOM!$M906="N",BOM!$M906=""),BOM!$L906,0),0)</f>
        <v>0</v>
      </c>
      <c r="AM908" s="117">
        <f>if(BOM!$C906=AL$2,if(BOM!$M906="Y",BOM!$L906,0),0)</f>
        <v>0</v>
      </c>
    </row>
    <row r="909" hidden="1" outlineLevel="1">
      <c r="A909" s="117">
        <f>if(OR(BOM!$M907="N",BOM!$M907=""),BOM!$L907,0)</f>
        <v>0</v>
      </c>
      <c r="B909" s="117">
        <f>if(BOM!$M907="Y",BOM!$L907,0)</f>
        <v>0</v>
      </c>
      <c r="E909" s="117">
        <f>if(BOM!$B907=E$2,if(OR(BOM!$M907="N",BOM!$M907=""),BOM!$L907,0),0)</f>
        <v>0</v>
      </c>
      <c r="F909" s="117">
        <f>if(BOM!$B907=E$2,if(BOM!$M907="Y",BOM!$L907,0),0)</f>
        <v>0</v>
      </c>
      <c r="G909" s="117">
        <f>if(BOM!$B907=G$2,if(OR(BOM!$M907="N",BOM!$M907=""),BOM!$L907,0),0)</f>
        <v>0</v>
      </c>
      <c r="H909" s="117">
        <f>if(BOM!$B907=G$2,if(BOM!$M907="Y",BOM!$L907,0),0)</f>
        <v>0</v>
      </c>
      <c r="I909" s="117">
        <f>if(BOM!$B907=I$2,if(OR(BOM!$M907="N",BOM!$M907=""),BOM!$L907,0),0)</f>
        <v>0</v>
      </c>
      <c r="J909" s="117">
        <f>if(BOM!$B907=I$2,if(BOM!$M907="Y",BOM!$L907,0),0)</f>
        <v>0</v>
      </c>
      <c r="K909" s="117">
        <f>if(BOM!$B907=K$2,if(OR(BOM!$M907="N",BOM!$M907=""),BOM!$L907,0),0)</f>
        <v>0</v>
      </c>
      <c r="L909" s="117">
        <f>if(BOM!$B907=K$2,if(BOM!$M907="Y",BOM!$L907,0),0)</f>
        <v>0</v>
      </c>
      <c r="M909" s="117">
        <f>if(BOM!$B907=M$2,if(OR(BOM!$M907="N",BOM!$M907=""),BOM!$L907,0),0)</f>
        <v>0</v>
      </c>
      <c r="N909" s="117">
        <f>if(BOM!$B907=M$2,if(BOM!$M907="Y",BOM!$L907,0),0)</f>
        <v>0</v>
      </c>
      <c r="P909" s="117">
        <f>if(BOM!$C907=P$2,if(OR(BOM!$M907="N",BOM!$M907=""),BOM!$L907,0),0)</f>
        <v>0</v>
      </c>
      <c r="Q909" s="117">
        <f>if(BOM!$C907=P$2,if(BOM!$M907="Y",BOM!$L907,0),0)</f>
        <v>0</v>
      </c>
      <c r="R909" s="117">
        <f>if(BOM!$C907=R$2,if(OR(BOM!$M907="N",BOM!$M907=""),BOM!$L907,0),0)</f>
        <v>0</v>
      </c>
      <c r="S909" s="117">
        <f>if(BOM!$C907=R$2,if(BOM!$M907="Y",BOM!$L907,0),0)</f>
        <v>0</v>
      </c>
      <c r="T909" s="117">
        <f>if(BOM!$C907=T$2,if(OR(BOM!$M907="N",BOM!$M907=""),BOM!$L907,0),0)</f>
        <v>0</v>
      </c>
      <c r="U909" s="117">
        <f>if(BOM!$C907=T$2,if(BOM!$M907="Y",BOM!$L907,0),0)</f>
        <v>0</v>
      </c>
      <c r="V909" s="117">
        <f>if(BOM!$C907=V$2,if(OR(BOM!$M907="N",BOM!$M907=""),BOM!$L907,0),0)</f>
        <v>0</v>
      </c>
      <c r="W909" s="117">
        <f>if(BOM!$C907=V$2,if(BOM!$M907="Y",BOM!$L907,0),0)</f>
        <v>0</v>
      </c>
      <c r="X909" s="117">
        <f>if(BOM!$C907=X$2,if(OR(BOM!$M907="N",BOM!$M907=""),BOM!$L907,0),0)</f>
        <v>0</v>
      </c>
      <c r="Y909" s="117">
        <f>if(BOM!$C907=X$2,if(BOM!$M907="Y",BOM!$L907,0),0)</f>
        <v>0</v>
      </c>
      <c r="Z909" s="117">
        <f>if(BOM!$C907=Z$2,if(OR(BOM!$M907="N",BOM!$M907=""),BOM!$L907,0),0)</f>
        <v>0</v>
      </c>
      <c r="AA909" s="117">
        <f>if(BOM!$C907=Z$2,if(BOM!$M907="Y",BOM!$L907,0),0)</f>
        <v>0</v>
      </c>
      <c r="AB909" s="117">
        <f>if(BOM!$C907=AB$2,if(OR(BOM!$M907="N",BOM!$M907=""),BOM!$L907,0),0)</f>
        <v>0</v>
      </c>
      <c r="AC909" s="117">
        <f>if(BOM!$C907=AB$2,if(BOM!$M907="Y",BOM!$L907,0),0)</f>
        <v>0</v>
      </c>
      <c r="AD909" s="117">
        <f>if(BOM!$C907=AD$2,if(OR(BOM!$M907="N",BOM!$M907=""),BOM!$L907,0),0)</f>
        <v>0</v>
      </c>
      <c r="AE909" s="117">
        <f>if(BOM!$C907=AD$2,if(BOM!$M907="Y",BOM!$L907,0),0)</f>
        <v>0</v>
      </c>
      <c r="AF909" s="117">
        <f>if(BOM!$C907=AF$2,if(OR(BOM!$M907="N",BOM!$M907=""),BOM!$L907,0),0)</f>
        <v>0</v>
      </c>
      <c r="AG909" s="117">
        <f>if(BOM!$C907=AF$2,if(BOM!$M907="Y",BOM!$L907,0),0)</f>
        <v>0</v>
      </c>
      <c r="AH909" s="117">
        <f>if(BOM!$C907=AH$2,if(OR(BOM!$M907="N",BOM!$M907=""),BOM!$L907,0),0)</f>
        <v>0</v>
      </c>
      <c r="AI909" s="117">
        <f>if(BOM!$C907=AH$2,if(BOM!$M907="Y",BOM!$L907,0),0)</f>
        <v>0</v>
      </c>
      <c r="AJ909" s="117">
        <f>if(BOM!$C907=AJ$2,if(OR(BOM!$M907="N",BOM!$M907=""),BOM!$L907,0),0)</f>
        <v>0</v>
      </c>
      <c r="AK909" s="117">
        <f>if(BOM!$C907=AJ$2,if(BOM!$M907="Y",BOM!$L907,0),0)</f>
        <v>0</v>
      </c>
      <c r="AL909" s="117">
        <f>if(BOM!$C907=AL$2,if(OR(BOM!$M907="N",BOM!$M907=""),BOM!$L907,0),0)</f>
        <v>0</v>
      </c>
      <c r="AM909" s="117">
        <f>if(BOM!$C907=AL$2,if(BOM!$M907="Y",BOM!$L907,0),0)</f>
        <v>0</v>
      </c>
    </row>
    <row r="910" hidden="1" outlineLevel="1">
      <c r="A910" s="117">
        <f>if(OR(BOM!$M908="N",BOM!$M908=""),BOM!$L908,0)</f>
        <v>0</v>
      </c>
      <c r="B910" s="117">
        <f>if(BOM!$M908="Y",BOM!$L908,0)</f>
        <v>0</v>
      </c>
      <c r="E910" s="117">
        <f>if(BOM!$B908=E$2,if(OR(BOM!$M908="N",BOM!$M908=""),BOM!$L908,0),0)</f>
        <v>0</v>
      </c>
      <c r="F910" s="117">
        <f>if(BOM!$B908=E$2,if(BOM!$M908="Y",BOM!$L908,0),0)</f>
        <v>0</v>
      </c>
      <c r="G910" s="117">
        <f>if(BOM!$B908=G$2,if(OR(BOM!$M908="N",BOM!$M908=""),BOM!$L908,0),0)</f>
        <v>0</v>
      </c>
      <c r="H910" s="117">
        <f>if(BOM!$B908=G$2,if(BOM!$M908="Y",BOM!$L908,0),0)</f>
        <v>0</v>
      </c>
      <c r="I910" s="117">
        <f>if(BOM!$B908=I$2,if(OR(BOM!$M908="N",BOM!$M908=""),BOM!$L908,0),0)</f>
        <v>0</v>
      </c>
      <c r="J910" s="117">
        <f>if(BOM!$B908=I$2,if(BOM!$M908="Y",BOM!$L908,0),0)</f>
        <v>0</v>
      </c>
      <c r="K910" s="117">
        <f>if(BOM!$B908=K$2,if(OR(BOM!$M908="N",BOM!$M908=""),BOM!$L908,0),0)</f>
        <v>0</v>
      </c>
      <c r="L910" s="117">
        <f>if(BOM!$B908=K$2,if(BOM!$M908="Y",BOM!$L908,0),0)</f>
        <v>0</v>
      </c>
      <c r="M910" s="117">
        <f>if(BOM!$B908=M$2,if(OR(BOM!$M908="N",BOM!$M908=""),BOM!$L908,0),0)</f>
        <v>0</v>
      </c>
      <c r="N910" s="117">
        <f>if(BOM!$B908=M$2,if(BOM!$M908="Y",BOM!$L908,0),0)</f>
        <v>0</v>
      </c>
      <c r="P910" s="117">
        <f>if(BOM!$C908=P$2,if(OR(BOM!$M908="N",BOM!$M908=""),BOM!$L908,0),0)</f>
        <v>0</v>
      </c>
      <c r="Q910" s="117">
        <f>if(BOM!$C908=P$2,if(BOM!$M908="Y",BOM!$L908,0),0)</f>
        <v>0</v>
      </c>
      <c r="R910" s="117">
        <f>if(BOM!$C908=R$2,if(OR(BOM!$M908="N",BOM!$M908=""),BOM!$L908,0),0)</f>
        <v>0</v>
      </c>
      <c r="S910" s="117">
        <f>if(BOM!$C908=R$2,if(BOM!$M908="Y",BOM!$L908,0),0)</f>
        <v>0</v>
      </c>
      <c r="T910" s="117">
        <f>if(BOM!$C908=T$2,if(OR(BOM!$M908="N",BOM!$M908=""),BOM!$L908,0),0)</f>
        <v>0</v>
      </c>
      <c r="U910" s="117">
        <f>if(BOM!$C908=T$2,if(BOM!$M908="Y",BOM!$L908,0),0)</f>
        <v>0</v>
      </c>
      <c r="V910" s="117">
        <f>if(BOM!$C908=V$2,if(OR(BOM!$M908="N",BOM!$M908=""),BOM!$L908,0),0)</f>
        <v>0</v>
      </c>
      <c r="W910" s="117">
        <f>if(BOM!$C908=V$2,if(BOM!$M908="Y",BOM!$L908,0),0)</f>
        <v>0</v>
      </c>
      <c r="X910" s="117">
        <f>if(BOM!$C908=X$2,if(OR(BOM!$M908="N",BOM!$M908=""),BOM!$L908,0),0)</f>
        <v>0</v>
      </c>
      <c r="Y910" s="117">
        <f>if(BOM!$C908=X$2,if(BOM!$M908="Y",BOM!$L908,0),0)</f>
        <v>0</v>
      </c>
      <c r="Z910" s="117">
        <f>if(BOM!$C908=Z$2,if(OR(BOM!$M908="N",BOM!$M908=""),BOM!$L908,0),0)</f>
        <v>0</v>
      </c>
      <c r="AA910" s="117">
        <f>if(BOM!$C908=Z$2,if(BOM!$M908="Y",BOM!$L908,0),0)</f>
        <v>0</v>
      </c>
      <c r="AB910" s="117">
        <f>if(BOM!$C908=AB$2,if(OR(BOM!$M908="N",BOM!$M908=""),BOM!$L908,0),0)</f>
        <v>0</v>
      </c>
      <c r="AC910" s="117">
        <f>if(BOM!$C908=AB$2,if(BOM!$M908="Y",BOM!$L908,0),0)</f>
        <v>0</v>
      </c>
      <c r="AD910" s="117">
        <f>if(BOM!$C908=AD$2,if(OR(BOM!$M908="N",BOM!$M908=""),BOM!$L908,0),0)</f>
        <v>0</v>
      </c>
      <c r="AE910" s="117">
        <f>if(BOM!$C908=AD$2,if(BOM!$M908="Y",BOM!$L908,0),0)</f>
        <v>0</v>
      </c>
      <c r="AF910" s="117">
        <f>if(BOM!$C908=AF$2,if(OR(BOM!$M908="N",BOM!$M908=""),BOM!$L908,0),0)</f>
        <v>0</v>
      </c>
      <c r="AG910" s="117">
        <f>if(BOM!$C908=AF$2,if(BOM!$M908="Y",BOM!$L908,0),0)</f>
        <v>0</v>
      </c>
      <c r="AH910" s="117">
        <f>if(BOM!$C908=AH$2,if(OR(BOM!$M908="N",BOM!$M908=""),BOM!$L908,0),0)</f>
        <v>0</v>
      </c>
      <c r="AI910" s="117">
        <f>if(BOM!$C908=AH$2,if(BOM!$M908="Y",BOM!$L908,0),0)</f>
        <v>0</v>
      </c>
      <c r="AJ910" s="117">
        <f>if(BOM!$C908=AJ$2,if(OR(BOM!$M908="N",BOM!$M908=""),BOM!$L908,0),0)</f>
        <v>0</v>
      </c>
      <c r="AK910" s="117">
        <f>if(BOM!$C908=AJ$2,if(BOM!$M908="Y",BOM!$L908,0),0)</f>
        <v>0</v>
      </c>
      <c r="AL910" s="117">
        <f>if(BOM!$C908=AL$2,if(OR(BOM!$M908="N",BOM!$M908=""),BOM!$L908,0),0)</f>
        <v>0</v>
      </c>
      <c r="AM910" s="117">
        <f>if(BOM!$C908=AL$2,if(BOM!$M908="Y",BOM!$L908,0),0)</f>
        <v>0</v>
      </c>
    </row>
    <row r="911" hidden="1" outlineLevel="1">
      <c r="A911" s="117">
        <f>if(OR(BOM!$M909="N",BOM!$M909=""),BOM!$L909,0)</f>
        <v>0</v>
      </c>
      <c r="B911" s="117">
        <f>if(BOM!$M909="Y",BOM!$L909,0)</f>
        <v>0</v>
      </c>
      <c r="E911" s="117">
        <f>if(BOM!$B909=E$2,if(OR(BOM!$M909="N",BOM!$M909=""),BOM!$L909,0),0)</f>
        <v>0</v>
      </c>
      <c r="F911" s="117">
        <f>if(BOM!$B909=E$2,if(BOM!$M909="Y",BOM!$L909,0),0)</f>
        <v>0</v>
      </c>
      <c r="G911" s="117">
        <f>if(BOM!$B909=G$2,if(OR(BOM!$M909="N",BOM!$M909=""),BOM!$L909,0),0)</f>
        <v>0</v>
      </c>
      <c r="H911" s="117">
        <f>if(BOM!$B909=G$2,if(BOM!$M909="Y",BOM!$L909,0),0)</f>
        <v>0</v>
      </c>
      <c r="I911" s="117">
        <f>if(BOM!$B909=I$2,if(OR(BOM!$M909="N",BOM!$M909=""),BOM!$L909,0),0)</f>
        <v>0</v>
      </c>
      <c r="J911" s="117">
        <f>if(BOM!$B909=I$2,if(BOM!$M909="Y",BOM!$L909,0),0)</f>
        <v>0</v>
      </c>
      <c r="K911" s="117">
        <f>if(BOM!$B909=K$2,if(OR(BOM!$M909="N",BOM!$M909=""),BOM!$L909,0),0)</f>
        <v>0</v>
      </c>
      <c r="L911" s="117">
        <f>if(BOM!$B909=K$2,if(BOM!$M909="Y",BOM!$L909,0),0)</f>
        <v>0</v>
      </c>
      <c r="M911" s="117">
        <f>if(BOM!$B909=M$2,if(OR(BOM!$M909="N",BOM!$M909=""),BOM!$L909,0),0)</f>
        <v>0</v>
      </c>
      <c r="N911" s="117">
        <f>if(BOM!$B909=M$2,if(BOM!$M909="Y",BOM!$L909,0),0)</f>
        <v>0</v>
      </c>
      <c r="P911" s="117">
        <f>if(BOM!$C909=P$2,if(OR(BOM!$M909="N",BOM!$M909=""),BOM!$L909,0),0)</f>
        <v>0</v>
      </c>
      <c r="Q911" s="117">
        <f>if(BOM!$C909=P$2,if(BOM!$M909="Y",BOM!$L909,0),0)</f>
        <v>0</v>
      </c>
      <c r="R911" s="117">
        <f>if(BOM!$C909=R$2,if(OR(BOM!$M909="N",BOM!$M909=""),BOM!$L909,0),0)</f>
        <v>0</v>
      </c>
      <c r="S911" s="117">
        <f>if(BOM!$C909=R$2,if(BOM!$M909="Y",BOM!$L909,0),0)</f>
        <v>0</v>
      </c>
      <c r="T911" s="117">
        <f>if(BOM!$C909=T$2,if(OR(BOM!$M909="N",BOM!$M909=""),BOM!$L909,0),0)</f>
        <v>0</v>
      </c>
      <c r="U911" s="117">
        <f>if(BOM!$C909=T$2,if(BOM!$M909="Y",BOM!$L909,0),0)</f>
        <v>0</v>
      </c>
      <c r="V911" s="117">
        <f>if(BOM!$C909=V$2,if(OR(BOM!$M909="N",BOM!$M909=""),BOM!$L909,0),0)</f>
        <v>0</v>
      </c>
      <c r="W911" s="117">
        <f>if(BOM!$C909=V$2,if(BOM!$M909="Y",BOM!$L909,0),0)</f>
        <v>0</v>
      </c>
      <c r="X911" s="117">
        <f>if(BOM!$C909=X$2,if(OR(BOM!$M909="N",BOM!$M909=""),BOM!$L909,0),0)</f>
        <v>0</v>
      </c>
      <c r="Y911" s="117">
        <f>if(BOM!$C909=X$2,if(BOM!$M909="Y",BOM!$L909,0),0)</f>
        <v>0</v>
      </c>
      <c r="Z911" s="117">
        <f>if(BOM!$C909=Z$2,if(OR(BOM!$M909="N",BOM!$M909=""),BOM!$L909,0),0)</f>
        <v>0</v>
      </c>
      <c r="AA911" s="117">
        <f>if(BOM!$C909=Z$2,if(BOM!$M909="Y",BOM!$L909,0),0)</f>
        <v>0</v>
      </c>
      <c r="AB911" s="117">
        <f>if(BOM!$C909=AB$2,if(OR(BOM!$M909="N",BOM!$M909=""),BOM!$L909,0),0)</f>
        <v>0</v>
      </c>
      <c r="AC911" s="117">
        <f>if(BOM!$C909=AB$2,if(BOM!$M909="Y",BOM!$L909,0),0)</f>
        <v>0</v>
      </c>
      <c r="AD911" s="117">
        <f>if(BOM!$C909=AD$2,if(OR(BOM!$M909="N",BOM!$M909=""),BOM!$L909,0),0)</f>
        <v>0</v>
      </c>
      <c r="AE911" s="117">
        <f>if(BOM!$C909=AD$2,if(BOM!$M909="Y",BOM!$L909,0),0)</f>
        <v>0</v>
      </c>
      <c r="AF911" s="117">
        <f>if(BOM!$C909=AF$2,if(OR(BOM!$M909="N",BOM!$M909=""),BOM!$L909,0),0)</f>
        <v>0</v>
      </c>
      <c r="AG911" s="117">
        <f>if(BOM!$C909=AF$2,if(BOM!$M909="Y",BOM!$L909,0),0)</f>
        <v>0</v>
      </c>
      <c r="AH911" s="117">
        <f>if(BOM!$C909=AH$2,if(OR(BOM!$M909="N",BOM!$M909=""),BOM!$L909,0),0)</f>
        <v>0</v>
      </c>
      <c r="AI911" s="117">
        <f>if(BOM!$C909=AH$2,if(BOM!$M909="Y",BOM!$L909,0),0)</f>
        <v>0</v>
      </c>
      <c r="AJ911" s="117">
        <f>if(BOM!$C909=AJ$2,if(OR(BOM!$M909="N",BOM!$M909=""),BOM!$L909,0),0)</f>
        <v>0</v>
      </c>
      <c r="AK911" s="117">
        <f>if(BOM!$C909=AJ$2,if(BOM!$M909="Y",BOM!$L909,0),0)</f>
        <v>0</v>
      </c>
      <c r="AL911" s="117">
        <f>if(BOM!$C909=AL$2,if(OR(BOM!$M909="N",BOM!$M909=""),BOM!$L909,0),0)</f>
        <v>0</v>
      </c>
      <c r="AM911" s="117">
        <f>if(BOM!$C909=AL$2,if(BOM!$M909="Y",BOM!$L909,0),0)</f>
        <v>0</v>
      </c>
    </row>
    <row r="912" hidden="1" outlineLevel="1">
      <c r="A912" s="117">
        <f>if(OR(BOM!$M910="N",BOM!$M910=""),BOM!$L910,0)</f>
        <v>0</v>
      </c>
      <c r="B912" s="117">
        <f>if(BOM!$M910="Y",BOM!$L910,0)</f>
        <v>0</v>
      </c>
      <c r="E912" s="117">
        <f>if(BOM!$B910=E$2,if(OR(BOM!$M910="N",BOM!$M910=""),BOM!$L910,0),0)</f>
        <v>0</v>
      </c>
      <c r="F912" s="117">
        <f>if(BOM!$B910=E$2,if(BOM!$M910="Y",BOM!$L910,0),0)</f>
        <v>0</v>
      </c>
      <c r="G912" s="117">
        <f>if(BOM!$B910=G$2,if(OR(BOM!$M910="N",BOM!$M910=""),BOM!$L910,0),0)</f>
        <v>0</v>
      </c>
      <c r="H912" s="117">
        <f>if(BOM!$B910=G$2,if(BOM!$M910="Y",BOM!$L910,0),0)</f>
        <v>0</v>
      </c>
      <c r="I912" s="117">
        <f>if(BOM!$B910=I$2,if(OR(BOM!$M910="N",BOM!$M910=""),BOM!$L910,0),0)</f>
        <v>0</v>
      </c>
      <c r="J912" s="117">
        <f>if(BOM!$B910=I$2,if(BOM!$M910="Y",BOM!$L910,0),0)</f>
        <v>0</v>
      </c>
      <c r="K912" s="117">
        <f>if(BOM!$B910=K$2,if(OR(BOM!$M910="N",BOM!$M910=""),BOM!$L910,0),0)</f>
        <v>0</v>
      </c>
      <c r="L912" s="117">
        <f>if(BOM!$B910=K$2,if(BOM!$M910="Y",BOM!$L910,0),0)</f>
        <v>0</v>
      </c>
      <c r="M912" s="117">
        <f>if(BOM!$B910=M$2,if(OR(BOM!$M910="N",BOM!$M910=""),BOM!$L910,0),0)</f>
        <v>0</v>
      </c>
      <c r="N912" s="117">
        <f>if(BOM!$B910=M$2,if(BOM!$M910="Y",BOM!$L910,0),0)</f>
        <v>0</v>
      </c>
      <c r="P912" s="117">
        <f>if(BOM!$C910=P$2,if(OR(BOM!$M910="N",BOM!$M910=""),BOM!$L910,0),0)</f>
        <v>0</v>
      </c>
      <c r="Q912" s="117">
        <f>if(BOM!$C910=P$2,if(BOM!$M910="Y",BOM!$L910,0),0)</f>
        <v>0</v>
      </c>
      <c r="R912" s="117">
        <f>if(BOM!$C910=R$2,if(OR(BOM!$M910="N",BOM!$M910=""),BOM!$L910,0),0)</f>
        <v>0</v>
      </c>
      <c r="S912" s="117">
        <f>if(BOM!$C910=R$2,if(BOM!$M910="Y",BOM!$L910,0),0)</f>
        <v>0</v>
      </c>
      <c r="T912" s="117">
        <f>if(BOM!$C910=T$2,if(OR(BOM!$M910="N",BOM!$M910=""),BOM!$L910,0),0)</f>
        <v>0</v>
      </c>
      <c r="U912" s="117">
        <f>if(BOM!$C910=T$2,if(BOM!$M910="Y",BOM!$L910,0),0)</f>
        <v>0</v>
      </c>
      <c r="V912" s="117">
        <f>if(BOM!$C910=V$2,if(OR(BOM!$M910="N",BOM!$M910=""),BOM!$L910,0),0)</f>
        <v>0</v>
      </c>
      <c r="W912" s="117">
        <f>if(BOM!$C910=V$2,if(BOM!$M910="Y",BOM!$L910,0),0)</f>
        <v>0</v>
      </c>
      <c r="X912" s="117">
        <f>if(BOM!$C910=X$2,if(OR(BOM!$M910="N",BOM!$M910=""),BOM!$L910,0),0)</f>
        <v>0</v>
      </c>
      <c r="Y912" s="117">
        <f>if(BOM!$C910=X$2,if(BOM!$M910="Y",BOM!$L910,0),0)</f>
        <v>0</v>
      </c>
      <c r="Z912" s="117">
        <f>if(BOM!$C910=Z$2,if(OR(BOM!$M910="N",BOM!$M910=""),BOM!$L910,0),0)</f>
        <v>0</v>
      </c>
      <c r="AA912" s="117">
        <f>if(BOM!$C910=Z$2,if(BOM!$M910="Y",BOM!$L910,0),0)</f>
        <v>0</v>
      </c>
      <c r="AB912" s="117">
        <f>if(BOM!$C910=AB$2,if(OR(BOM!$M910="N",BOM!$M910=""),BOM!$L910,0),0)</f>
        <v>0</v>
      </c>
      <c r="AC912" s="117">
        <f>if(BOM!$C910=AB$2,if(BOM!$M910="Y",BOM!$L910,0),0)</f>
        <v>0</v>
      </c>
      <c r="AD912" s="117">
        <f>if(BOM!$C910=AD$2,if(OR(BOM!$M910="N",BOM!$M910=""),BOM!$L910,0),0)</f>
        <v>0</v>
      </c>
      <c r="AE912" s="117">
        <f>if(BOM!$C910=AD$2,if(BOM!$M910="Y",BOM!$L910,0),0)</f>
        <v>0</v>
      </c>
      <c r="AF912" s="117">
        <f>if(BOM!$C910=AF$2,if(OR(BOM!$M910="N",BOM!$M910=""),BOM!$L910,0),0)</f>
        <v>0</v>
      </c>
      <c r="AG912" s="117">
        <f>if(BOM!$C910=AF$2,if(BOM!$M910="Y",BOM!$L910,0),0)</f>
        <v>0</v>
      </c>
      <c r="AH912" s="117">
        <f>if(BOM!$C910=AH$2,if(OR(BOM!$M910="N",BOM!$M910=""),BOM!$L910,0),0)</f>
        <v>0</v>
      </c>
      <c r="AI912" s="117">
        <f>if(BOM!$C910=AH$2,if(BOM!$M910="Y",BOM!$L910,0),0)</f>
        <v>0</v>
      </c>
      <c r="AJ912" s="117">
        <f>if(BOM!$C910=AJ$2,if(OR(BOM!$M910="N",BOM!$M910=""),BOM!$L910,0),0)</f>
        <v>0</v>
      </c>
      <c r="AK912" s="117">
        <f>if(BOM!$C910=AJ$2,if(BOM!$M910="Y",BOM!$L910,0),0)</f>
        <v>0</v>
      </c>
      <c r="AL912" s="117">
        <f>if(BOM!$C910=AL$2,if(OR(BOM!$M910="N",BOM!$M910=""),BOM!$L910,0),0)</f>
        <v>0</v>
      </c>
      <c r="AM912" s="117">
        <f>if(BOM!$C910=AL$2,if(BOM!$M910="Y",BOM!$L910,0),0)</f>
        <v>0</v>
      </c>
    </row>
    <row r="913" hidden="1" outlineLevel="1">
      <c r="A913" s="117">
        <f>if(OR(BOM!$M911="N",BOM!$M911=""),BOM!$L911,0)</f>
        <v>0</v>
      </c>
      <c r="B913" s="117">
        <f>if(BOM!$M911="Y",BOM!$L911,0)</f>
        <v>0</v>
      </c>
      <c r="E913" s="117">
        <f>if(BOM!$B911=E$2,if(OR(BOM!$M911="N",BOM!$M911=""),BOM!$L911,0),0)</f>
        <v>0</v>
      </c>
      <c r="F913" s="117">
        <f>if(BOM!$B911=E$2,if(BOM!$M911="Y",BOM!$L911,0),0)</f>
        <v>0</v>
      </c>
      <c r="G913" s="117">
        <f>if(BOM!$B911=G$2,if(OR(BOM!$M911="N",BOM!$M911=""),BOM!$L911,0),0)</f>
        <v>0</v>
      </c>
      <c r="H913" s="117">
        <f>if(BOM!$B911=G$2,if(BOM!$M911="Y",BOM!$L911,0),0)</f>
        <v>0</v>
      </c>
      <c r="I913" s="117">
        <f>if(BOM!$B911=I$2,if(OR(BOM!$M911="N",BOM!$M911=""),BOM!$L911,0),0)</f>
        <v>0</v>
      </c>
      <c r="J913" s="117">
        <f>if(BOM!$B911=I$2,if(BOM!$M911="Y",BOM!$L911,0),0)</f>
        <v>0</v>
      </c>
      <c r="K913" s="117">
        <f>if(BOM!$B911=K$2,if(OR(BOM!$M911="N",BOM!$M911=""),BOM!$L911,0),0)</f>
        <v>0</v>
      </c>
      <c r="L913" s="117">
        <f>if(BOM!$B911=K$2,if(BOM!$M911="Y",BOM!$L911,0),0)</f>
        <v>0</v>
      </c>
      <c r="M913" s="117">
        <f>if(BOM!$B911=M$2,if(OR(BOM!$M911="N",BOM!$M911=""),BOM!$L911,0),0)</f>
        <v>0</v>
      </c>
      <c r="N913" s="117">
        <f>if(BOM!$B911=M$2,if(BOM!$M911="Y",BOM!$L911,0),0)</f>
        <v>0</v>
      </c>
      <c r="P913" s="117">
        <f>if(BOM!$C911=P$2,if(OR(BOM!$M911="N",BOM!$M911=""),BOM!$L911,0),0)</f>
        <v>0</v>
      </c>
      <c r="Q913" s="117">
        <f>if(BOM!$C911=P$2,if(BOM!$M911="Y",BOM!$L911,0),0)</f>
        <v>0</v>
      </c>
      <c r="R913" s="117">
        <f>if(BOM!$C911=R$2,if(OR(BOM!$M911="N",BOM!$M911=""),BOM!$L911,0),0)</f>
        <v>0</v>
      </c>
      <c r="S913" s="117">
        <f>if(BOM!$C911=R$2,if(BOM!$M911="Y",BOM!$L911,0),0)</f>
        <v>0</v>
      </c>
      <c r="T913" s="117">
        <f>if(BOM!$C911=T$2,if(OR(BOM!$M911="N",BOM!$M911=""),BOM!$L911,0),0)</f>
        <v>0</v>
      </c>
      <c r="U913" s="117">
        <f>if(BOM!$C911=T$2,if(BOM!$M911="Y",BOM!$L911,0),0)</f>
        <v>0</v>
      </c>
      <c r="V913" s="117">
        <f>if(BOM!$C911=V$2,if(OR(BOM!$M911="N",BOM!$M911=""),BOM!$L911,0),0)</f>
        <v>0</v>
      </c>
      <c r="W913" s="117">
        <f>if(BOM!$C911=V$2,if(BOM!$M911="Y",BOM!$L911,0),0)</f>
        <v>0</v>
      </c>
      <c r="X913" s="117">
        <f>if(BOM!$C911=X$2,if(OR(BOM!$M911="N",BOM!$M911=""),BOM!$L911,0),0)</f>
        <v>0</v>
      </c>
      <c r="Y913" s="117">
        <f>if(BOM!$C911=X$2,if(BOM!$M911="Y",BOM!$L911,0),0)</f>
        <v>0</v>
      </c>
      <c r="Z913" s="117">
        <f>if(BOM!$C911=Z$2,if(OR(BOM!$M911="N",BOM!$M911=""),BOM!$L911,0),0)</f>
        <v>0</v>
      </c>
      <c r="AA913" s="117">
        <f>if(BOM!$C911=Z$2,if(BOM!$M911="Y",BOM!$L911,0),0)</f>
        <v>0</v>
      </c>
      <c r="AB913" s="117">
        <f>if(BOM!$C911=AB$2,if(OR(BOM!$M911="N",BOM!$M911=""),BOM!$L911,0),0)</f>
        <v>0</v>
      </c>
      <c r="AC913" s="117">
        <f>if(BOM!$C911=AB$2,if(BOM!$M911="Y",BOM!$L911,0),0)</f>
        <v>0</v>
      </c>
      <c r="AD913" s="117">
        <f>if(BOM!$C911=AD$2,if(OR(BOM!$M911="N",BOM!$M911=""),BOM!$L911,0),0)</f>
        <v>0</v>
      </c>
      <c r="AE913" s="117">
        <f>if(BOM!$C911=AD$2,if(BOM!$M911="Y",BOM!$L911,0),0)</f>
        <v>0</v>
      </c>
      <c r="AF913" s="117">
        <f>if(BOM!$C911=AF$2,if(OR(BOM!$M911="N",BOM!$M911=""),BOM!$L911,0),0)</f>
        <v>0</v>
      </c>
      <c r="AG913" s="117">
        <f>if(BOM!$C911=AF$2,if(BOM!$M911="Y",BOM!$L911,0),0)</f>
        <v>0</v>
      </c>
      <c r="AH913" s="117">
        <f>if(BOM!$C911=AH$2,if(OR(BOM!$M911="N",BOM!$M911=""),BOM!$L911,0),0)</f>
        <v>0</v>
      </c>
      <c r="AI913" s="117">
        <f>if(BOM!$C911=AH$2,if(BOM!$M911="Y",BOM!$L911,0),0)</f>
        <v>0</v>
      </c>
      <c r="AJ913" s="117">
        <f>if(BOM!$C911=AJ$2,if(OR(BOM!$M911="N",BOM!$M911=""),BOM!$L911,0),0)</f>
        <v>0</v>
      </c>
      <c r="AK913" s="117">
        <f>if(BOM!$C911=AJ$2,if(BOM!$M911="Y",BOM!$L911,0),0)</f>
        <v>0</v>
      </c>
      <c r="AL913" s="117">
        <f>if(BOM!$C911=AL$2,if(OR(BOM!$M911="N",BOM!$M911=""),BOM!$L911,0),0)</f>
        <v>0</v>
      </c>
      <c r="AM913" s="117">
        <f>if(BOM!$C911=AL$2,if(BOM!$M911="Y",BOM!$L911,0),0)</f>
        <v>0</v>
      </c>
    </row>
    <row r="914" hidden="1" outlineLevel="1">
      <c r="A914" s="117">
        <f>if(OR(BOM!$M912="N",BOM!$M912=""),BOM!$L912,0)</f>
        <v>0</v>
      </c>
      <c r="B914" s="117">
        <f>if(BOM!$M912="Y",BOM!$L912,0)</f>
        <v>0</v>
      </c>
      <c r="E914" s="117">
        <f>if(BOM!$B912=E$2,if(OR(BOM!$M912="N",BOM!$M912=""),BOM!$L912,0),0)</f>
        <v>0</v>
      </c>
      <c r="F914" s="117">
        <f>if(BOM!$B912=E$2,if(BOM!$M912="Y",BOM!$L912,0),0)</f>
        <v>0</v>
      </c>
      <c r="G914" s="117">
        <f>if(BOM!$B912=G$2,if(OR(BOM!$M912="N",BOM!$M912=""),BOM!$L912,0),0)</f>
        <v>0</v>
      </c>
      <c r="H914" s="117">
        <f>if(BOM!$B912=G$2,if(BOM!$M912="Y",BOM!$L912,0),0)</f>
        <v>0</v>
      </c>
      <c r="I914" s="117">
        <f>if(BOM!$B912=I$2,if(OR(BOM!$M912="N",BOM!$M912=""),BOM!$L912,0),0)</f>
        <v>0</v>
      </c>
      <c r="J914" s="117">
        <f>if(BOM!$B912=I$2,if(BOM!$M912="Y",BOM!$L912,0),0)</f>
        <v>0</v>
      </c>
      <c r="K914" s="117">
        <f>if(BOM!$B912=K$2,if(OR(BOM!$M912="N",BOM!$M912=""),BOM!$L912,0),0)</f>
        <v>0</v>
      </c>
      <c r="L914" s="117">
        <f>if(BOM!$B912=K$2,if(BOM!$M912="Y",BOM!$L912,0),0)</f>
        <v>0</v>
      </c>
      <c r="M914" s="117">
        <f>if(BOM!$B912=M$2,if(OR(BOM!$M912="N",BOM!$M912=""),BOM!$L912,0),0)</f>
        <v>0</v>
      </c>
      <c r="N914" s="117">
        <f>if(BOM!$B912=M$2,if(BOM!$M912="Y",BOM!$L912,0),0)</f>
        <v>0</v>
      </c>
      <c r="P914" s="117">
        <f>if(BOM!$C912=P$2,if(OR(BOM!$M912="N",BOM!$M912=""),BOM!$L912,0),0)</f>
        <v>0</v>
      </c>
      <c r="Q914" s="117">
        <f>if(BOM!$C912=P$2,if(BOM!$M912="Y",BOM!$L912,0),0)</f>
        <v>0</v>
      </c>
      <c r="R914" s="117">
        <f>if(BOM!$C912=R$2,if(OR(BOM!$M912="N",BOM!$M912=""),BOM!$L912,0),0)</f>
        <v>0</v>
      </c>
      <c r="S914" s="117">
        <f>if(BOM!$C912=R$2,if(BOM!$M912="Y",BOM!$L912,0),0)</f>
        <v>0</v>
      </c>
      <c r="T914" s="117">
        <f>if(BOM!$C912=T$2,if(OR(BOM!$M912="N",BOM!$M912=""),BOM!$L912,0),0)</f>
        <v>0</v>
      </c>
      <c r="U914" s="117">
        <f>if(BOM!$C912=T$2,if(BOM!$M912="Y",BOM!$L912,0),0)</f>
        <v>0</v>
      </c>
      <c r="V914" s="117">
        <f>if(BOM!$C912=V$2,if(OR(BOM!$M912="N",BOM!$M912=""),BOM!$L912,0),0)</f>
        <v>0</v>
      </c>
      <c r="W914" s="117">
        <f>if(BOM!$C912=V$2,if(BOM!$M912="Y",BOM!$L912,0),0)</f>
        <v>0</v>
      </c>
      <c r="X914" s="117">
        <f>if(BOM!$C912=X$2,if(OR(BOM!$M912="N",BOM!$M912=""),BOM!$L912,0),0)</f>
        <v>0</v>
      </c>
      <c r="Y914" s="117">
        <f>if(BOM!$C912=X$2,if(BOM!$M912="Y",BOM!$L912,0),0)</f>
        <v>0</v>
      </c>
      <c r="Z914" s="117">
        <f>if(BOM!$C912=Z$2,if(OR(BOM!$M912="N",BOM!$M912=""),BOM!$L912,0),0)</f>
        <v>0</v>
      </c>
      <c r="AA914" s="117">
        <f>if(BOM!$C912=Z$2,if(BOM!$M912="Y",BOM!$L912,0),0)</f>
        <v>0</v>
      </c>
      <c r="AB914" s="117">
        <f>if(BOM!$C912=AB$2,if(OR(BOM!$M912="N",BOM!$M912=""),BOM!$L912,0),0)</f>
        <v>0</v>
      </c>
      <c r="AC914" s="117">
        <f>if(BOM!$C912=AB$2,if(BOM!$M912="Y",BOM!$L912,0),0)</f>
        <v>0</v>
      </c>
      <c r="AD914" s="117">
        <f>if(BOM!$C912=AD$2,if(OR(BOM!$M912="N",BOM!$M912=""),BOM!$L912,0),0)</f>
        <v>0</v>
      </c>
      <c r="AE914" s="117">
        <f>if(BOM!$C912=AD$2,if(BOM!$M912="Y",BOM!$L912,0),0)</f>
        <v>0</v>
      </c>
      <c r="AF914" s="117">
        <f>if(BOM!$C912=AF$2,if(OR(BOM!$M912="N",BOM!$M912=""),BOM!$L912,0),0)</f>
        <v>0</v>
      </c>
      <c r="AG914" s="117">
        <f>if(BOM!$C912=AF$2,if(BOM!$M912="Y",BOM!$L912,0),0)</f>
        <v>0</v>
      </c>
      <c r="AH914" s="117">
        <f>if(BOM!$C912=AH$2,if(OR(BOM!$M912="N",BOM!$M912=""),BOM!$L912,0),0)</f>
        <v>0</v>
      </c>
      <c r="AI914" s="117">
        <f>if(BOM!$C912=AH$2,if(BOM!$M912="Y",BOM!$L912,0),0)</f>
        <v>0</v>
      </c>
      <c r="AJ914" s="117">
        <f>if(BOM!$C912=AJ$2,if(OR(BOM!$M912="N",BOM!$M912=""),BOM!$L912,0),0)</f>
        <v>0</v>
      </c>
      <c r="AK914" s="117">
        <f>if(BOM!$C912=AJ$2,if(BOM!$M912="Y",BOM!$L912,0),0)</f>
        <v>0</v>
      </c>
      <c r="AL914" s="117">
        <f>if(BOM!$C912=AL$2,if(OR(BOM!$M912="N",BOM!$M912=""),BOM!$L912,0),0)</f>
        <v>0</v>
      </c>
      <c r="AM914" s="117">
        <f>if(BOM!$C912=AL$2,if(BOM!$M912="Y",BOM!$L912,0),0)</f>
        <v>0</v>
      </c>
    </row>
    <row r="915" hidden="1" outlineLevel="1">
      <c r="A915" s="117">
        <f>if(OR(BOM!$M913="N",BOM!$M913=""),BOM!$L913,0)</f>
        <v>0</v>
      </c>
      <c r="B915" s="117">
        <f>if(BOM!$M913="Y",BOM!$L913,0)</f>
        <v>0</v>
      </c>
      <c r="E915" s="117">
        <f>if(BOM!$B913=E$2,if(OR(BOM!$M913="N",BOM!$M913=""),BOM!$L913,0),0)</f>
        <v>0</v>
      </c>
      <c r="F915" s="117">
        <f>if(BOM!$B913=E$2,if(BOM!$M913="Y",BOM!$L913,0),0)</f>
        <v>0</v>
      </c>
      <c r="G915" s="117">
        <f>if(BOM!$B913=G$2,if(OR(BOM!$M913="N",BOM!$M913=""),BOM!$L913,0),0)</f>
        <v>0</v>
      </c>
      <c r="H915" s="117">
        <f>if(BOM!$B913=G$2,if(BOM!$M913="Y",BOM!$L913,0),0)</f>
        <v>0</v>
      </c>
      <c r="I915" s="117">
        <f>if(BOM!$B913=I$2,if(OR(BOM!$M913="N",BOM!$M913=""),BOM!$L913,0),0)</f>
        <v>0</v>
      </c>
      <c r="J915" s="117">
        <f>if(BOM!$B913=I$2,if(BOM!$M913="Y",BOM!$L913,0),0)</f>
        <v>0</v>
      </c>
      <c r="K915" s="117">
        <f>if(BOM!$B913=K$2,if(OR(BOM!$M913="N",BOM!$M913=""),BOM!$L913,0),0)</f>
        <v>0</v>
      </c>
      <c r="L915" s="117">
        <f>if(BOM!$B913=K$2,if(BOM!$M913="Y",BOM!$L913,0),0)</f>
        <v>0</v>
      </c>
      <c r="M915" s="117">
        <f>if(BOM!$B913=M$2,if(OR(BOM!$M913="N",BOM!$M913=""),BOM!$L913,0),0)</f>
        <v>0</v>
      </c>
      <c r="N915" s="117">
        <f>if(BOM!$B913=M$2,if(BOM!$M913="Y",BOM!$L913,0),0)</f>
        <v>0</v>
      </c>
      <c r="P915" s="117">
        <f>if(BOM!$C913=P$2,if(OR(BOM!$M913="N",BOM!$M913=""),BOM!$L913,0),0)</f>
        <v>0</v>
      </c>
      <c r="Q915" s="117">
        <f>if(BOM!$C913=P$2,if(BOM!$M913="Y",BOM!$L913,0),0)</f>
        <v>0</v>
      </c>
      <c r="R915" s="117">
        <f>if(BOM!$C913=R$2,if(OR(BOM!$M913="N",BOM!$M913=""),BOM!$L913,0),0)</f>
        <v>0</v>
      </c>
      <c r="S915" s="117">
        <f>if(BOM!$C913=R$2,if(BOM!$M913="Y",BOM!$L913,0),0)</f>
        <v>0</v>
      </c>
      <c r="T915" s="117">
        <f>if(BOM!$C913=T$2,if(OR(BOM!$M913="N",BOM!$M913=""),BOM!$L913,0),0)</f>
        <v>0</v>
      </c>
      <c r="U915" s="117">
        <f>if(BOM!$C913=T$2,if(BOM!$M913="Y",BOM!$L913,0),0)</f>
        <v>0</v>
      </c>
      <c r="V915" s="117">
        <f>if(BOM!$C913=V$2,if(OR(BOM!$M913="N",BOM!$M913=""),BOM!$L913,0),0)</f>
        <v>0</v>
      </c>
      <c r="W915" s="117">
        <f>if(BOM!$C913=V$2,if(BOM!$M913="Y",BOM!$L913,0),0)</f>
        <v>0</v>
      </c>
      <c r="X915" s="117">
        <f>if(BOM!$C913=X$2,if(OR(BOM!$M913="N",BOM!$M913=""),BOM!$L913,0),0)</f>
        <v>0</v>
      </c>
      <c r="Y915" s="117">
        <f>if(BOM!$C913=X$2,if(BOM!$M913="Y",BOM!$L913,0),0)</f>
        <v>0</v>
      </c>
      <c r="Z915" s="117">
        <f>if(BOM!$C913=Z$2,if(OR(BOM!$M913="N",BOM!$M913=""),BOM!$L913,0),0)</f>
        <v>0</v>
      </c>
      <c r="AA915" s="117">
        <f>if(BOM!$C913=Z$2,if(BOM!$M913="Y",BOM!$L913,0),0)</f>
        <v>0</v>
      </c>
      <c r="AB915" s="117">
        <f>if(BOM!$C913=AB$2,if(OR(BOM!$M913="N",BOM!$M913=""),BOM!$L913,0),0)</f>
        <v>0</v>
      </c>
      <c r="AC915" s="117">
        <f>if(BOM!$C913=AB$2,if(BOM!$M913="Y",BOM!$L913,0),0)</f>
        <v>0</v>
      </c>
      <c r="AD915" s="117">
        <f>if(BOM!$C913=AD$2,if(OR(BOM!$M913="N",BOM!$M913=""),BOM!$L913,0),0)</f>
        <v>0</v>
      </c>
      <c r="AE915" s="117">
        <f>if(BOM!$C913=AD$2,if(BOM!$M913="Y",BOM!$L913,0),0)</f>
        <v>0</v>
      </c>
      <c r="AF915" s="117">
        <f>if(BOM!$C913=AF$2,if(OR(BOM!$M913="N",BOM!$M913=""),BOM!$L913,0),0)</f>
        <v>0</v>
      </c>
      <c r="AG915" s="117">
        <f>if(BOM!$C913=AF$2,if(BOM!$M913="Y",BOM!$L913,0),0)</f>
        <v>0</v>
      </c>
      <c r="AH915" s="117">
        <f>if(BOM!$C913=AH$2,if(OR(BOM!$M913="N",BOM!$M913=""),BOM!$L913,0),0)</f>
        <v>0</v>
      </c>
      <c r="AI915" s="117">
        <f>if(BOM!$C913=AH$2,if(BOM!$M913="Y",BOM!$L913,0),0)</f>
        <v>0</v>
      </c>
      <c r="AJ915" s="117">
        <f>if(BOM!$C913=AJ$2,if(OR(BOM!$M913="N",BOM!$M913=""),BOM!$L913,0),0)</f>
        <v>0</v>
      </c>
      <c r="AK915" s="117">
        <f>if(BOM!$C913=AJ$2,if(BOM!$M913="Y",BOM!$L913,0),0)</f>
        <v>0</v>
      </c>
      <c r="AL915" s="117">
        <f>if(BOM!$C913=AL$2,if(OR(BOM!$M913="N",BOM!$M913=""),BOM!$L913,0),0)</f>
        <v>0</v>
      </c>
      <c r="AM915" s="117">
        <f>if(BOM!$C913=AL$2,if(BOM!$M913="Y",BOM!$L913,0),0)</f>
        <v>0</v>
      </c>
    </row>
    <row r="916" hidden="1" outlineLevel="1">
      <c r="A916" s="117">
        <f>if(OR(BOM!$M914="N",BOM!$M914=""),BOM!$L914,0)</f>
        <v>0</v>
      </c>
      <c r="B916" s="117">
        <f>if(BOM!$M914="Y",BOM!$L914,0)</f>
        <v>0</v>
      </c>
      <c r="E916" s="117">
        <f>if(BOM!$B914=E$2,if(OR(BOM!$M914="N",BOM!$M914=""),BOM!$L914,0),0)</f>
        <v>0</v>
      </c>
      <c r="F916" s="117">
        <f>if(BOM!$B914=E$2,if(BOM!$M914="Y",BOM!$L914,0),0)</f>
        <v>0</v>
      </c>
      <c r="G916" s="117">
        <f>if(BOM!$B914=G$2,if(OR(BOM!$M914="N",BOM!$M914=""),BOM!$L914,0),0)</f>
        <v>0</v>
      </c>
      <c r="H916" s="117">
        <f>if(BOM!$B914=G$2,if(BOM!$M914="Y",BOM!$L914,0),0)</f>
        <v>0</v>
      </c>
      <c r="I916" s="117">
        <f>if(BOM!$B914=I$2,if(OR(BOM!$M914="N",BOM!$M914=""),BOM!$L914,0),0)</f>
        <v>0</v>
      </c>
      <c r="J916" s="117">
        <f>if(BOM!$B914=I$2,if(BOM!$M914="Y",BOM!$L914,0),0)</f>
        <v>0</v>
      </c>
      <c r="K916" s="117">
        <f>if(BOM!$B914=K$2,if(OR(BOM!$M914="N",BOM!$M914=""),BOM!$L914,0),0)</f>
        <v>0</v>
      </c>
      <c r="L916" s="117">
        <f>if(BOM!$B914=K$2,if(BOM!$M914="Y",BOM!$L914,0),0)</f>
        <v>0</v>
      </c>
      <c r="M916" s="117">
        <f>if(BOM!$B914=M$2,if(OR(BOM!$M914="N",BOM!$M914=""),BOM!$L914,0),0)</f>
        <v>0</v>
      </c>
      <c r="N916" s="117">
        <f>if(BOM!$B914=M$2,if(BOM!$M914="Y",BOM!$L914,0),0)</f>
        <v>0</v>
      </c>
      <c r="P916" s="117">
        <f>if(BOM!$C914=P$2,if(OR(BOM!$M914="N",BOM!$M914=""),BOM!$L914,0),0)</f>
        <v>0</v>
      </c>
      <c r="Q916" s="117">
        <f>if(BOM!$C914=P$2,if(BOM!$M914="Y",BOM!$L914,0),0)</f>
        <v>0</v>
      </c>
      <c r="R916" s="117">
        <f>if(BOM!$C914=R$2,if(OR(BOM!$M914="N",BOM!$M914=""),BOM!$L914,0),0)</f>
        <v>0</v>
      </c>
      <c r="S916" s="117">
        <f>if(BOM!$C914=R$2,if(BOM!$M914="Y",BOM!$L914,0),0)</f>
        <v>0</v>
      </c>
      <c r="T916" s="117">
        <f>if(BOM!$C914=T$2,if(OR(BOM!$M914="N",BOM!$M914=""),BOM!$L914,0),0)</f>
        <v>0</v>
      </c>
      <c r="U916" s="117">
        <f>if(BOM!$C914=T$2,if(BOM!$M914="Y",BOM!$L914,0),0)</f>
        <v>0</v>
      </c>
      <c r="V916" s="117">
        <f>if(BOM!$C914=V$2,if(OR(BOM!$M914="N",BOM!$M914=""),BOM!$L914,0),0)</f>
        <v>0</v>
      </c>
      <c r="W916" s="117">
        <f>if(BOM!$C914=V$2,if(BOM!$M914="Y",BOM!$L914,0),0)</f>
        <v>0</v>
      </c>
      <c r="X916" s="117">
        <f>if(BOM!$C914=X$2,if(OR(BOM!$M914="N",BOM!$M914=""),BOM!$L914,0),0)</f>
        <v>0</v>
      </c>
      <c r="Y916" s="117">
        <f>if(BOM!$C914=X$2,if(BOM!$M914="Y",BOM!$L914,0),0)</f>
        <v>0</v>
      </c>
      <c r="Z916" s="117">
        <f>if(BOM!$C914=Z$2,if(OR(BOM!$M914="N",BOM!$M914=""),BOM!$L914,0),0)</f>
        <v>0</v>
      </c>
      <c r="AA916" s="117">
        <f>if(BOM!$C914=Z$2,if(BOM!$M914="Y",BOM!$L914,0),0)</f>
        <v>0</v>
      </c>
      <c r="AB916" s="117">
        <f>if(BOM!$C914=AB$2,if(OR(BOM!$M914="N",BOM!$M914=""),BOM!$L914,0),0)</f>
        <v>0</v>
      </c>
      <c r="AC916" s="117">
        <f>if(BOM!$C914=AB$2,if(BOM!$M914="Y",BOM!$L914,0),0)</f>
        <v>0</v>
      </c>
      <c r="AD916" s="117">
        <f>if(BOM!$C914=AD$2,if(OR(BOM!$M914="N",BOM!$M914=""),BOM!$L914,0),0)</f>
        <v>0</v>
      </c>
      <c r="AE916" s="117">
        <f>if(BOM!$C914=AD$2,if(BOM!$M914="Y",BOM!$L914,0),0)</f>
        <v>0</v>
      </c>
      <c r="AF916" s="117">
        <f>if(BOM!$C914=AF$2,if(OR(BOM!$M914="N",BOM!$M914=""),BOM!$L914,0),0)</f>
        <v>0</v>
      </c>
      <c r="AG916" s="117">
        <f>if(BOM!$C914=AF$2,if(BOM!$M914="Y",BOM!$L914,0),0)</f>
        <v>0</v>
      </c>
      <c r="AH916" s="117">
        <f>if(BOM!$C914=AH$2,if(OR(BOM!$M914="N",BOM!$M914=""),BOM!$L914,0),0)</f>
        <v>0</v>
      </c>
      <c r="AI916" s="117">
        <f>if(BOM!$C914=AH$2,if(BOM!$M914="Y",BOM!$L914,0),0)</f>
        <v>0</v>
      </c>
      <c r="AJ916" s="117">
        <f>if(BOM!$C914=AJ$2,if(OR(BOM!$M914="N",BOM!$M914=""),BOM!$L914,0),0)</f>
        <v>0</v>
      </c>
      <c r="AK916" s="117">
        <f>if(BOM!$C914=AJ$2,if(BOM!$M914="Y",BOM!$L914,0),0)</f>
        <v>0</v>
      </c>
      <c r="AL916" s="117">
        <f>if(BOM!$C914=AL$2,if(OR(BOM!$M914="N",BOM!$M914=""),BOM!$L914,0),0)</f>
        <v>0</v>
      </c>
      <c r="AM916" s="117">
        <f>if(BOM!$C914=AL$2,if(BOM!$M914="Y",BOM!$L914,0),0)</f>
        <v>0</v>
      </c>
    </row>
    <row r="917" hidden="1" outlineLevel="1">
      <c r="A917" s="117">
        <f>if(OR(BOM!$M915="N",BOM!$M915=""),BOM!$L915,0)</f>
        <v>0</v>
      </c>
      <c r="B917" s="117">
        <f>if(BOM!$M915="Y",BOM!$L915,0)</f>
        <v>0</v>
      </c>
      <c r="E917" s="117">
        <f>if(BOM!$B915=E$2,if(OR(BOM!$M915="N",BOM!$M915=""),BOM!$L915,0),0)</f>
        <v>0</v>
      </c>
      <c r="F917" s="117">
        <f>if(BOM!$B915=E$2,if(BOM!$M915="Y",BOM!$L915,0),0)</f>
        <v>0</v>
      </c>
      <c r="G917" s="117">
        <f>if(BOM!$B915=G$2,if(OR(BOM!$M915="N",BOM!$M915=""),BOM!$L915,0),0)</f>
        <v>0</v>
      </c>
      <c r="H917" s="117">
        <f>if(BOM!$B915=G$2,if(BOM!$M915="Y",BOM!$L915,0),0)</f>
        <v>0</v>
      </c>
      <c r="I917" s="117">
        <f>if(BOM!$B915=I$2,if(OR(BOM!$M915="N",BOM!$M915=""),BOM!$L915,0),0)</f>
        <v>0</v>
      </c>
      <c r="J917" s="117">
        <f>if(BOM!$B915=I$2,if(BOM!$M915="Y",BOM!$L915,0),0)</f>
        <v>0</v>
      </c>
      <c r="K917" s="117">
        <f>if(BOM!$B915=K$2,if(OR(BOM!$M915="N",BOM!$M915=""),BOM!$L915,0),0)</f>
        <v>0</v>
      </c>
      <c r="L917" s="117">
        <f>if(BOM!$B915=K$2,if(BOM!$M915="Y",BOM!$L915,0),0)</f>
        <v>0</v>
      </c>
      <c r="M917" s="117">
        <f>if(BOM!$B915=M$2,if(OR(BOM!$M915="N",BOM!$M915=""),BOM!$L915,0),0)</f>
        <v>0</v>
      </c>
      <c r="N917" s="117">
        <f>if(BOM!$B915=M$2,if(BOM!$M915="Y",BOM!$L915,0),0)</f>
        <v>0</v>
      </c>
      <c r="P917" s="117">
        <f>if(BOM!$C915=P$2,if(OR(BOM!$M915="N",BOM!$M915=""),BOM!$L915,0),0)</f>
        <v>0</v>
      </c>
      <c r="Q917" s="117">
        <f>if(BOM!$C915=P$2,if(BOM!$M915="Y",BOM!$L915,0),0)</f>
        <v>0</v>
      </c>
      <c r="R917" s="117">
        <f>if(BOM!$C915=R$2,if(OR(BOM!$M915="N",BOM!$M915=""),BOM!$L915,0),0)</f>
        <v>0</v>
      </c>
      <c r="S917" s="117">
        <f>if(BOM!$C915=R$2,if(BOM!$M915="Y",BOM!$L915,0),0)</f>
        <v>0</v>
      </c>
      <c r="T917" s="117">
        <f>if(BOM!$C915=T$2,if(OR(BOM!$M915="N",BOM!$M915=""),BOM!$L915,0),0)</f>
        <v>0</v>
      </c>
      <c r="U917" s="117">
        <f>if(BOM!$C915=T$2,if(BOM!$M915="Y",BOM!$L915,0),0)</f>
        <v>0</v>
      </c>
      <c r="V917" s="117">
        <f>if(BOM!$C915=V$2,if(OR(BOM!$M915="N",BOM!$M915=""),BOM!$L915,0),0)</f>
        <v>0</v>
      </c>
      <c r="W917" s="117">
        <f>if(BOM!$C915=V$2,if(BOM!$M915="Y",BOM!$L915,0),0)</f>
        <v>0</v>
      </c>
      <c r="X917" s="117">
        <f>if(BOM!$C915=X$2,if(OR(BOM!$M915="N",BOM!$M915=""),BOM!$L915,0),0)</f>
        <v>0</v>
      </c>
      <c r="Y917" s="117">
        <f>if(BOM!$C915=X$2,if(BOM!$M915="Y",BOM!$L915,0),0)</f>
        <v>0</v>
      </c>
      <c r="Z917" s="117">
        <f>if(BOM!$C915=Z$2,if(OR(BOM!$M915="N",BOM!$M915=""),BOM!$L915,0),0)</f>
        <v>0</v>
      </c>
      <c r="AA917" s="117">
        <f>if(BOM!$C915=Z$2,if(BOM!$M915="Y",BOM!$L915,0),0)</f>
        <v>0</v>
      </c>
      <c r="AB917" s="117">
        <f>if(BOM!$C915=AB$2,if(OR(BOM!$M915="N",BOM!$M915=""),BOM!$L915,0),0)</f>
        <v>0</v>
      </c>
      <c r="AC917" s="117">
        <f>if(BOM!$C915=AB$2,if(BOM!$M915="Y",BOM!$L915,0),0)</f>
        <v>0</v>
      </c>
      <c r="AD917" s="117">
        <f>if(BOM!$C915=AD$2,if(OR(BOM!$M915="N",BOM!$M915=""),BOM!$L915,0),0)</f>
        <v>0</v>
      </c>
      <c r="AE917" s="117">
        <f>if(BOM!$C915=AD$2,if(BOM!$M915="Y",BOM!$L915,0),0)</f>
        <v>0</v>
      </c>
      <c r="AF917" s="117">
        <f>if(BOM!$C915=AF$2,if(OR(BOM!$M915="N",BOM!$M915=""),BOM!$L915,0),0)</f>
        <v>0</v>
      </c>
      <c r="AG917" s="117">
        <f>if(BOM!$C915=AF$2,if(BOM!$M915="Y",BOM!$L915,0),0)</f>
        <v>0</v>
      </c>
      <c r="AH917" s="117">
        <f>if(BOM!$C915=AH$2,if(OR(BOM!$M915="N",BOM!$M915=""),BOM!$L915,0),0)</f>
        <v>0</v>
      </c>
      <c r="AI917" s="117">
        <f>if(BOM!$C915=AH$2,if(BOM!$M915="Y",BOM!$L915,0),0)</f>
        <v>0</v>
      </c>
      <c r="AJ917" s="117">
        <f>if(BOM!$C915=AJ$2,if(OR(BOM!$M915="N",BOM!$M915=""),BOM!$L915,0),0)</f>
        <v>0</v>
      </c>
      <c r="AK917" s="117">
        <f>if(BOM!$C915=AJ$2,if(BOM!$M915="Y",BOM!$L915,0),0)</f>
        <v>0</v>
      </c>
      <c r="AL917" s="117">
        <f>if(BOM!$C915=AL$2,if(OR(BOM!$M915="N",BOM!$M915=""),BOM!$L915,0),0)</f>
        <v>0</v>
      </c>
      <c r="AM917" s="117">
        <f>if(BOM!$C915=AL$2,if(BOM!$M915="Y",BOM!$L915,0),0)</f>
        <v>0</v>
      </c>
    </row>
    <row r="918" hidden="1" outlineLevel="1">
      <c r="A918" s="117">
        <f>if(OR(BOM!$M916="N",BOM!$M916=""),BOM!$L916,0)</f>
        <v>0</v>
      </c>
      <c r="B918" s="117">
        <f>if(BOM!$M916="Y",BOM!$L916,0)</f>
        <v>0</v>
      </c>
      <c r="E918" s="117">
        <f>if(BOM!$B916=E$2,if(OR(BOM!$M916="N",BOM!$M916=""),BOM!$L916,0),0)</f>
        <v>0</v>
      </c>
      <c r="F918" s="117">
        <f>if(BOM!$B916=E$2,if(BOM!$M916="Y",BOM!$L916,0),0)</f>
        <v>0</v>
      </c>
      <c r="G918" s="117">
        <f>if(BOM!$B916=G$2,if(OR(BOM!$M916="N",BOM!$M916=""),BOM!$L916,0),0)</f>
        <v>0</v>
      </c>
      <c r="H918" s="117">
        <f>if(BOM!$B916=G$2,if(BOM!$M916="Y",BOM!$L916,0),0)</f>
        <v>0</v>
      </c>
      <c r="I918" s="117">
        <f>if(BOM!$B916=I$2,if(OR(BOM!$M916="N",BOM!$M916=""),BOM!$L916,0),0)</f>
        <v>0</v>
      </c>
      <c r="J918" s="117">
        <f>if(BOM!$B916=I$2,if(BOM!$M916="Y",BOM!$L916,0),0)</f>
        <v>0</v>
      </c>
      <c r="K918" s="117">
        <f>if(BOM!$B916=K$2,if(OR(BOM!$M916="N",BOM!$M916=""),BOM!$L916,0),0)</f>
        <v>0</v>
      </c>
      <c r="L918" s="117">
        <f>if(BOM!$B916=K$2,if(BOM!$M916="Y",BOM!$L916,0),0)</f>
        <v>0</v>
      </c>
      <c r="M918" s="117">
        <f>if(BOM!$B916=M$2,if(OR(BOM!$M916="N",BOM!$M916=""),BOM!$L916,0),0)</f>
        <v>0</v>
      </c>
      <c r="N918" s="117">
        <f>if(BOM!$B916=M$2,if(BOM!$M916="Y",BOM!$L916,0),0)</f>
        <v>0</v>
      </c>
      <c r="P918" s="117">
        <f>if(BOM!$C916=P$2,if(OR(BOM!$M916="N",BOM!$M916=""),BOM!$L916,0),0)</f>
        <v>0</v>
      </c>
      <c r="Q918" s="117">
        <f>if(BOM!$C916=P$2,if(BOM!$M916="Y",BOM!$L916,0),0)</f>
        <v>0</v>
      </c>
      <c r="R918" s="117">
        <f>if(BOM!$C916=R$2,if(OR(BOM!$M916="N",BOM!$M916=""),BOM!$L916,0),0)</f>
        <v>0</v>
      </c>
      <c r="S918" s="117">
        <f>if(BOM!$C916=R$2,if(BOM!$M916="Y",BOM!$L916,0),0)</f>
        <v>0</v>
      </c>
      <c r="T918" s="117">
        <f>if(BOM!$C916=T$2,if(OR(BOM!$M916="N",BOM!$M916=""),BOM!$L916,0),0)</f>
        <v>0</v>
      </c>
      <c r="U918" s="117">
        <f>if(BOM!$C916=T$2,if(BOM!$M916="Y",BOM!$L916,0),0)</f>
        <v>0</v>
      </c>
      <c r="V918" s="117">
        <f>if(BOM!$C916=V$2,if(OR(BOM!$M916="N",BOM!$M916=""),BOM!$L916,0),0)</f>
        <v>0</v>
      </c>
      <c r="W918" s="117">
        <f>if(BOM!$C916=V$2,if(BOM!$M916="Y",BOM!$L916,0),0)</f>
        <v>0</v>
      </c>
      <c r="X918" s="117">
        <f>if(BOM!$C916=X$2,if(OR(BOM!$M916="N",BOM!$M916=""),BOM!$L916,0),0)</f>
        <v>0</v>
      </c>
      <c r="Y918" s="117">
        <f>if(BOM!$C916=X$2,if(BOM!$M916="Y",BOM!$L916,0),0)</f>
        <v>0</v>
      </c>
      <c r="Z918" s="117">
        <f>if(BOM!$C916=Z$2,if(OR(BOM!$M916="N",BOM!$M916=""),BOM!$L916,0),0)</f>
        <v>0</v>
      </c>
      <c r="AA918" s="117">
        <f>if(BOM!$C916=Z$2,if(BOM!$M916="Y",BOM!$L916,0),0)</f>
        <v>0</v>
      </c>
      <c r="AB918" s="117">
        <f>if(BOM!$C916=AB$2,if(OR(BOM!$M916="N",BOM!$M916=""),BOM!$L916,0),0)</f>
        <v>0</v>
      </c>
      <c r="AC918" s="117">
        <f>if(BOM!$C916=AB$2,if(BOM!$M916="Y",BOM!$L916,0),0)</f>
        <v>0</v>
      </c>
      <c r="AD918" s="117">
        <f>if(BOM!$C916=AD$2,if(OR(BOM!$M916="N",BOM!$M916=""),BOM!$L916,0),0)</f>
        <v>0</v>
      </c>
      <c r="AE918" s="117">
        <f>if(BOM!$C916=AD$2,if(BOM!$M916="Y",BOM!$L916,0),0)</f>
        <v>0</v>
      </c>
      <c r="AF918" s="117">
        <f>if(BOM!$C916=AF$2,if(OR(BOM!$M916="N",BOM!$M916=""),BOM!$L916,0),0)</f>
        <v>0</v>
      </c>
      <c r="AG918" s="117">
        <f>if(BOM!$C916=AF$2,if(BOM!$M916="Y",BOM!$L916,0),0)</f>
        <v>0</v>
      </c>
      <c r="AH918" s="117">
        <f>if(BOM!$C916=AH$2,if(OR(BOM!$M916="N",BOM!$M916=""),BOM!$L916,0),0)</f>
        <v>0</v>
      </c>
      <c r="AI918" s="117">
        <f>if(BOM!$C916=AH$2,if(BOM!$M916="Y",BOM!$L916,0),0)</f>
        <v>0</v>
      </c>
      <c r="AJ918" s="117">
        <f>if(BOM!$C916=AJ$2,if(OR(BOM!$M916="N",BOM!$M916=""),BOM!$L916,0),0)</f>
        <v>0</v>
      </c>
      <c r="AK918" s="117">
        <f>if(BOM!$C916=AJ$2,if(BOM!$M916="Y",BOM!$L916,0),0)</f>
        <v>0</v>
      </c>
      <c r="AL918" s="117">
        <f>if(BOM!$C916=AL$2,if(OR(BOM!$M916="N",BOM!$M916=""),BOM!$L916,0),0)</f>
        <v>0</v>
      </c>
      <c r="AM918" s="117">
        <f>if(BOM!$C916=AL$2,if(BOM!$M916="Y",BOM!$L916,0),0)</f>
        <v>0</v>
      </c>
    </row>
    <row r="919" hidden="1" outlineLevel="1">
      <c r="A919" s="117">
        <f>if(OR(BOM!$M917="N",BOM!$M917=""),BOM!$L917,0)</f>
        <v>0</v>
      </c>
      <c r="B919" s="117">
        <f>if(BOM!$M917="Y",BOM!$L917,0)</f>
        <v>0</v>
      </c>
      <c r="E919" s="117">
        <f>if(BOM!$B917=E$2,if(OR(BOM!$M917="N",BOM!$M917=""),BOM!$L917,0),0)</f>
        <v>0</v>
      </c>
      <c r="F919" s="117">
        <f>if(BOM!$B917=E$2,if(BOM!$M917="Y",BOM!$L917,0),0)</f>
        <v>0</v>
      </c>
      <c r="G919" s="117">
        <f>if(BOM!$B917=G$2,if(OR(BOM!$M917="N",BOM!$M917=""),BOM!$L917,0),0)</f>
        <v>0</v>
      </c>
      <c r="H919" s="117">
        <f>if(BOM!$B917=G$2,if(BOM!$M917="Y",BOM!$L917,0),0)</f>
        <v>0</v>
      </c>
      <c r="I919" s="117">
        <f>if(BOM!$B917=I$2,if(OR(BOM!$M917="N",BOM!$M917=""),BOM!$L917,0),0)</f>
        <v>0</v>
      </c>
      <c r="J919" s="117">
        <f>if(BOM!$B917=I$2,if(BOM!$M917="Y",BOM!$L917,0),0)</f>
        <v>0</v>
      </c>
      <c r="K919" s="117">
        <f>if(BOM!$B917=K$2,if(OR(BOM!$M917="N",BOM!$M917=""),BOM!$L917,0),0)</f>
        <v>0</v>
      </c>
      <c r="L919" s="117">
        <f>if(BOM!$B917=K$2,if(BOM!$M917="Y",BOM!$L917,0),0)</f>
        <v>0</v>
      </c>
      <c r="M919" s="117">
        <f>if(BOM!$B917=M$2,if(OR(BOM!$M917="N",BOM!$M917=""),BOM!$L917,0),0)</f>
        <v>0</v>
      </c>
      <c r="N919" s="117">
        <f>if(BOM!$B917=M$2,if(BOM!$M917="Y",BOM!$L917,0),0)</f>
        <v>0</v>
      </c>
      <c r="P919" s="117">
        <f>if(BOM!$C917=P$2,if(OR(BOM!$M917="N",BOM!$M917=""),BOM!$L917,0),0)</f>
        <v>0</v>
      </c>
      <c r="Q919" s="117">
        <f>if(BOM!$C917=P$2,if(BOM!$M917="Y",BOM!$L917,0),0)</f>
        <v>0</v>
      </c>
      <c r="R919" s="117">
        <f>if(BOM!$C917=R$2,if(OR(BOM!$M917="N",BOM!$M917=""),BOM!$L917,0),0)</f>
        <v>0</v>
      </c>
      <c r="S919" s="117">
        <f>if(BOM!$C917=R$2,if(BOM!$M917="Y",BOM!$L917,0),0)</f>
        <v>0</v>
      </c>
      <c r="T919" s="117">
        <f>if(BOM!$C917=T$2,if(OR(BOM!$M917="N",BOM!$M917=""),BOM!$L917,0),0)</f>
        <v>0</v>
      </c>
      <c r="U919" s="117">
        <f>if(BOM!$C917=T$2,if(BOM!$M917="Y",BOM!$L917,0),0)</f>
        <v>0</v>
      </c>
      <c r="V919" s="117">
        <f>if(BOM!$C917=V$2,if(OR(BOM!$M917="N",BOM!$M917=""),BOM!$L917,0),0)</f>
        <v>0</v>
      </c>
      <c r="W919" s="117">
        <f>if(BOM!$C917=V$2,if(BOM!$M917="Y",BOM!$L917,0),0)</f>
        <v>0</v>
      </c>
      <c r="X919" s="117">
        <f>if(BOM!$C917=X$2,if(OR(BOM!$M917="N",BOM!$M917=""),BOM!$L917,0),0)</f>
        <v>0</v>
      </c>
      <c r="Y919" s="117">
        <f>if(BOM!$C917=X$2,if(BOM!$M917="Y",BOM!$L917,0),0)</f>
        <v>0</v>
      </c>
      <c r="Z919" s="117">
        <f>if(BOM!$C917=Z$2,if(OR(BOM!$M917="N",BOM!$M917=""),BOM!$L917,0),0)</f>
        <v>0</v>
      </c>
      <c r="AA919" s="117">
        <f>if(BOM!$C917=Z$2,if(BOM!$M917="Y",BOM!$L917,0),0)</f>
        <v>0</v>
      </c>
      <c r="AB919" s="117">
        <f>if(BOM!$C917=AB$2,if(OR(BOM!$M917="N",BOM!$M917=""),BOM!$L917,0),0)</f>
        <v>0</v>
      </c>
      <c r="AC919" s="117">
        <f>if(BOM!$C917=AB$2,if(BOM!$M917="Y",BOM!$L917,0),0)</f>
        <v>0</v>
      </c>
      <c r="AD919" s="117">
        <f>if(BOM!$C917=AD$2,if(OR(BOM!$M917="N",BOM!$M917=""),BOM!$L917,0),0)</f>
        <v>0</v>
      </c>
      <c r="AE919" s="117">
        <f>if(BOM!$C917=AD$2,if(BOM!$M917="Y",BOM!$L917,0),0)</f>
        <v>0</v>
      </c>
      <c r="AF919" s="117">
        <f>if(BOM!$C917=AF$2,if(OR(BOM!$M917="N",BOM!$M917=""),BOM!$L917,0),0)</f>
        <v>0</v>
      </c>
      <c r="AG919" s="117">
        <f>if(BOM!$C917=AF$2,if(BOM!$M917="Y",BOM!$L917,0),0)</f>
        <v>0</v>
      </c>
      <c r="AH919" s="117">
        <f>if(BOM!$C917=AH$2,if(OR(BOM!$M917="N",BOM!$M917=""),BOM!$L917,0),0)</f>
        <v>0</v>
      </c>
      <c r="AI919" s="117">
        <f>if(BOM!$C917=AH$2,if(BOM!$M917="Y",BOM!$L917,0),0)</f>
        <v>0</v>
      </c>
      <c r="AJ919" s="117">
        <f>if(BOM!$C917=AJ$2,if(OR(BOM!$M917="N",BOM!$M917=""),BOM!$L917,0),0)</f>
        <v>0</v>
      </c>
      <c r="AK919" s="117">
        <f>if(BOM!$C917=AJ$2,if(BOM!$M917="Y",BOM!$L917,0),0)</f>
        <v>0</v>
      </c>
      <c r="AL919" s="117">
        <f>if(BOM!$C917=AL$2,if(OR(BOM!$M917="N",BOM!$M917=""),BOM!$L917,0),0)</f>
        <v>0</v>
      </c>
      <c r="AM919" s="117">
        <f>if(BOM!$C917=AL$2,if(BOM!$M917="Y",BOM!$L917,0),0)</f>
        <v>0</v>
      </c>
    </row>
    <row r="920" hidden="1" outlineLevel="1">
      <c r="A920" s="117">
        <f>if(OR(BOM!$M918="N",BOM!$M918=""),BOM!$L918,0)</f>
        <v>0</v>
      </c>
      <c r="B920" s="117">
        <f>if(BOM!$M918="Y",BOM!$L918,0)</f>
        <v>0</v>
      </c>
      <c r="E920" s="117">
        <f>if(BOM!$B918=E$2,if(OR(BOM!$M918="N",BOM!$M918=""),BOM!$L918,0),0)</f>
        <v>0</v>
      </c>
      <c r="F920" s="117">
        <f>if(BOM!$B918=E$2,if(BOM!$M918="Y",BOM!$L918,0),0)</f>
        <v>0</v>
      </c>
      <c r="G920" s="117">
        <f>if(BOM!$B918=G$2,if(OR(BOM!$M918="N",BOM!$M918=""),BOM!$L918,0),0)</f>
        <v>0</v>
      </c>
      <c r="H920" s="117">
        <f>if(BOM!$B918=G$2,if(BOM!$M918="Y",BOM!$L918,0),0)</f>
        <v>0</v>
      </c>
      <c r="I920" s="117">
        <f>if(BOM!$B918=I$2,if(OR(BOM!$M918="N",BOM!$M918=""),BOM!$L918,0),0)</f>
        <v>0</v>
      </c>
      <c r="J920" s="117">
        <f>if(BOM!$B918=I$2,if(BOM!$M918="Y",BOM!$L918,0),0)</f>
        <v>0</v>
      </c>
      <c r="K920" s="117">
        <f>if(BOM!$B918=K$2,if(OR(BOM!$M918="N",BOM!$M918=""),BOM!$L918,0),0)</f>
        <v>0</v>
      </c>
      <c r="L920" s="117">
        <f>if(BOM!$B918=K$2,if(BOM!$M918="Y",BOM!$L918,0),0)</f>
        <v>0</v>
      </c>
      <c r="M920" s="117">
        <f>if(BOM!$B918=M$2,if(OR(BOM!$M918="N",BOM!$M918=""),BOM!$L918,0),0)</f>
        <v>0</v>
      </c>
      <c r="N920" s="117">
        <f>if(BOM!$B918=M$2,if(BOM!$M918="Y",BOM!$L918,0),0)</f>
        <v>0</v>
      </c>
      <c r="P920" s="117">
        <f>if(BOM!$C918=P$2,if(OR(BOM!$M918="N",BOM!$M918=""),BOM!$L918,0),0)</f>
        <v>0</v>
      </c>
      <c r="Q920" s="117">
        <f>if(BOM!$C918=P$2,if(BOM!$M918="Y",BOM!$L918,0),0)</f>
        <v>0</v>
      </c>
      <c r="R920" s="117">
        <f>if(BOM!$C918=R$2,if(OR(BOM!$M918="N",BOM!$M918=""),BOM!$L918,0),0)</f>
        <v>0</v>
      </c>
      <c r="S920" s="117">
        <f>if(BOM!$C918=R$2,if(BOM!$M918="Y",BOM!$L918,0),0)</f>
        <v>0</v>
      </c>
      <c r="T920" s="117">
        <f>if(BOM!$C918=T$2,if(OR(BOM!$M918="N",BOM!$M918=""),BOM!$L918,0),0)</f>
        <v>0</v>
      </c>
      <c r="U920" s="117">
        <f>if(BOM!$C918=T$2,if(BOM!$M918="Y",BOM!$L918,0),0)</f>
        <v>0</v>
      </c>
      <c r="V920" s="117">
        <f>if(BOM!$C918=V$2,if(OR(BOM!$M918="N",BOM!$M918=""),BOM!$L918,0),0)</f>
        <v>0</v>
      </c>
      <c r="W920" s="117">
        <f>if(BOM!$C918=V$2,if(BOM!$M918="Y",BOM!$L918,0),0)</f>
        <v>0</v>
      </c>
      <c r="X920" s="117">
        <f>if(BOM!$C918=X$2,if(OR(BOM!$M918="N",BOM!$M918=""),BOM!$L918,0),0)</f>
        <v>0</v>
      </c>
      <c r="Y920" s="117">
        <f>if(BOM!$C918=X$2,if(BOM!$M918="Y",BOM!$L918,0),0)</f>
        <v>0</v>
      </c>
      <c r="Z920" s="117">
        <f>if(BOM!$C918=Z$2,if(OR(BOM!$M918="N",BOM!$M918=""),BOM!$L918,0),0)</f>
        <v>0</v>
      </c>
      <c r="AA920" s="117">
        <f>if(BOM!$C918=Z$2,if(BOM!$M918="Y",BOM!$L918,0),0)</f>
        <v>0</v>
      </c>
      <c r="AB920" s="117">
        <f>if(BOM!$C918=AB$2,if(OR(BOM!$M918="N",BOM!$M918=""),BOM!$L918,0),0)</f>
        <v>0</v>
      </c>
      <c r="AC920" s="117">
        <f>if(BOM!$C918=AB$2,if(BOM!$M918="Y",BOM!$L918,0),0)</f>
        <v>0</v>
      </c>
      <c r="AD920" s="117">
        <f>if(BOM!$C918=AD$2,if(OR(BOM!$M918="N",BOM!$M918=""),BOM!$L918,0),0)</f>
        <v>0</v>
      </c>
      <c r="AE920" s="117">
        <f>if(BOM!$C918=AD$2,if(BOM!$M918="Y",BOM!$L918,0),0)</f>
        <v>0</v>
      </c>
      <c r="AF920" s="117">
        <f>if(BOM!$C918=AF$2,if(OR(BOM!$M918="N",BOM!$M918=""),BOM!$L918,0),0)</f>
        <v>0</v>
      </c>
      <c r="AG920" s="117">
        <f>if(BOM!$C918=AF$2,if(BOM!$M918="Y",BOM!$L918,0),0)</f>
        <v>0</v>
      </c>
      <c r="AH920" s="117">
        <f>if(BOM!$C918=AH$2,if(OR(BOM!$M918="N",BOM!$M918=""),BOM!$L918,0),0)</f>
        <v>0</v>
      </c>
      <c r="AI920" s="117">
        <f>if(BOM!$C918=AH$2,if(BOM!$M918="Y",BOM!$L918,0),0)</f>
        <v>0</v>
      </c>
      <c r="AJ920" s="117">
        <f>if(BOM!$C918=AJ$2,if(OR(BOM!$M918="N",BOM!$M918=""),BOM!$L918,0),0)</f>
        <v>0</v>
      </c>
      <c r="AK920" s="117">
        <f>if(BOM!$C918=AJ$2,if(BOM!$M918="Y",BOM!$L918,0),0)</f>
        <v>0</v>
      </c>
      <c r="AL920" s="117">
        <f>if(BOM!$C918=AL$2,if(OR(BOM!$M918="N",BOM!$M918=""),BOM!$L918,0),0)</f>
        <v>0</v>
      </c>
      <c r="AM920" s="117">
        <f>if(BOM!$C918=AL$2,if(BOM!$M918="Y",BOM!$L918,0),0)</f>
        <v>0</v>
      </c>
    </row>
    <row r="921" hidden="1" outlineLevel="1">
      <c r="A921" s="117">
        <f>if(OR(BOM!$M919="N",BOM!$M919=""),BOM!$L919,0)</f>
        <v>0</v>
      </c>
      <c r="B921" s="117">
        <f>if(BOM!$M919="Y",BOM!$L919,0)</f>
        <v>0</v>
      </c>
      <c r="E921" s="117">
        <f>if(BOM!$B919=E$2,if(OR(BOM!$M919="N",BOM!$M919=""),BOM!$L919,0),0)</f>
        <v>0</v>
      </c>
      <c r="F921" s="117">
        <f>if(BOM!$B919=E$2,if(BOM!$M919="Y",BOM!$L919,0),0)</f>
        <v>0</v>
      </c>
      <c r="G921" s="117">
        <f>if(BOM!$B919=G$2,if(OR(BOM!$M919="N",BOM!$M919=""),BOM!$L919,0),0)</f>
        <v>0</v>
      </c>
      <c r="H921" s="117">
        <f>if(BOM!$B919=G$2,if(BOM!$M919="Y",BOM!$L919,0),0)</f>
        <v>0</v>
      </c>
      <c r="I921" s="117">
        <f>if(BOM!$B919=I$2,if(OR(BOM!$M919="N",BOM!$M919=""),BOM!$L919,0),0)</f>
        <v>0</v>
      </c>
      <c r="J921" s="117">
        <f>if(BOM!$B919=I$2,if(BOM!$M919="Y",BOM!$L919,0),0)</f>
        <v>0</v>
      </c>
      <c r="K921" s="117">
        <f>if(BOM!$B919=K$2,if(OR(BOM!$M919="N",BOM!$M919=""),BOM!$L919,0),0)</f>
        <v>0</v>
      </c>
      <c r="L921" s="117">
        <f>if(BOM!$B919=K$2,if(BOM!$M919="Y",BOM!$L919,0),0)</f>
        <v>0</v>
      </c>
      <c r="M921" s="117">
        <f>if(BOM!$B919=M$2,if(OR(BOM!$M919="N",BOM!$M919=""),BOM!$L919,0),0)</f>
        <v>0</v>
      </c>
      <c r="N921" s="117">
        <f>if(BOM!$B919=M$2,if(BOM!$M919="Y",BOM!$L919,0),0)</f>
        <v>0</v>
      </c>
      <c r="P921" s="117">
        <f>if(BOM!$C919=P$2,if(OR(BOM!$M919="N",BOM!$M919=""),BOM!$L919,0),0)</f>
        <v>0</v>
      </c>
      <c r="Q921" s="117">
        <f>if(BOM!$C919=P$2,if(BOM!$M919="Y",BOM!$L919,0),0)</f>
        <v>0</v>
      </c>
      <c r="R921" s="117">
        <f>if(BOM!$C919=R$2,if(OR(BOM!$M919="N",BOM!$M919=""),BOM!$L919,0),0)</f>
        <v>0</v>
      </c>
      <c r="S921" s="117">
        <f>if(BOM!$C919=R$2,if(BOM!$M919="Y",BOM!$L919,0),0)</f>
        <v>0</v>
      </c>
      <c r="T921" s="117">
        <f>if(BOM!$C919=T$2,if(OR(BOM!$M919="N",BOM!$M919=""),BOM!$L919,0),0)</f>
        <v>0</v>
      </c>
      <c r="U921" s="117">
        <f>if(BOM!$C919=T$2,if(BOM!$M919="Y",BOM!$L919,0),0)</f>
        <v>0</v>
      </c>
      <c r="V921" s="117">
        <f>if(BOM!$C919=V$2,if(OR(BOM!$M919="N",BOM!$M919=""),BOM!$L919,0),0)</f>
        <v>0</v>
      </c>
      <c r="W921" s="117">
        <f>if(BOM!$C919=V$2,if(BOM!$M919="Y",BOM!$L919,0),0)</f>
        <v>0</v>
      </c>
      <c r="X921" s="117">
        <f>if(BOM!$C919=X$2,if(OR(BOM!$M919="N",BOM!$M919=""),BOM!$L919,0),0)</f>
        <v>0</v>
      </c>
      <c r="Y921" s="117">
        <f>if(BOM!$C919=X$2,if(BOM!$M919="Y",BOM!$L919,0),0)</f>
        <v>0</v>
      </c>
      <c r="Z921" s="117">
        <f>if(BOM!$C919=Z$2,if(OR(BOM!$M919="N",BOM!$M919=""),BOM!$L919,0),0)</f>
        <v>0</v>
      </c>
      <c r="AA921" s="117">
        <f>if(BOM!$C919=Z$2,if(BOM!$M919="Y",BOM!$L919,0),0)</f>
        <v>0</v>
      </c>
      <c r="AB921" s="117">
        <f>if(BOM!$C919=AB$2,if(OR(BOM!$M919="N",BOM!$M919=""),BOM!$L919,0),0)</f>
        <v>0</v>
      </c>
      <c r="AC921" s="117">
        <f>if(BOM!$C919=AB$2,if(BOM!$M919="Y",BOM!$L919,0),0)</f>
        <v>0</v>
      </c>
      <c r="AD921" s="117">
        <f>if(BOM!$C919=AD$2,if(OR(BOM!$M919="N",BOM!$M919=""),BOM!$L919,0),0)</f>
        <v>0</v>
      </c>
      <c r="AE921" s="117">
        <f>if(BOM!$C919=AD$2,if(BOM!$M919="Y",BOM!$L919,0),0)</f>
        <v>0</v>
      </c>
      <c r="AF921" s="117">
        <f>if(BOM!$C919=AF$2,if(OR(BOM!$M919="N",BOM!$M919=""),BOM!$L919,0),0)</f>
        <v>0</v>
      </c>
      <c r="AG921" s="117">
        <f>if(BOM!$C919=AF$2,if(BOM!$M919="Y",BOM!$L919,0),0)</f>
        <v>0</v>
      </c>
      <c r="AH921" s="117">
        <f>if(BOM!$C919=AH$2,if(OR(BOM!$M919="N",BOM!$M919=""),BOM!$L919,0),0)</f>
        <v>0</v>
      </c>
      <c r="AI921" s="117">
        <f>if(BOM!$C919=AH$2,if(BOM!$M919="Y",BOM!$L919,0),0)</f>
        <v>0</v>
      </c>
      <c r="AJ921" s="117">
        <f>if(BOM!$C919=AJ$2,if(OR(BOM!$M919="N",BOM!$M919=""),BOM!$L919,0),0)</f>
        <v>0</v>
      </c>
      <c r="AK921" s="117">
        <f>if(BOM!$C919=AJ$2,if(BOM!$M919="Y",BOM!$L919,0),0)</f>
        <v>0</v>
      </c>
      <c r="AL921" s="117">
        <f>if(BOM!$C919=AL$2,if(OR(BOM!$M919="N",BOM!$M919=""),BOM!$L919,0),0)</f>
        <v>0</v>
      </c>
      <c r="AM921" s="117">
        <f>if(BOM!$C919=AL$2,if(BOM!$M919="Y",BOM!$L919,0),0)</f>
        <v>0</v>
      </c>
    </row>
    <row r="922" hidden="1" outlineLevel="1">
      <c r="A922" s="117">
        <f>if(OR(BOM!$M920="N",BOM!$M920=""),BOM!$L920,0)</f>
        <v>0</v>
      </c>
      <c r="B922" s="117">
        <f>if(BOM!$M920="Y",BOM!$L920,0)</f>
        <v>0</v>
      </c>
      <c r="E922" s="117">
        <f>if(BOM!$B920=E$2,if(OR(BOM!$M920="N",BOM!$M920=""),BOM!$L920,0),0)</f>
        <v>0</v>
      </c>
      <c r="F922" s="117">
        <f>if(BOM!$B920=E$2,if(BOM!$M920="Y",BOM!$L920,0),0)</f>
        <v>0</v>
      </c>
      <c r="G922" s="117">
        <f>if(BOM!$B920=G$2,if(OR(BOM!$M920="N",BOM!$M920=""),BOM!$L920,0),0)</f>
        <v>0</v>
      </c>
      <c r="H922" s="117">
        <f>if(BOM!$B920=G$2,if(BOM!$M920="Y",BOM!$L920,0),0)</f>
        <v>0</v>
      </c>
      <c r="I922" s="117">
        <f>if(BOM!$B920=I$2,if(OR(BOM!$M920="N",BOM!$M920=""),BOM!$L920,0),0)</f>
        <v>0</v>
      </c>
      <c r="J922" s="117">
        <f>if(BOM!$B920=I$2,if(BOM!$M920="Y",BOM!$L920,0),0)</f>
        <v>0</v>
      </c>
      <c r="K922" s="117">
        <f>if(BOM!$B920=K$2,if(OR(BOM!$M920="N",BOM!$M920=""),BOM!$L920,0),0)</f>
        <v>0</v>
      </c>
      <c r="L922" s="117">
        <f>if(BOM!$B920=K$2,if(BOM!$M920="Y",BOM!$L920,0),0)</f>
        <v>0</v>
      </c>
      <c r="M922" s="117">
        <f>if(BOM!$B920=M$2,if(OR(BOM!$M920="N",BOM!$M920=""),BOM!$L920,0),0)</f>
        <v>0</v>
      </c>
      <c r="N922" s="117">
        <f>if(BOM!$B920=M$2,if(BOM!$M920="Y",BOM!$L920,0),0)</f>
        <v>0</v>
      </c>
      <c r="P922" s="117">
        <f>if(BOM!$C920=P$2,if(OR(BOM!$M920="N",BOM!$M920=""),BOM!$L920,0),0)</f>
        <v>0</v>
      </c>
      <c r="Q922" s="117">
        <f>if(BOM!$C920=P$2,if(BOM!$M920="Y",BOM!$L920,0),0)</f>
        <v>0</v>
      </c>
      <c r="R922" s="117">
        <f>if(BOM!$C920=R$2,if(OR(BOM!$M920="N",BOM!$M920=""),BOM!$L920,0),0)</f>
        <v>0</v>
      </c>
      <c r="S922" s="117">
        <f>if(BOM!$C920=R$2,if(BOM!$M920="Y",BOM!$L920,0),0)</f>
        <v>0</v>
      </c>
      <c r="T922" s="117">
        <f>if(BOM!$C920=T$2,if(OR(BOM!$M920="N",BOM!$M920=""),BOM!$L920,0),0)</f>
        <v>0</v>
      </c>
      <c r="U922" s="117">
        <f>if(BOM!$C920=T$2,if(BOM!$M920="Y",BOM!$L920,0),0)</f>
        <v>0</v>
      </c>
      <c r="V922" s="117">
        <f>if(BOM!$C920=V$2,if(OR(BOM!$M920="N",BOM!$M920=""),BOM!$L920,0),0)</f>
        <v>0</v>
      </c>
      <c r="W922" s="117">
        <f>if(BOM!$C920=V$2,if(BOM!$M920="Y",BOM!$L920,0),0)</f>
        <v>0</v>
      </c>
      <c r="X922" s="117">
        <f>if(BOM!$C920=X$2,if(OR(BOM!$M920="N",BOM!$M920=""),BOM!$L920,0),0)</f>
        <v>0</v>
      </c>
      <c r="Y922" s="117">
        <f>if(BOM!$C920=X$2,if(BOM!$M920="Y",BOM!$L920,0),0)</f>
        <v>0</v>
      </c>
      <c r="Z922" s="117">
        <f>if(BOM!$C920=Z$2,if(OR(BOM!$M920="N",BOM!$M920=""),BOM!$L920,0),0)</f>
        <v>0</v>
      </c>
      <c r="AA922" s="117">
        <f>if(BOM!$C920=Z$2,if(BOM!$M920="Y",BOM!$L920,0),0)</f>
        <v>0</v>
      </c>
      <c r="AB922" s="117">
        <f>if(BOM!$C920=AB$2,if(OR(BOM!$M920="N",BOM!$M920=""),BOM!$L920,0),0)</f>
        <v>0</v>
      </c>
      <c r="AC922" s="117">
        <f>if(BOM!$C920=AB$2,if(BOM!$M920="Y",BOM!$L920,0),0)</f>
        <v>0</v>
      </c>
      <c r="AD922" s="117">
        <f>if(BOM!$C920=AD$2,if(OR(BOM!$M920="N",BOM!$M920=""),BOM!$L920,0),0)</f>
        <v>0</v>
      </c>
      <c r="AE922" s="117">
        <f>if(BOM!$C920=AD$2,if(BOM!$M920="Y",BOM!$L920,0),0)</f>
        <v>0</v>
      </c>
      <c r="AF922" s="117">
        <f>if(BOM!$C920=AF$2,if(OR(BOM!$M920="N",BOM!$M920=""),BOM!$L920,0),0)</f>
        <v>0</v>
      </c>
      <c r="AG922" s="117">
        <f>if(BOM!$C920=AF$2,if(BOM!$M920="Y",BOM!$L920,0),0)</f>
        <v>0</v>
      </c>
      <c r="AH922" s="117">
        <f>if(BOM!$C920=AH$2,if(OR(BOM!$M920="N",BOM!$M920=""),BOM!$L920,0),0)</f>
        <v>0</v>
      </c>
      <c r="AI922" s="117">
        <f>if(BOM!$C920=AH$2,if(BOM!$M920="Y",BOM!$L920,0),0)</f>
        <v>0</v>
      </c>
      <c r="AJ922" s="117">
        <f>if(BOM!$C920=AJ$2,if(OR(BOM!$M920="N",BOM!$M920=""),BOM!$L920,0),0)</f>
        <v>0</v>
      </c>
      <c r="AK922" s="117">
        <f>if(BOM!$C920=AJ$2,if(BOM!$M920="Y",BOM!$L920,0),0)</f>
        <v>0</v>
      </c>
      <c r="AL922" s="117">
        <f>if(BOM!$C920=AL$2,if(OR(BOM!$M920="N",BOM!$M920=""),BOM!$L920,0),0)</f>
        <v>0</v>
      </c>
      <c r="AM922" s="117">
        <f>if(BOM!$C920=AL$2,if(BOM!$M920="Y",BOM!$L920,0),0)</f>
        <v>0</v>
      </c>
    </row>
    <row r="923" hidden="1" outlineLevel="1">
      <c r="A923" s="117">
        <f>if(OR(BOM!$M921="N",BOM!$M921=""),BOM!$L921,0)</f>
        <v>0</v>
      </c>
      <c r="B923" s="117">
        <f>if(BOM!$M921="Y",BOM!$L921,0)</f>
        <v>0</v>
      </c>
      <c r="E923" s="117">
        <f>if(BOM!$B921=E$2,if(OR(BOM!$M921="N",BOM!$M921=""),BOM!$L921,0),0)</f>
        <v>0</v>
      </c>
      <c r="F923" s="117">
        <f>if(BOM!$B921=E$2,if(BOM!$M921="Y",BOM!$L921,0),0)</f>
        <v>0</v>
      </c>
      <c r="G923" s="117">
        <f>if(BOM!$B921=G$2,if(OR(BOM!$M921="N",BOM!$M921=""),BOM!$L921,0),0)</f>
        <v>0</v>
      </c>
      <c r="H923" s="117">
        <f>if(BOM!$B921=G$2,if(BOM!$M921="Y",BOM!$L921,0),0)</f>
        <v>0</v>
      </c>
      <c r="I923" s="117">
        <f>if(BOM!$B921=I$2,if(OR(BOM!$M921="N",BOM!$M921=""),BOM!$L921,0),0)</f>
        <v>0</v>
      </c>
      <c r="J923" s="117">
        <f>if(BOM!$B921=I$2,if(BOM!$M921="Y",BOM!$L921,0),0)</f>
        <v>0</v>
      </c>
      <c r="K923" s="117">
        <f>if(BOM!$B921=K$2,if(OR(BOM!$M921="N",BOM!$M921=""),BOM!$L921,0),0)</f>
        <v>0</v>
      </c>
      <c r="L923" s="117">
        <f>if(BOM!$B921=K$2,if(BOM!$M921="Y",BOM!$L921,0),0)</f>
        <v>0</v>
      </c>
      <c r="M923" s="117">
        <f>if(BOM!$B921=M$2,if(OR(BOM!$M921="N",BOM!$M921=""),BOM!$L921,0),0)</f>
        <v>0</v>
      </c>
      <c r="N923" s="117">
        <f>if(BOM!$B921=M$2,if(BOM!$M921="Y",BOM!$L921,0),0)</f>
        <v>0</v>
      </c>
      <c r="P923" s="117">
        <f>if(BOM!$C921=P$2,if(OR(BOM!$M921="N",BOM!$M921=""),BOM!$L921,0),0)</f>
        <v>0</v>
      </c>
      <c r="Q923" s="117">
        <f>if(BOM!$C921=P$2,if(BOM!$M921="Y",BOM!$L921,0),0)</f>
        <v>0</v>
      </c>
      <c r="R923" s="117">
        <f>if(BOM!$C921=R$2,if(OR(BOM!$M921="N",BOM!$M921=""),BOM!$L921,0),0)</f>
        <v>0</v>
      </c>
      <c r="S923" s="117">
        <f>if(BOM!$C921=R$2,if(BOM!$M921="Y",BOM!$L921,0),0)</f>
        <v>0</v>
      </c>
      <c r="T923" s="117">
        <f>if(BOM!$C921=T$2,if(OR(BOM!$M921="N",BOM!$M921=""),BOM!$L921,0),0)</f>
        <v>0</v>
      </c>
      <c r="U923" s="117">
        <f>if(BOM!$C921=T$2,if(BOM!$M921="Y",BOM!$L921,0),0)</f>
        <v>0</v>
      </c>
      <c r="V923" s="117">
        <f>if(BOM!$C921=V$2,if(OR(BOM!$M921="N",BOM!$M921=""),BOM!$L921,0),0)</f>
        <v>0</v>
      </c>
      <c r="W923" s="117">
        <f>if(BOM!$C921=V$2,if(BOM!$M921="Y",BOM!$L921,0),0)</f>
        <v>0</v>
      </c>
      <c r="X923" s="117">
        <f>if(BOM!$C921=X$2,if(OR(BOM!$M921="N",BOM!$M921=""),BOM!$L921,0),0)</f>
        <v>0</v>
      </c>
      <c r="Y923" s="117">
        <f>if(BOM!$C921=X$2,if(BOM!$M921="Y",BOM!$L921,0),0)</f>
        <v>0</v>
      </c>
      <c r="Z923" s="117">
        <f>if(BOM!$C921=Z$2,if(OR(BOM!$M921="N",BOM!$M921=""),BOM!$L921,0),0)</f>
        <v>0</v>
      </c>
      <c r="AA923" s="117">
        <f>if(BOM!$C921=Z$2,if(BOM!$M921="Y",BOM!$L921,0),0)</f>
        <v>0</v>
      </c>
      <c r="AB923" s="117">
        <f>if(BOM!$C921=AB$2,if(OR(BOM!$M921="N",BOM!$M921=""),BOM!$L921,0),0)</f>
        <v>0</v>
      </c>
      <c r="AC923" s="117">
        <f>if(BOM!$C921=AB$2,if(BOM!$M921="Y",BOM!$L921,0),0)</f>
        <v>0</v>
      </c>
      <c r="AD923" s="117">
        <f>if(BOM!$C921=AD$2,if(OR(BOM!$M921="N",BOM!$M921=""),BOM!$L921,0),0)</f>
        <v>0</v>
      </c>
      <c r="AE923" s="117">
        <f>if(BOM!$C921=AD$2,if(BOM!$M921="Y",BOM!$L921,0),0)</f>
        <v>0</v>
      </c>
      <c r="AF923" s="117">
        <f>if(BOM!$C921=AF$2,if(OR(BOM!$M921="N",BOM!$M921=""),BOM!$L921,0),0)</f>
        <v>0</v>
      </c>
      <c r="AG923" s="117">
        <f>if(BOM!$C921=AF$2,if(BOM!$M921="Y",BOM!$L921,0),0)</f>
        <v>0</v>
      </c>
      <c r="AH923" s="117">
        <f>if(BOM!$C921=AH$2,if(OR(BOM!$M921="N",BOM!$M921=""),BOM!$L921,0),0)</f>
        <v>0</v>
      </c>
      <c r="AI923" s="117">
        <f>if(BOM!$C921=AH$2,if(BOM!$M921="Y",BOM!$L921,0),0)</f>
        <v>0</v>
      </c>
      <c r="AJ923" s="117">
        <f>if(BOM!$C921=AJ$2,if(OR(BOM!$M921="N",BOM!$M921=""),BOM!$L921,0),0)</f>
        <v>0</v>
      </c>
      <c r="AK923" s="117">
        <f>if(BOM!$C921=AJ$2,if(BOM!$M921="Y",BOM!$L921,0),0)</f>
        <v>0</v>
      </c>
      <c r="AL923" s="117">
        <f>if(BOM!$C921=AL$2,if(OR(BOM!$M921="N",BOM!$M921=""),BOM!$L921,0),0)</f>
        <v>0</v>
      </c>
      <c r="AM923" s="117">
        <f>if(BOM!$C921=AL$2,if(BOM!$M921="Y",BOM!$L921,0),0)</f>
        <v>0</v>
      </c>
    </row>
    <row r="924" hidden="1" outlineLevel="1">
      <c r="A924" s="117">
        <f>if(OR(BOM!$M922="N",BOM!$M922=""),BOM!$L922,0)</f>
        <v>0</v>
      </c>
      <c r="B924" s="117">
        <f>if(BOM!$M922="Y",BOM!$L922,0)</f>
        <v>0</v>
      </c>
      <c r="E924" s="117">
        <f>if(BOM!$B922=E$2,if(OR(BOM!$M922="N",BOM!$M922=""),BOM!$L922,0),0)</f>
        <v>0</v>
      </c>
      <c r="F924" s="117">
        <f>if(BOM!$B922=E$2,if(BOM!$M922="Y",BOM!$L922,0),0)</f>
        <v>0</v>
      </c>
      <c r="G924" s="117">
        <f>if(BOM!$B922=G$2,if(OR(BOM!$M922="N",BOM!$M922=""),BOM!$L922,0),0)</f>
        <v>0</v>
      </c>
      <c r="H924" s="117">
        <f>if(BOM!$B922=G$2,if(BOM!$M922="Y",BOM!$L922,0),0)</f>
        <v>0</v>
      </c>
      <c r="I924" s="117">
        <f>if(BOM!$B922=I$2,if(OR(BOM!$M922="N",BOM!$M922=""),BOM!$L922,0),0)</f>
        <v>0</v>
      </c>
      <c r="J924" s="117">
        <f>if(BOM!$B922=I$2,if(BOM!$M922="Y",BOM!$L922,0),0)</f>
        <v>0</v>
      </c>
      <c r="K924" s="117">
        <f>if(BOM!$B922=K$2,if(OR(BOM!$M922="N",BOM!$M922=""),BOM!$L922,0),0)</f>
        <v>0</v>
      </c>
      <c r="L924" s="117">
        <f>if(BOM!$B922=K$2,if(BOM!$M922="Y",BOM!$L922,0),0)</f>
        <v>0</v>
      </c>
      <c r="M924" s="117">
        <f>if(BOM!$B922=M$2,if(OR(BOM!$M922="N",BOM!$M922=""),BOM!$L922,0),0)</f>
        <v>0</v>
      </c>
      <c r="N924" s="117">
        <f>if(BOM!$B922=M$2,if(BOM!$M922="Y",BOM!$L922,0),0)</f>
        <v>0</v>
      </c>
      <c r="P924" s="117">
        <f>if(BOM!$C922=P$2,if(OR(BOM!$M922="N",BOM!$M922=""),BOM!$L922,0),0)</f>
        <v>0</v>
      </c>
      <c r="Q924" s="117">
        <f>if(BOM!$C922=P$2,if(BOM!$M922="Y",BOM!$L922,0),0)</f>
        <v>0</v>
      </c>
      <c r="R924" s="117">
        <f>if(BOM!$C922=R$2,if(OR(BOM!$M922="N",BOM!$M922=""),BOM!$L922,0),0)</f>
        <v>0</v>
      </c>
      <c r="S924" s="117">
        <f>if(BOM!$C922=R$2,if(BOM!$M922="Y",BOM!$L922,0),0)</f>
        <v>0</v>
      </c>
      <c r="T924" s="117">
        <f>if(BOM!$C922=T$2,if(OR(BOM!$M922="N",BOM!$M922=""),BOM!$L922,0),0)</f>
        <v>0</v>
      </c>
      <c r="U924" s="117">
        <f>if(BOM!$C922=T$2,if(BOM!$M922="Y",BOM!$L922,0),0)</f>
        <v>0</v>
      </c>
      <c r="V924" s="117">
        <f>if(BOM!$C922=V$2,if(OR(BOM!$M922="N",BOM!$M922=""),BOM!$L922,0),0)</f>
        <v>0</v>
      </c>
      <c r="W924" s="117">
        <f>if(BOM!$C922=V$2,if(BOM!$M922="Y",BOM!$L922,0),0)</f>
        <v>0</v>
      </c>
      <c r="X924" s="117">
        <f>if(BOM!$C922=X$2,if(OR(BOM!$M922="N",BOM!$M922=""),BOM!$L922,0),0)</f>
        <v>0</v>
      </c>
      <c r="Y924" s="117">
        <f>if(BOM!$C922=X$2,if(BOM!$M922="Y",BOM!$L922,0),0)</f>
        <v>0</v>
      </c>
      <c r="Z924" s="117">
        <f>if(BOM!$C922=Z$2,if(OR(BOM!$M922="N",BOM!$M922=""),BOM!$L922,0),0)</f>
        <v>0</v>
      </c>
      <c r="AA924" s="117">
        <f>if(BOM!$C922=Z$2,if(BOM!$M922="Y",BOM!$L922,0),0)</f>
        <v>0</v>
      </c>
      <c r="AB924" s="117">
        <f>if(BOM!$C922=AB$2,if(OR(BOM!$M922="N",BOM!$M922=""),BOM!$L922,0),0)</f>
        <v>0</v>
      </c>
      <c r="AC924" s="117">
        <f>if(BOM!$C922=AB$2,if(BOM!$M922="Y",BOM!$L922,0),0)</f>
        <v>0</v>
      </c>
      <c r="AD924" s="117">
        <f>if(BOM!$C922=AD$2,if(OR(BOM!$M922="N",BOM!$M922=""),BOM!$L922,0),0)</f>
        <v>0</v>
      </c>
      <c r="AE924" s="117">
        <f>if(BOM!$C922=AD$2,if(BOM!$M922="Y",BOM!$L922,0),0)</f>
        <v>0</v>
      </c>
      <c r="AF924" s="117">
        <f>if(BOM!$C922=AF$2,if(OR(BOM!$M922="N",BOM!$M922=""),BOM!$L922,0),0)</f>
        <v>0</v>
      </c>
      <c r="AG924" s="117">
        <f>if(BOM!$C922=AF$2,if(BOM!$M922="Y",BOM!$L922,0),0)</f>
        <v>0</v>
      </c>
      <c r="AH924" s="117">
        <f>if(BOM!$C922=AH$2,if(OR(BOM!$M922="N",BOM!$M922=""),BOM!$L922,0),0)</f>
        <v>0</v>
      </c>
      <c r="AI924" s="117">
        <f>if(BOM!$C922=AH$2,if(BOM!$M922="Y",BOM!$L922,0),0)</f>
        <v>0</v>
      </c>
      <c r="AJ924" s="117">
        <f>if(BOM!$C922=AJ$2,if(OR(BOM!$M922="N",BOM!$M922=""),BOM!$L922,0),0)</f>
        <v>0</v>
      </c>
      <c r="AK924" s="117">
        <f>if(BOM!$C922=AJ$2,if(BOM!$M922="Y",BOM!$L922,0),0)</f>
        <v>0</v>
      </c>
      <c r="AL924" s="117">
        <f>if(BOM!$C922=AL$2,if(OR(BOM!$M922="N",BOM!$M922=""),BOM!$L922,0),0)</f>
        <v>0</v>
      </c>
      <c r="AM924" s="117">
        <f>if(BOM!$C922=AL$2,if(BOM!$M922="Y",BOM!$L922,0),0)</f>
        <v>0</v>
      </c>
    </row>
    <row r="925" hidden="1" outlineLevel="1">
      <c r="A925" s="117">
        <f>if(OR(BOM!$M923="N",BOM!$M923=""),BOM!$L923,0)</f>
        <v>0</v>
      </c>
      <c r="B925" s="117">
        <f>if(BOM!$M923="Y",BOM!$L923,0)</f>
        <v>0</v>
      </c>
      <c r="E925" s="117">
        <f>if(BOM!$B923=E$2,if(OR(BOM!$M923="N",BOM!$M923=""),BOM!$L923,0),0)</f>
        <v>0</v>
      </c>
      <c r="F925" s="117">
        <f>if(BOM!$B923=E$2,if(BOM!$M923="Y",BOM!$L923,0),0)</f>
        <v>0</v>
      </c>
      <c r="G925" s="117">
        <f>if(BOM!$B923=G$2,if(OR(BOM!$M923="N",BOM!$M923=""),BOM!$L923,0),0)</f>
        <v>0</v>
      </c>
      <c r="H925" s="117">
        <f>if(BOM!$B923=G$2,if(BOM!$M923="Y",BOM!$L923,0),0)</f>
        <v>0</v>
      </c>
      <c r="I925" s="117">
        <f>if(BOM!$B923=I$2,if(OR(BOM!$M923="N",BOM!$M923=""),BOM!$L923,0),0)</f>
        <v>0</v>
      </c>
      <c r="J925" s="117">
        <f>if(BOM!$B923=I$2,if(BOM!$M923="Y",BOM!$L923,0),0)</f>
        <v>0</v>
      </c>
      <c r="K925" s="117">
        <f>if(BOM!$B923=K$2,if(OR(BOM!$M923="N",BOM!$M923=""),BOM!$L923,0),0)</f>
        <v>0</v>
      </c>
      <c r="L925" s="117">
        <f>if(BOM!$B923=K$2,if(BOM!$M923="Y",BOM!$L923,0),0)</f>
        <v>0</v>
      </c>
      <c r="M925" s="117">
        <f>if(BOM!$B923=M$2,if(OR(BOM!$M923="N",BOM!$M923=""),BOM!$L923,0),0)</f>
        <v>0</v>
      </c>
      <c r="N925" s="117">
        <f>if(BOM!$B923=M$2,if(BOM!$M923="Y",BOM!$L923,0),0)</f>
        <v>0</v>
      </c>
      <c r="P925" s="117">
        <f>if(BOM!$C923=P$2,if(OR(BOM!$M923="N",BOM!$M923=""),BOM!$L923,0),0)</f>
        <v>0</v>
      </c>
      <c r="Q925" s="117">
        <f>if(BOM!$C923=P$2,if(BOM!$M923="Y",BOM!$L923,0),0)</f>
        <v>0</v>
      </c>
      <c r="R925" s="117">
        <f>if(BOM!$C923=R$2,if(OR(BOM!$M923="N",BOM!$M923=""),BOM!$L923,0),0)</f>
        <v>0</v>
      </c>
      <c r="S925" s="117">
        <f>if(BOM!$C923=R$2,if(BOM!$M923="Y",BOM!$L923,0),0)</f>
        <v>0</v>
      </c>
      <c r="T925" s="117">
        <f>if(BOM!$C923=T$2,if(OR(BOM!$M923="N",BOM!$M923=""),BOM!$L923,0),0)</f>
        <v>0</v>
      </c>
      <c r="U925" s="117">
        <f>if(BOM!$C923=T$2,if(BOM!$M923="Y",BOM!$L923,0),0)</f>
        <v>0</v>
      </c>
      <c r="V925" s="117">
        <f>if(BOM!$C923=V$2,if(OR(BOM!$M923="N",BOM!$M923=""),BOM!$L923,0),0)</f>
        <v>0</v>
      </c>
      <c r="W925" s="117">
        <f>if(BOM!$C923=V$2,if(BOM!$M923="Y",BOM!$L923,0),0)</f>
        <v>0</v>
      </c>
      <c r="X925" s="117">
        <f>if(BOM!$C923=X$2,if(OR(BOM!$M923="N",BOM!$M923=""),BOM!$L923,0),0)</f>
        <v>0</v>
      </c>
      <c r="Y925" s="117">
        <f>if(BOM!$C923=X$2,if(BOM!$M923="Y",BOM!$L923,0),0)</f>
        <v>0</v>
      </c>
      <c r="Z925" s="117">
        <f>if(BOM!$C923=Z$2,if(OR(BOM!$M923="N",BOM!$M923=""),BOM!$L923,0),0)</f>
        <v>0</v>
      </c>
      <c r="AA925" s="117">
        <f>if(BOM!$C923=Z$2,if(BOM!$M923="Y",BOM!$L923,0),0)</f>
        <v>0</v>
      </c>
      <c r="AB925" s="117">
        <f>if(BOM!$C923=AB$2,if(OR(BOM!$M923="N",BOM!$M923=""),BOM!$L923,0),0)</f>
        <v>0</v>
      </c>
      <c r="AC925" s="117">
        <f>if(BOM!$C923=AB$2,if(BOM!$M923="Y",BOM!$L923,0),0)</f>
        <v>0</v>
      </c>
      <c r="AD925" s="117">
        <f>if(BOM!$C923=AD$2,if(OR(BOM!$M923="N",BOM!$M923=""),BOM!$L923,0),0)</f>
        <v>0</v>
      </c>
      <c r="AE925" s="117">
        <f>if(BOM!$C923=AD$2,if(BOM!$M923="Y",BOM!$L923,0),0)</f>
        <v>0</v>
      </c>
      <c r="AF925" s="117">
        <f>if(BOM!$C923=AF$2,if(OR(BOM!$M923="N",BOM!$M923=""),BOM!$L923,0),0)</f>
        <v>0</v>
      </c>
      <c r="AG925" s="117">
        <f>if(BOM!$C923=AF$2,if(BOM!$M923="Y",BOM!$L923,0),0)</f>
        <v>0</v>
      </c>
      <c r="AH925" s="117">
        <f>if(BOM!$C923=AH$2,if(OR(BOM!$M923="N",BOM!$M923=""),BOM!$L923,0),0)</f>
        <v>0</v>
      </c>
      <c r="AI925" s="117">
        <f>if(BOM!$C923=AH$2,if(BOM!$M923="Y",BOM!$L923,0),0)</f>
        <v>0</v>
      </c>
      <c r="AJ925" s="117">
        <f>if(BOM!$C923=AJ$2,if(OR(BOM!$M923="N",BOM!$M923=""),BOM!$L923,0),0)</f>
        <v>0</v>
      </c>
      <c r="AK925" s="117">
        <f>if(BOM!$C923=AJ$2,if(BOM!$M923="Y",BOM!$L923,0),0)</f>
        <v>0</v>
      </c>
      <c r="AL925" s="117">
        <f>if(BOM!$C923=AL$2,if(OR(BOM!$M923="N",BOM!$M923=""),BOM!$L923,0),0)</f>
        <v>0</v>
      </c>
      <c r="AM925" s="117">
        <f>if(BOM!$C923=AL$2,if(BOM!$M923="Y",BOM!$L923,0),0)</f>
        <v>0</v>
      </c>
    </row>
    <row r="926" hidden="1" outlineLevel="1">
      <c r="A926" s="117">
        <f>if(OR(BOM!$M924="N",BOM!$M924=""),BOM!$L924,0)</f>
        <v>0</v>
      </c>
      <c r="B926" s="117">
        <f>if(BOM!$M924="Y",BOM!$L924,0)</f>
        <v>0</v>
      </c>
      <c r="E926" s="117">
        <f>if(BOM!$B924=E$2,if(OR(BOM!$M924="N",BOM!$M924=""),BOM!$L924,0),0)</f>
        <v>0</v>
      </c>
      <c r="F926" s="117">
        <f>if(BOM!$B924=E$2,if(BOM!$M924="Y",BOM!$L924,0),0)</f>
        <v>0</v>
      </c>
      <c r="G926" s="117">
        <f>if(BOM!$B924=G$2,if(OR(BOM!$M924="N",BOM!$M924=""),BOM!$L924,0),0)</f>
        <v>0</v>
      </c>
      <c r="H926" s="117">
        <f>if(BOM!$B924=G$2,if(BOM!$M924="Y",BOM!$L924,0),0)</f>
        <v>0</v>
      </c>
      <c r="I926" s="117">
        <f>if(BOM!$B924=I$2,if(OR(BOM!$M924="N",BOM!$M924=""),BOM!$L924,0),0)</f>
        <v>0</v>
      </c>
      <c r="J926" s="117">
        <f>if(BOM!$B924=I$2,if(BOM!$M924="Y",BOM!$L924,0),0)</f>
        <v>0</v>
      </c>
      <c r="K926" s="117">
        <f>if(BOM!$B924=K$2,if(OR(BOM!$M924="N",BOM!$M924=""),BOM!$L924,0),0)</f>
        <v>0</v>
      </c>
      <c r="L926" s="117">
        <f>if(BOM!$B924=K$2,if(BOM!$M924="Y",BOM!$L924,0),0)</f>
        <v>0</v>
      </c>
      <c r="M926" s="117">
        <f>if(BOM!$B924=M$2,if(OR(BOM!$M924="N",BOM!$M924=""),BOM!$L924,0),0)</f>
        <v>0</v>
      </c>
      <c r="N926" s="117">
        <f>if(BOM!$B924=M$2,if(BOM!$M924="Y",BOM!$L924,0),0)</f>
        <v>0</v>
      </c>
      <c r="P926" s="117">
        <f>if(BOM!$C924=P$2,if(OR(BOM!$M924="N",BOM!$M924=""),BOM!$L924,0),0)</f>
        <v>0</v>
      </c>
      <c r="Q926" s="117">
        <f>if(BOM!$C924=P$2,if(BOM!$M924="Y",BOM!$L924,0),0)</f>
        <v>0</v>
      </c>
      <c r="R926" s="117">
        <f>if(BOM!$C924=R$2,if(OR(BOM!$M924="N",BOM!$M924=""),BOM!$L924,0),0)</f>
        <v>0</v>
      </c>
      <c r="S926" s="117">
        <f>if(BOM!$C924=R$2,if(BOM!$M924="Y",BOM!$L924,0),0)</f>
        <v>0</v>
      </c>
      <c r="T926" s="117">
        <f>if(BOM!$C924=T$2,if(OR(BOM!$M924="N",BOM!$M924=""),BOM!$L924,0),0)</f>
        <v>0</v>
      </c>
      <c r="U926" s="117">
        <f>if(BOM!$C924=T$2,if(BOM!$M924="Y",BOM!$L924,0),0)</f>
        <v>0</v>
      </c>
      <c r="V926" s="117">
        <f>if(BOM!$C924=V$2,if(OR(BOM!$M924="N",BOM!$M924=""),BOM!$L924,0),0)</f>
        <v>0</v>
      </c>
      <c r="W926" s="117">
        <f>if(BOM!$C924=V$2,if(BOM!$M924="Y",BOM!$L924,0),0)</f>
        <v>0</v>
      </c>
      <c r="X926" s="117">
        <f>if(BOM!$C924=X$2,if(OR(BOM!$M924="N",BOM!$M924=""),BOM!$L924,0),0)</f>
        <v>0</v>
      </c>
      <c r="Y926" s="117">
        <f>if(BOM!$C924=X$2,if(BOM!$M924="Y",BOM!$L924,0),0)</f>
        <v>0</v>
      </c>
      <c r="Z926" s="117">
        <f>if(BOM!$C924=Z$2,if(OR(BOM!$M924="N",BOM!$M924=""),BOM!$L924,0),0)</f>
        <v>0</v>
      </c>
      <c r="AA926" s="117">
        <f>if(BOM!$C924=Z$2,if(BOM!$M924="Y",BOM!$L924,0),0)</f>
        <v>0</v>
      </c>
      <c r="AB926" s="117">
        <f>if(BOM!$C924=AB$2,if(OR(BOM!$M924="N",BOM!$M924=""),BOM!$L924,0),0)</f>
        <v>0</v>
      </c>
      <c r="AC926" s="117">
        <f>if(BOM!$C924=AB$2,if(BOM!$M924="Y",BOM!$L924,0),0)</f>
        <v>0</v>
      </c>
      <c r="AD926" s="117">
        <f>if(BOM!$C924=AD$2,if(OR(BOM!$M924="N",BOM!$M924=""),BOM!$L924,0),0)</f>
        <v>0</v>
      </c>
      <c r="AE926" s="117">
        <f>if(BOM!$C924=AD$2,if(BOM!$M924="Y",BOM!$L924,0),0)</f>
        <v>0</v>
      </c>
      <c r="AF926" s="117">
        <f>if(BOM!$C924=AF$2,if(OR(BOM!$M924="N",BOM!$M924=""),BOM!$L924,0),0)</f>
        <v>0</v>
      </c>
      <c r="AG926" s="117">
        <f>if(BOM!$C924=AF$2,if(BOM!$M924="Y",BOM!$L924,0),0)</f>
        <v>0</v>
      </c>
      <c r="AH926" s="117">
        <f>if(BOM!$C924=AH$2,if(OR(BOM!$M924="N",BOM!$M924=""),BOM!$L924,0),0)</f>
        <v>0</v>
      </c>
      <c r="AI926" s="117">
        <f>if(BOM!$C924=AH$2,if(BOM!$M924="Y",BOM!$L924,0),0)</f>
        <v>0</v>
      </c>
      <c r="AJ926" s="117">
        <f>if(BOM!$C924=AJ$2,if(OR(BOM!$M924="N",BOM!$M924=""),BOM!$L924,0),0)</f>
        <v>0</v>
      </c>
      <c r="AK926" s="117">
        <f>if(BOM!$C924=AJ$2,if(BOM!$M924="Y",BOM!$L924,0),0)</f>
        <v>0</v>
      </c>
      <c r="AL926" s="117">
        <f>if(BOM!$C924=AL$2,if(OR(BOM!$M924="N",BOM!$M924=""),BOM!$L924,0),0)</f>
        <v>0</v>
      </c>
      <c r="AM926" s="117">
        <f>if(BOM!$C924=AL$2,if(BOM!$M924="Y",BOM!$L924,0),0)</f>
        <v>0</v>
      </c>
    </row>
    <row r="927" hidden="1" outlineLevel="1">
      <c r="A927" s="117">
        <f>if(OR(BOM!$M925="N",BOM!$M925=""),BOM!$L925,0)</f>
        <v>0</v>
      </c>
      <c r="B927" s="117">
        <f>if(BOM!$M925="Y",BOM!$L925,0)</f>
        <v>0</v>
      </c>
      <c r="E927" s="117">
        <f>if(BOM!$B925=E$2,if(OR(BOM!$M925="N",BOM!$M925=""),BOM!$L925,0),0)</f>
        <v>0</v>
      </c>
      <c r="F927" s="117">
        <f>if(BOM!$B925=E$2,if(BOM!$M925="Y",BOM!$L925,0),0)</f>
        <v>0</v>
      </c>
      <c r="G927" s="117">
        <f>if(BOM!$B925=G$2,if(OR(BOM!$M925="N",BOM!$M925=""),BOM!$L925,0),0)</f>
        <v>0</v>
      </c>
      <c r="H927" s="117">
        <f>if(BOM!$B925=G$2,if(BOM!$M925="Y",BOM!$L925,0),0)</f>
        <v>0</v>
      </c>
      <c r="I927" s="117">
        <f>if(BOM!$B925=I$2,if(OR(BOM!$M925="N",BOM!$M925=""),BOM!$L925,0),0)</f>
        <v>0</v>
      </c>
      <c r="J927" s="117">
        <f>if(BOM!$B925=I$2,if(BOM!$M925="Y",BOM!$L925,0),0)</f>
        <v>0</v>
      </c>
      <c r="K927" s="117">
        <f>if(BOM!$B925=K$2,if(OR(BOM!$M925="N",BOM!$M925=""),BOM!$L925,0),0)</f>
        <v>0</v>
      </c>
      <c r="L927" s="117">
        <f>if(BOM!$B925=K$2,if(BOM!$M925="Y",BOM!$L925,0),0)</f>
        <v>0</v>
      </c>
      <c r="M927" s="117">
        <f>if(BOM!$B925=M$2,if(OR(BOM!$M925="N",BOM!$M925=""),BOM!$L925,0),0)</f>
        <v>0</v>
      </c>
      <c r="N927" s="117">
        <f>if(BOM!$B925=M$2,if(BOM!$M925="Y",BOM!$L925,0),0)</f>
        <v>0</v>
      </c>
      <c r="P927" s="117">
        <f>if(BOM!$C925=P$2,if(OR(BOM!$M925="N",BOM!$M925=""),BOM!$L925,0),0)</f>
        <v>0</v>
      </c>
      <c r="Q927" s="117">
        <f>if(BOM!$C925=P$2,if(BOM!$M925="Y",BOM!$L925,0),0)</f>
        <v>0</v>
      </c>
      <c r="R927" s="117">
        <f>if(BOM!$C925=R$2,if(OR(BOM!$M925="N",BOM!$M925=""),BOM!$L925,0),0)</f>
        <v>0</v>
      </c>
      <c r="S927" s="117">
        <f>if(BOM!$C925=R$2,if(BOM!$M925="Y",BOM!$L925,0),0)</f>
        <v>0</v>
      </c>
      <c r="T927" s="117">
        <f>if(BOM!$C925=T$2,if(OR(BOM!$M925="N",BOM!$M925=""),BOM!$L925,0),0)</f>
        <v>0</v>
      </c>
      <c r="U927" s="117">
        <f>if(BOM!$C925=T$2,if(BOM!$M925="Y",BOM!$L925,0),0)</f>
        <v>0</v>
      </c>
      <c r="V927" s="117">
        <f>if(BOM!$C925=V$2,if(OR(BOM!$M925="N",BOM!$M925=""),BOM!$L925,0),0)</f>
        <v>0</v>
      </c>
      <c r="W927" s="117">
        <f>if(BOM!$C925=V$2,if(BOM!$M925="Y",BOM!$L925,0),0)</f>
        <v>0</v>
      </c>
      <c r="X927" s="117">
        <f>if(BOM!$C925=X$2,if(OR(BOM!$M925="N",BOM!$M925=""),BOM!$L925,0),0)</f>
        <v>0</v>
      </c>
      <c r="Y927" s="117">
        <f>if(BOM!$C925=X$2,if(BOM!$M925="Y",BOM!$L925,0),0)</f>
        <v>0</v>
      </c>
      <c r="Z927" s="117">
        <f>if(BOM!$C925=Z$2,if(OR(BOM!$M925="N",BOM!$M925=""),BOM!$L925,0),0)</f>
        <v>0</v>
      </c>
      <c r="AA927" s="117">
        <f>if(BOM!$C925=Z$2,if(BOM!$M925="Y",BOM!$L925,0),0)</f>
        <v>0</v>
      </c>
      <c r="AB927" s="117">
        <f>if(BOM!$C925=AB$2,if(OR(BOM!$M925="N",BOM!$M925=""),BOM!$L925,0),0)</f>
        <v>0</v>
      </c>
      <c r="AC927" s="117">
        <f>if(BOM!$C925=AB$2,if(BOM!$M925="Y",BOM!$L925,0),0)</f>
        <v>0</v>
      </c>
      <c r="AD927" s="117">
        <f>if(BOM!$C925=AD$2,if(OR(BOM!$M925="N",BOM!$M925=""),BOM!$L925,0),0)</f>
        <v>0</v>
      </c>
      <c r="AE927" s="117">
        <f>if(BOM!$C925=AD$2,if(BOM!$M925="Y",BOM!$L925,0),0)</f>
        <v>0</v>
      </c>
      <c r="AF927" s="117">
        <f>if(BOM!$C925=AF$2,if(OR(BOM!$M925="N",BOM!$M925=""),BOM!$L925,0),0)</f>
        <v>0</v>
      </c>
      <c r="AG927" s="117">
        <f>if(BOM!$C925=AF$2,if(BOM!$M925="Y",BOM!$L925,0),0)</f>
        <v>0</v>
      </c>
      <c r="AH927" s="117">
        <f>if(BOM!$C925=AH$2,if(OR(BOM!$M925="N",BOM!$M925=""),BOM!$L925,0),0)</f>
        <v>0</v>
      </c>
      <c r="AI927" s="117">
        <f>if(BOM!$C925=AH$2,if(BOM!$M925="Y",BOM!$L925,0),0)</f>
        <v>0</v>
      </c>
      <c r="AJ927" s="117">
        <f>if(BOM!$C925=AJ$2,if(OR(BOM!$M925="N",BOM!$M925=""),BOM!$L925,0),0)</f>
        <v>0</v>
      </c>
      <c r="AK927" s="117">
        <f>if(BOM!$C925=AJ$2,if(BOM!$M925="Y",BOM!$L925,0),0)</f>
        <v>0</v>
      </c>
      <c r="AL927" s="117">
        <f>if(BOM!$C925=AL$2,if(OR(BOM!$M925="N",BOM!$M925=""),BOM!$L925,0),0)</f>
        <v>0</v>
      </c>
      <c r="AM927" s="117">
        <f>if(BOM!$C925=AL$2,if(BOM!$M925="Y",BOM!$L925,0),0)</f>
        <v>0</v>
      </c>
    </row>
    <row r="928" hidden="1" outlineLevel="1">
      <c r="A928" s="117">
        <f>if(OR(BOM!$M926="N",BOM!$M926=""),BOM!$L926,0)</f>
        <v>0</v>
      </c>
      <c r="B928" s="117">
        <f>if(BOM!$M926="Y",BOM!$L926,0)</f>
        <v>0</v>
      </c>
      <c r="E928" s="117">
        <f>if(BOM!$B926=E$2,if(OR(BOM!$M926="N",BOM!$M926=""),BOM!$L926,0),0)</f>
        <v>0</v>
      </c>
      <c r="F928" s="117">
        <f>if(BOM!$B926=E$2,if(BOM!$M926="Y",BOM!$L926,0),0)</f>
        <v>0</v>
      </c>
      <c r="G928" s="117">
        <f>if(BOM!$B926=G$2,if(OR(BOM!$M926="N",BOM!$M926=""),BOM!$L926,0),0)</f>
        <v>0</v>
      </c>
      <c r="H928" s="117">
        <f>if(BOM!$B926=G$2,if(BOM!$M926="Y",BOM!$L926,0),0)</f>
        <v>0</v>
      </c>
      <c r="I928" s="117">
        <f>if(BOM!$B926=I$2,if(OR(BOM!$M926="N",BOM!$M926=""),BOM!$L926,0),0)</f>
        <v>0</v>
      </c>
      <c r="J928" s="117">
        <f>if(BOM!$B926=I$2,if(BOM!$M926="Y",BOM!$L926,0),0)</f>
        <v>0</v>
      </c>
      <c r="K928" s="117">
        <f>if(BOM!$B926=K$2,if(OR(BOM!$M926="N",BOM!$M926=""),BOM!$L926,0),0)</f>
        <v>0</v>
      </c>
      <c r="L928" s="117">
        <f>if(BOM!$B926=K$2,if(BOM!$M926="Y",BOM!$L926,0),0)</f>
        <v>0</v>
      </c>
      <c r="M928" s="117">
        <f>if(BOM!$B926=M$2,if(OR(BOM!$M926="N",BOM!$M926=""),BOM!$L926,0),0)</f>
        <v>0</v>
      </c>
      <c r="N928" s="117">
        <f>if(BOM!$B926=M$2,if(BOM!$M926="Y",BOM!$L926,0),0)</f>
        <v>0</v>
      </c>
      <c r="P928" s="117">
        <f>if(BOM!$C926=P$2,if(OR(BOM!$M926="N",BOM!$M926=""),BOM!$L926,0),0)</f>
        <v>0</v>
      </c>
      <c r="Q928" s="117">
        <f>if(BOM!$C926=P$2,if(BOM!$M926="Y",BOM!$L926,0),0)</f>
        <v>0</v>
      </c>
      <c r="R928" s="117">
        <f>if(BOM!$C926=R$2,if(OR(BOM!$M926="N",BOM!$M926=""),BOM!$L926,0),0)</f>
        <v>0</v>
      </c>
      <c r="S928" s="117">
        <f>if(BOM!$C926=R$2,if(BOM!$M926="Y",BOM!$L926,0),0)</f>
        <v>0</v>
      </c>
      <c r="T928" s="117">
        <f>if(BOM!$C926=T$2,if(OR(BOM!$M926="N",BOM!$M926=""),BOM!$L926,0),0)</f>
        <v>0</v>
      </c>
      <c r="U928" s="117">
        <f>if(BOM!$C926=T$2,if(BOM!$M926="Y",BOM!$L926,0),0)</f>
        <v>0</v>
      </c>
      <c r="V928" s="117">
        <f>if(BOM!$C926=V$2,if(OR(BOM!$M926="N",BOM!$M926=""),BOM!$L926,0),0)</f>
        <v>0</v>
      </c>
      <c r="W928" s="117">
        <f>if(BOM!$C926=V$2,if(BOM!$M926="Y",BOM!$L926,0),0)</f>
        <v>0</v>
      </c>
      <c r="X928" s="117">
        <f>if(BOM!$C926=X$2,if(OR(BOM!$M926="N",BOM!$M926=""),BOM!$L926,0),0)</f>
        <v>0</v>
      </c>
      <c r="Y928" s="117">
        <f>if(BOM!$C926=X$2,if(BOM!$M926="Y",BOM!$L926,0),0)</f>
        <v>0</v>
      </c>
      <c r="Z928" s="117">
        <f>if(BOM!$C926=Z$2,if(OR(BOM!$M926="N",BOM!$M926=""),BOM!$L926,0),0)</f>
        <v>0</v>
      </c>
      <c r="AA928" s="117">
        <f>if(BOM!$C926=Z$2,if(BOM!$M926="Y",BOM!$L926,0),0)</f>
        <v>0</v>
      </c>
      <c r="AB928" s="117">
        <f>if(BOM!$C926=AB$2,if(OR(BOM!$M926="N",BOM!$M926=""),BOM!$L926,0),0)</f>
        <v>0</v>
      </c>
      <c r="AC928" s="117">
        <f>if(BOM!$C926=AB$2,if(BOM!$M926="Y",BOM!$L926,0),0)</f>
        <v>0</v>
      </c>
      <c r="AD928" s="117">
        <f>if(BOM!$C926=AD$2,if(OR(BOM!$M926="N",BOM!$M926=""),BOM!$L926,0),0)</f>
        <v>0</v>
      </c>
      <c r="AE928" s="117">
        <f>if(BOM!$C926=AD$2,if(BOM!$M926="Y",BOM!$L926,0),0)</f>
        <v>0</v>
      </c>
      <c r="AF928" s="117">
        <f>if(BOM!$C926=AF$2,if(OR(BOM!$M926="N",BOM!$M926=""),BOM!$L926,0),0)</f>
        <v>0</v>
      </c>
      <c r="AG928" s="117">
        <f>if(BOM!$C926=AF$2,if(BOM!$M926="Y",BOM!$L926,0),0)</f>
        <v>0</v>
      </c>
      <c r="AH928" s="117">
        <f>if(BOM!$C926=AH$2,if(OR(BOM!$M926="N",BOM!$M926=""),BOM!$L926,0),0)</f>
        <v>0</v>
      </c>
      <c r="AI928" s="117">
        <f>if(BOM!$C926=AH$2,if(BOM!$M926="Y",BOM!$L926,0),0)</f>
        <v>0</v>
      </c>
      <c r="AJ928" s="117">
        <f>if(BOM!$C926=AJ$2,if(OR(BOM!$M926="N",BOM!$M926=""),BOM!$L926,0),0)</f>
        <v>0</v>
      </c>
      <c r="AK928" s="117">
        <f>if(BOM!$C926=AJ$2,if(BOM!$M926="Y",BOM!$L926,0),0)</f>
        <v>0</v>
      </c>
      <c r="AL928" s="117">
        <f>if(BOM!$C926=AL$2,if(OR(BOM!$M926="N",BOM!$M926=""),BOM!$L926,0),0)</f>
        <v>0</v>
      </c>
      <c r="AM928" s="117">
        <f>if(BOM!$C926=AL$2,if(BOM!$M926="Y",BOM!$L926,0),0)</f>
        <v>0</v>
      </c>
    </row>
    <row r="929" hidden="1" outlineLevel="1">
      <c r="A929" s="117">
        <f>if(OR(BOM!$M927="N",BOM!$M927=""),BOM!$L927,0)</f>
        <v>0</v>
      </c>
      <c r="B929" s="117">
        <f>if(BOM!$M927="Y",BOM!$L927,0)</f>
        <v>0</v>
      </c>
      <c r="E929" s="117">
        <f>if(BOM!$B927=E$2,if(OR(BOM!$M927="N",BOM!$M927=""),BOM!$L927,0),0)</f>
        <v>0</v>
      </c>
      <c r="F929" s="117">
        <f>if(BOM!$B927=E$2,if(BOM!$M927="Y",BOM!$L927,0),0)</f>
        <v>0</v>
      </c>
      <c r="G929" s="117">
        <f>if(BOM!$B927=G$2,if(OR(BOM!$M927="N",BOM!$M927=""),BOM!$L927,0),0)</f>
        <v>0</v>
      </c>
      <c r="H929" s="117">
        <f>if(BOM!$B927=G$2,if(BOM!$M927="Y",BOM!$L927,0),0)</f>
        <v>0</v>
      </c>
      <c r="I929" s="117">
        <f>if(BOM!$B927=I$2,if(OR(BOM!$M927="N",BOM!$M927=""),BOM!$L927,0),0)</f>
        <v>0</v>
      </c>
      <c r="J929" s="117">
        <f>if(BOM!$B927=I$2,if(BOM!$M927="Y",BOM!$L927,0),0)</f>
        <v>0</v>
      </c>
      <c r="K929" s="117">
        <f>if(BOM!$B927=K$2,if(OR(BOM!$M927="N",BOM!$M927=""),BOM!$L927,0),0)</f>
        <v>0</v>
      </c>
      <c r="L929" s="117">
        <f>if(BOM!$B927=K$2,if(BOM!$M927="Y",BOM!$L927,0),0)</f>
        <v>0</v>
      </c>
      <c r="M929" s="117">
        <f>if(BOM!$B927=M$2,if(OR(BOM!$M927="N",BOM!$M927=""),BOM!$L927,0),0)</f>
        <v>0</v>
      </c>
      <c r="N929" s="117">
        <f>if(BOM!$B927=M$2,if(BOM!$M927="Y",BOM!$L927,0),0)</f>
        <v>0</v>
      </c>
      <c r="P929" s="117">
        <f>if(BOM!$C927=P$2,if(OR(BOM!$M927="N",BOM!$M927=""),BOM!$L927,0),0)</f>
        <v>0</v>
      </c>
      <c r="Q929" s="117">
        <f>if(BOM!$C927=P$2,if(BOM!$M927="Y",BOM!$L927,0),0)</f>
        <v>0</v>
      </c>
      <c r="R929" s="117">
        <f>if(BOM!$C927=R$2,if(OR(BOM!$M927="N",BOM!$M927=""),BOM!$L927,0),0)</f>
        <v>0</v>
      </c>
      <c r="S929" s="117">
        <f>if(BOM!$C927=R$2,if(BOM!$M927="Y",BOM!$L927,0),0)</f>
        <v>0</v>
      </c>
      <c r="T929" s="117">
        <f>if(BOM!$C927=T$2,if(OR(BOM!$M927="N",BOM!$M927=""),BOM!$L927,0),0)</f>
        <v>0</v>
      </c>
      <c r="U929" s="117">
        <f>if(BOM!$C927=T$2,if(BOM!$M927="Y",BOM!$L927,0),0)</f>
        <v>0</v>
      </c>
      <c r="V929" s="117">
        <f>if(BOM!$C927=V$2,if(OR(BOM!$M927="N",BOM!$M927=""),BOM!$L927,0),0)</f>
        <v>0</v>
      </c>
      <c r="W929" s="117">
        <f>if(BOM!$C927=V$2,if(BOM!$M927="Y",BOM!$L927,0),0)</f>
        <v>0</v>
      </c>
      <c r="X929" s="117">
        <f>if(BOM!$C927=X$2,if(OR(BOM!$M927="N",BOM!$M927=""),BOM!$L927,0),0)</f>
        <v>0</v>
      </c>
      <c r="Y929" s="117">
        <f>if(BOM!$C927=X$2,if(BOM!$M927="Y",BOM!$L927,0),0)</f>
        <v>0</v>
      </c>
      <c r="Z929" s="117">
        <f>if(BOM!$C927=Z$2,if(OR(BOM!$M927="N",BOM!$M927=""),BOM!$L927,0),0)</f>
        <v>0</v>
      </c>
      <c r="AA929" s="117">
        <f>if(BOM!$C927=Z$2,if(BOM!$M927="Y",BOM!$L927,0),0)</f>
        <v>0</v>
      </c>
      <c r="AB929" s="117">
        <f>if(BOM!$C927=AB$2,if(OR(BOM!$M927="N",BOM!$M927=""),BOM!$L927,0),0)</f>
        <v>0</v>
      </c>
      <c r="AC929" s="117">
        <f>if(BOM!$C927=AB$2,if(BOM!$M927="Y",BOM!$L927,0),0)</f>
        <v>0</v>
      </c>
      <c r="AD929" s="117">
        <f>if(BOM!$C927=AD$2,if(OR(BOM!$M927="N",BOM!$M927=""),BOM!$L927,0),0)</f>
        <v>0</v>
      </c>
      <c r="AE929" s="117">
        <f>if(BOM!$C927=AD$2,if(BOM!$M927="Y",BOM!$L927,0),0)</f>
        <v>0</v>
      </c>
      <c r="AF929" s="117">
        <f>if(BOM!$C927=AF$2,if(OR(BOM!$M927="N",BOM!$M927=""),BOM!$L927,0),0)</f>
        <v>0</v>
      </c>
      <c r="AG929" s="117">
        <f>if(BOM!$C927=AF$2,if(BOM!$M927="Y",BOM!$L927,0),0)</f>
        <v>0</v>
      </c>
      <c r="AH929" s="117">
        <f>if(BOM!$C927=AH$2,if(OR(BOM!$M927="N",BOM!$M927=""),BOM!$L927,0),0)</f>
        <v>0</v>
      </c>
      <c r="AI929" s="117">
        <f>if(BOM!$C927=AH$2,if(BOM!$M927="Y",BOM!$L927,0),0)</f>
        <v>0</v>
      </c>
      <c r="AJ929" s="117">
        <f>if(BOM!$C927=AJ$2,if(OR(BOM!$M927="N",BOM!$M927=""),BOM!$L927,0),0)</f>
        <v>0</v>
      </c>
      <c r="AK929" s="117">
        <f>if(BOM!$C927=AJ$2,if(BOM!$M927="Y",BOM!$L927,0),0)</f>
        <v>0</v>
      </c>
      <c r="AL929" s="117">
        <f>if(BOM!$C927=AL$2,if(OR(BOM!$M927="N",BOM!$M927=""),BOM!$L927,0),0)</f>
        <v>0</v>
      </c>
      <c r="AM929" s="117">
        <f>if(BOM!$C927=AL$2,if(BOM!$M927="Y",BOM!$L927,0),0)</f>
        <v>0</v>
      </c>
    </row>
    <row r="930" hidden="1" outlineLevel="1">
      <c r="A930" s="117">
        <f>if(OR(BOM!$M928="N",BOM!$M928=""),BOM!$L928,0)</f>
        <v>0</v>
      </c>
      <c r="B930" s="117">
        <f>if(BOM!$M928="Y",BOM!$L928,0)</f>
        <v>0</v>
      </c>
      <c r="E930" s="117">
        <f>if(BOM!$B928=E$2,if(OR(BOM!$M928="N",BOM!$M928=""),BOM!$L928,0),0)</f>
        <v>0</v>
      </c>
      <c r="F930" s="117">
        <f>if(BOM!$B928=E$2,if(BOM!$M928="Y",BOM!$L928,0),0)</f>
        <v>0</v>
      </c>
      <c r="G930" s="117">
        <f>if(BOM!$B928=G$2,if(OR(BOM!$M928="N",BOM!$M928=""),BOM!$L928,0),0)</f>
        <v>0</v>
      </c>
      <c r="H930" s="117">
        <f>if(BOM!$B928=G$2,if(BOM!$M928="Y",BOM!$L928,0),0)</f>
        <v>0</v>
      </c>
      <c r="I930" s="117">
        <f>if(BOM!$B928=I$2,if(OR(BOM!$M928="N",BOM!$M928=""),BOM!$L928,0),0)</f>
        <v>0</v>
      </c>
      <c r="J930" s="117">
        <f>if(BOM!$B928=I$2,if(BOM!$M928="Y",BOM!$L928,0),0)</f>
        <v>0</v>
      </c>
      <c r="K930" s="117">
        <f>if(BOM!$B928=K$2,if(OR(BOM!$M928="N",BOM!$M928=""),BOM!$L928,0),0)</f>
        <v>0</v>
      </c>
      <c r="L930" s="117">
        <f>if(BOM!$B928=K$2,if(BOM!$M928="Y",BOM!$L928,0),0)</f>
        <v>0</v>
      </c>
      <c r="M930" s="117">
        <f>if(BOM!$B928=M$2,if(OR(BOM!$M928="N",BOM!$M928=""),BOM!$L928,0),0)</f>
        <v>0</v>
      </c>
      <c r="N930" s="117">
        <f>if(BOM!$B928=M$2,if(BOM!$M928="Y",BOM!$L928,0),0)</f>
        <v>0</v>
      </c>
      <c r="P930" s="117">
        <f>if(BOM!$C928=P$2,if(OR(BOM!$M928="N",BOM!$M928=""),BOM!$L928,0),0)</f>
        <v>0</v>
      </c>
      <c r="Q930" s="117">
        <f>if(BOM!$C928=P$2,if(BOM!$M928="Y",BOM!$L928,0),0)</f>
        <v>0</v>
      </c>
      <c r="R930" s="117">
        <f>if(BOM!$C928=R$2,if(OR(BOM!$M928="N",BOM!$M928=""),BOM!$L928,0),0)</f>
        <v>0</v>
      </c>
      <c r="S930" s="117">
        <f>if(BOM!$C928=R$2,if(BOM!$M928="Y",BOM!$L928,0),0)</f>
        <v>0</v>
      </c>
      <c r="T930" s="117">
        <f>if(BOM!$C928=T$2,if(OR(BOM!$M928="N",BOM!$M928=""),BOM!$L928,0),0)</f>
        <v>0</v>
      </c>
      <c r="U930" s="117">
        <f>if(BOM!$C928=T$2,if(BOM!$M928="Y",BOM!$L928,0),0)</f>
        <v>0</v>
      </c>
      <c r="V930" s="117">
        <f>if(BOM!$C928=V$2,if(OR(BOM!$M928="N",BOM!$M928=""),BOM!$L928,0),0)</f>
        <v>0</v>
      </c>
      <c r="W930" s="117">
        <f>if(BOM!$C928=V$2,if(BOM!$M928="Y",BOM!$L928,0),0)</f>
        <v>0</v>
      </c>
      <c r="X930" s="117">
        <f>if(BOM!$C928=X$2,if(OR(BOM!$M928="N",BOM!$M928=""),BOM!$L928,0),0)</f>
        <v>0</v>
      </c>
      <c r="Y930" s="117">
        <f>if(BOM!$C928=X$2,if(BOM!$M928="Y",BOM!$L928,0),0)</f>
        <v>0</v>
      </c>
      <c r="Z930" s="117">
        <f>if(BOM!$C928=Z$2,if(OR(BOM!$M928="N",BOM!$M928=""),BOM!$L928,0),0)</f>
        <v>0</v>
      </c>
      <c r="AA930" s="117">
        <f>if(BOM!$C928=Z$2,if(BOM!$M928="Y",BOM!$L928,0),0)</f>
        <v>0</v>
      </c>
      <c r="AB930" s="117">
        <f>if(BOM!$C928=AB$2,if(OR(BOM!$M928="N",BOM!$M928=""),BOM!$L928,0),0)</f>
        <v>0</v>
      </c>
      <c r="AC930" s="117">
        <f>if(BOM!$C928=AB$2,if(BOM!$M928="Y",BOM!$L928,0),0)</f>
        <v>0</v>
      </c>
      <c r="AD930" s="117">
        <f>if(BOM!$C928=AD$2,if(OR(BOM!$M928="N",BOM!$M928=""),BOM!$L928,0),0)</f>
        <v>0</v>
      </c>
      <c r="AE930" s="117">
        <f>if(BOM!$C928=AD$2,if(BOM!$M928="Y",BOM!$L928,0),0)</f>
        <v>0</v>
      </c>
      <c r="AF930" s="117">
        <f>if(BOM!$C928=AF$2,if(OR(BOM!$M928="N",BOM!$M928=""),BOM!$L928,0),0)</f>
        <v>0</v>
      </c>
      <c r="AG930" s="117">
        <f>if(BOM!$C928=AF$2,if(BOM!$M928="Y",BOM!$L928,0),0)</f>
        <v>0</v>
      </c>
      <c r="AH930" s="117">
        <f>if(BOM!$C928=AH$2,if(OR(BOM!$M928="N",BOM!$M928=""),BOM!$L928,0),0)</f>
        <v>0</v>
      </c>
      <c r="AI930" s="117">
        <f>if(BOM!$C928=AH$2,if(BOM!$M928="Y",BOM!$L928,0),0)</f>
        <v>0</v>
      </c>
      <c r="AJ930" s="117">
        <f>if(BOM!$C928=AJ$2,if(OR(BOM!$M928="N",BOM!$M928=""),BOM!$L928,0),0)</f>
        <v>0</v>
      </c>
      <c r="AK930" s="117">
        <f>if(BOM!$C928=AJ$2,if(BOM!$M928="Y",BOM!$L928,0),0)</f>
        <v>0</v>
      </c>
      <c r="AL930" s="117">
        <f>if(BOM!$C928=AL$2,if(OR(BOM!$M928="N",BOM!$M928=""),BOM!$L928,0),0)</f>
        <v>0</v>
      </c>
      <c r="AM930" s="117">
        <f>if(BOM!$C928=AL$2,if(BOM!$M928="Y",BOM!$L928,0),0)</f>
        <v>0</v>
      </c>
    </row>
    <row r="931" hidden="1" outlineLevel="1">
      <c r="A931" s="117">
        <f>if(OR(BOM!$M929="N",BOM!$M929=""),BOM!$L929,0)</f>
        <v>0</v>
      </c>
      <c r="B931" s="117">
        <f>if(BOM!$M929="Y",BOM!$L929,0)</f>
        <v>0</v>
      </c>
      <c r="E931" s="117">
        <f>if(BOM!$B929=E$2,if(OR(BOM!$M929="N",BOM!$M929=""),BOM!$L929,0),0)</f>
        <v>0</v>
      </c>
      <c r="F931" s="117">
        <f>if(BOM!$B929=E$2,if(BOM!$M929="Y",BOM!$L929,0),0)</f>
        <v>0</v>
      </c>
      <c r="G931" s="117">
        <f>if(BOM!$B929=G$2,if(OR(BOM!$M929="N",BOM!$M929=""),BOM!$L929,0),0)</f>
        <v>0</v>
      </c>
      <c r="H931" s="117">
        <f>if(BOM!$B929=G$2,if(BOM!$M929="Y",BOM!$L929,0),0)</f>
        <v>0</v>
      </c>
      <c r="I931" s="117">
        <f>if(BOM!$B929=I$2,if(OR(BOM!$M929="N",BOM!$M929=""),BOM!$L929,0),0)</f>
        <v>0</v>
      </c>
      <c r="J931" s="117">
        <f>if(BOM!$B929=I$2,if(BOM!$M929="Y",BOM!$L929,0),0)</f>
        <v>0</v>
      </c>
      <c r="K931" s="117">
        <f>if(BOM!$B929=K$2,if(OR(BOM!$M929="N",BOM!$M929=""),BOM!$L929,0),0)</f>
        <v>0</v>
      </c>
      <c r="L931" s="117">
        <f>if(BOM!$B929=K$2,if(BOM!$M929="Y",BOM!$L929,0),0)</f>
        <v>0</v>
      </c>
      <c r="M931" s="117">
        <f>if(BOM!$B929=M$2,if(OR(BOM!$M929="N",BOM!$M929=""),BOM!$L929,0),0)</f>
        <v>0</v>
      </c>
      <c r="N931" s="117">
        <f>if(BOM!$B929=M$2,if(BOM!$M929="Y",BOM!$L929,0),0)</f>
        <v>0</v>
      </c>
      <c r="P931" s="117">
        <f>if(BOM!$C929=P$2,if(OR(BOM!$M929="N",BOM!$M929=""),BOM!$L929,0),0)</f>
        <v>0</v>
      </c>
      <c r="Q931" s="117">
        <f>if(BOM!$C929=P$2,if(BOM!$M929="Y",BOM!$L929,0),0)</f>
        <v>0</v>
      </c>
      <c r="R931" s="117">
        <f>if(BOM!$C929=R$2,if(OR(BOM!$M929="N",BOM!$M929=""),BOM!$L929,0),0)</f>
        <v>0</v>
      </c>
      <c r="S931" s="117">
        <f>if(BOM!$C929=R$2,if(BOM!$M929="Y",BOM!$L929,0),0)</f>
        <v>0</v>
      </c>
      <c r="T931" s="117">
        <f>if(BOM!$C929=T$2,if(OR(BOM!$M929="N",BOM!$M929=""),BOM!$L929,0),0)</f>
        <v>0</v>
      </c>
      <c r="U931" s="117">
        <f>if(BOM!$C929=T$2,if(BOM!$M929="Y",BOM!$L929,0),0)</f>
        <v>0</v>
      </c>
      <c r="V931" s="117">
        <f>if(BOM!$C929=V$2,if(OR(BOM!$M929="N",BOM!$M929=""),BOM!$L929,0),0)</f>
        <v>0</v>
      </c>
      <c r="W931" s="117">
        <f>if(BOM!$C929=V$2,if(BOM!$M929="Y",BOM!$L929,0),0)</f>
        <v>0</v>
      </c>
      <c r="X931" s="117">
        <f>if(BOM!$C929=X$2,if(OR(BOM!$M929="N",BOM!$M929=""),BOM!$L929,0),0)</f>
        <v>0</v>
      </c>
      <c r="Y931" s="117">
        <f>if(BOM!$C929=X$2,if(BOM!$M929="Y",BOM!$L929,0),0)</f>
        <v>0</v>
      </c>
      <c r="Z931" s="117">
        <f>if(BOM!$C929=Z$2,if(OR(BOM!$M929="N",BOM!$M929=""),BOM!$L929,0),0)</f>
        <v>0</v>
      </c>
      <c r="AA931" s="117">
        <f>if(BOM!$C929=Z$2,if(BOM!$M929="Y",BOM!$L929,0),0)</f>
        <v>0</v>
      </c>
      <c r="AB931" s="117">
        <f>if(BOM!$C929=AB$2,if(OR(BOM!$M929="N",BOM!$M929=""),BOM!$L929,0),0)</f>
        <v>0</v>
      </c>
      <c r="AC931" s="117">
        <f>if(BOM!$C929=AB$2,if(BOM!$M929="Y",BOM!$L929,0),0)</f>
        <v>0</v>
      </c>
      <c r="AD931" s="117">
        <f>if(BOM!$C929=AD$2,if(OR(BOM!$M929="N",BOM!$M929=""),BOM!$L929,0),0)</f>
        <v>0</v>
      </c>
      <c r="AE931" s="117">
        <f>if(BOM!$C929=AD$2,if(BOM!$M929="Y",BOM!$L929,0),0)</f>
        <v>0</v>
      </c>
      <c r="AF931" s="117">
        <f>if(BOM!$C929=AF$2,if(OR(BOM!$M929="N",BOM!$M929=""),BOM!$L929,0),0)</f>
        <v>0</v>
      </c>
      <c r="AG931" s="117">
        <f>if(BOM!$C929=AF$2,if(BOM!$M929="Y",BOM!$L929,0),0)</f>
        <v>0</v>
      </c>
      <c r="AH931" s="117">
        <f>if(BOM!$C929=AH$2,if(OR(BOM!$M929="N",BOM!$M929=""),BOM!$L929,0),0)</f>
        <v>0</v>
      </c>
      <c r="AI931" s="117">
        <f>if(BOM!$C929=AH$2,if(BOM!$M929="Y",BOM!$L929,0),0)</f>
        <v>0</v>
      </c>
      <c r="AJ931" s="117">
        <f>if(BOM!$C929=AJ$2,if(OR(BOM!$M929="N",BOM!$M929=""),BOM!$L929,0),0)</f>
        <v>0</v>
      </c>
      <c r="AK931" s="117">
        <f>if(BOM!$C929=AJ$2,if(BOM!$M929="Y",BOM!$L929,0),0)</f>
        <v>0</v>
      </c>
      <c r="AL931" s="117">
        <f>if(BOM!$C929=AL$2,if(OR(BOM!$M929="N",BOM!$M929=""),BOM!$L929,0),0)</f>
        <v>0</v>
      </c>
      <c r="AM931" s="117">
        <f>if(BOM!$C929=AL$2,if(BOM!$M929="Y",BOM!$L929,0),0)</f>
        <v>0</v>
      </c>
    </row>
    <row r="932" hidden="1" outlineLevel="1">
      <c r="A932" s="117">
        <f>if(OR(BOM!$M930="N",BOM!$M930=""),BOM!$L930,0)</f>
        <v>0</v>
      </c>
      <c r="B932" s="117">
        <f>if(BOM!$M930="Y",BOM!$L930,0)</f>
        <v>0</v>
      </c>
      <c r="E932" s="117">
        <f>if(BOM!$B930=E$2,if(OR(BOM!$M930="N",BOM!$M930=""),BOM!$L930,0),0)</f>
        <v>0</v>
      </c>
      <c r="F932" s="117">
        <f>if(BOM!$B930=E$2,if(BOM!$M930="Y",BOM!$L930,0),0)</f>
        <v>0</v>
      </c>
      <c r="G932" s="117">
        <f>if(BOM!$B930=G$2,if(OR(BOM!$M930="N",BOM!$M930=""),BOM!$L930,0),0)</f>
        <v>0</v>
      </c>
      <c r="H932" s="117">
        <f>if(BOM!$B930=G$2,if(BOM!$M930="Y",BOM!$L930,0),0)</f>
        <v>0</v>
      </c>
      <c r="I932" s="117">
        <f>if(BOM!$B930=I$2,if(OR(BOM!$M930="N",BOM!$M930=""),BOM!$L930,0),0)</f>
        <v>0</v>
      </c>
      <c r="J932" s="117">
        <f>if(BOM!$B930=I$2,if(BOM!$M930="Y",BOM!$L930,0),0)</f>
        <v>0</v>
      </c>
      <c r="K932" s="117">
        <f>if(BOM!$B930=K$2,if(OR(BOM!$M930="N",BOM!$M930=""),BOM!$L930,0),0)</f>
        <v>0</v>
      </c>
      <c r="L932" s="117">
        <f>if(BOM!$B930=K$2,if(BOM!$M930="Y",BOM!$L930,0),0)</f>
        <v>0</v>
      </c>
      <c r="M932" s="117">
        <f>if(BOM!$B930=M$2,if(OR(BOM!$M930="N",BOM!$M930=""),BOM!$L930,0),0)</f>
        <v>0</v>
      </c>
      <c r="N932" s="117">
        <f>if(BOM!$B930=M$2,if(BOM!$M930="Y",BOM!$L930,0),0)</f>
        <v>0</v>
      </c>
      <c r="P932" s="117">
        <f>if(BOM!$C930=P$2,if(OR(BOM!$M930="N",BOM!$M930=""),BOM!$L930,0),0)</f>
        <v>0</v>
      </c>
      <c r="Q932" s="117">
        <f>if(BOM!$C930=P$2,if(BOM!$M930="Y",BOM!$L930,0),0)</f>
        <v>0</v>
      </c>
      <c r="R932" s="117">
        <f>if(BOM!$C930=R$2,if(OR(BOM!$M930="N",BOM!$M930=""),BOM!$L930,0),0)</f>
        <v>0</v>
      </c>
      <c r="S932" s="117">
        <f>if(BOM!$C930=R$2,if(BOM!$M930="Y",BOM!$L930,0),0)</f>
        <v>0</v>
      </c>
      <c r="T932" s="117">
        <f>if(BOM!$C930=T$2,if(OR(BOM!$M930="N",BOM!$M930=""),BOM!$L930,0),0)</f>
        <v>0</v>
      </c>
      <c r="U932" s="117">
        <f>if(BOM!$C930=T$2,if(BOM!$M930="Y",BOM!$L930,0),0)</f>
        <v>0</v>
      </c>
      <c r="V932" s="117">
        <f>if(BOM!$C930=V$2,if(OR(BOM!$M930="N",BOM!$M930=""),BOM!$L930,0),0)</f>
        <v>0</v>
      </c>
      <c r="W932" s="117">
        <f>if(BOM!$C930=V$2,if(BOM!$M930="Y",BOM!$L930,0),0)</f>
        <v>0</v>
      </c>
      <c r="X932" s="117">
        <f>if(BOM!$C930=X$2,if(OR(BOM!$M930="N",BOM!$M930=""),BOM!$L930,0),0)</f>
        <v>0</v>
      </c>
      <c r="Y932" s="117">
        <f>if(BOM!$C930=X$2,if(BOM!$M930="Y",BOM!$L930,0),0)</f>
        <v>0</v>
      </c>
      <c r="Z932" s="117">
        <f>if(BOM!$C930=Z$2,if(OR(BOM!$M930="N",BOM!$M930=""),BOM!$L930,0),0)</f>
        <v>0</v>
      </c>
      <c r="AA932" s="117">
        <f>if(BOM!$C930=Z$2,if(BOM!$M930="Y",BOM!$L930,0),0)</f>
        <v>0</v>
      </c>
      <c r="AB932" s="117">
        <f>if(BOM!$C930=AB$2,if(OR(BOM!$M930="N",BOM!$M930=""),BOM!$L930,0),0)</f>
        <v>0</v>
      </c>
      <c r="AC932" s="117">
        <f>if(BOM!$C930=AB$2,if(BOM!$M930="Y",BOM!$L930,0),0)</f>
        <v>0</v>
      </c>
      <c r="AD932" s="117">
        <f>if(BOM!$C930=AD$2,if(OR(BOM!$M930="N",BOM!$M930=""),BOM!$L930,0),0)</f>
        <v>0</v>
      </c>
      <c r="AE932" s="117">
        <f>if(BOM!$C930=AD$2,if(BOM!$M930="Y",BOM!$L930,0),0)</f>
        <v>0</v>
      </c>
      <c r="AF932" s="117">
        <f>if(BOM!$C930=AF$2,if(OR(BOM!$M930="N",BOM!$M930=""),BOM!$L930,0),0)</f>
        <v>0</v>
      </c>
      <c r="AG932" s="117">
        <f>if(BOM!$C930=AF$2,if(BOM!$M930="Y",BOM!$L930,0),0)</f>
        <v>0</v>
      </c>
      <c r="AH932" s="117">
        <f>if(BOM!$C930=AH$2,if(OR(BOM!$M930="N",BOM!$M930=""),BOM!$L930,0),0)</f>
        <v>0</v>
      </c>
      <c r="AI932" s="117">
        <f>if(BOM!$C930=AH$2,if(BOM!$M930="Y",BOM!$L930,0),0)</f>
        <v>0</v>
      </c>
      <c r="AJ932" s="117">
        <f>if(BOM!$C930=AJ$2,if(OR(BOM!$M930="N",BOM!$M930=""),BOM!$L930,0),0)</f>
        <v>0</v>
      </c>
      <c r="AK932" s="117">
        <f>if(BOM!$C930=AJ$2,if(BOM!$M930="Y",BOM!$L930,0),0)</f>
        <v>0</v>
      </c>
      <c r="AL932" s="117">
        <f>if(BOM!$C930=AL$2,if(OR(BOM!$M930="N",BOM!$M930=""),BOM!$L930,0),0)</f>
        <v>0</v>
      </c>
      <c r="AM932" s="117">
        <f>if(BOM!$C930=AL$2,if(BOM!$M930="Y",BOM!$L930,0),0)</f>
        <v>0</v>
      </c>
    </row>
    <row r="933" hidden="1" outlineLevel="1">
      <c r="A933" s="117">
        <f>if(OR(BOM!$M931="N",BOM!$M931=""),BOM!$L931,0)</f>
        <v>0</v>
      </c>
      <c r="B933" s="117">
        <f>if(BOM!$M931="Y",BOM!$L931,0)</f>
        <v>0</v>
      </c>
      <c r="E933" s="117">
        <f>if(BOM!$B931=E$2,if(OR(BOM!$M931="N",BOM!$M931=""),BOM!$L931,0),0)</f>
        <v>0</v>
      </c>
      <c r="F933" s="117">
        <f>if(BOM!$B931=E$2,if(BOM!$M931="Y",BOM!$L931,0),0)</f>
        <v>0</v>
      </c>
      <c r="G933" s="117">
        <f>if(BOM!$B931=G$2,if(OR(BOM!$M931="N",BOM!$M931=""),BOM!$L931,0),0)</f>
        <v>0</v>
      </c>
      <c r="H933" s="117">
        <f>if(BOM!$B931=G$2,if(BOM!$M931="Y",BOM!$L931,0),0)</f>
        <v>0</v>
      </c>
      <c r="I933" s="117">
        <f>if(BOM!$B931=I$2,if(OR(BOM!$M931="N",BOM!$M931=""),BOM!$L931,0),0)</f>
        <v>0</v>
      </c>
      <c r="J933" s="117">
        <f>if(BOM!$B931=I$2,if(BOM!$M931="Y",BOM!$L931,0),0)</f>
        <v>0</v>
      </c>
      <c r="K933" s="117">
        <f>if(BOM!$B931=K$2,if(OR(BOM!$M931="N",BOM!$M931=""),BOM!$L931,0),0)</f>
        <v>0</v>
      </c>
      <c r="L933" s="117">
        <f>if(BOM!$B931=K$2,if(BOM!$M931="Y",BOM!$L931,0),0)</f>
        <v>0</v>
      </c>
      <c r="M933" s="117">
        <f>if(BOM!$B931=M$2,if(OR(BOM!$M931="N",BOM!$M931=""),BOM!$L931,0),0)</f>
        <v>0</v>
      </c>
      <c r="N933" s="117">
        <f>if(BOM!$B931=M$2,if(BOM!$M931="Y",BOM!$L931,0),0)</f>
        <v>0</v>
      </c>
      <c r="P933" s="117">
        <f>if(BOM!$C931=P$2,if(OR(BOM!$M931="N",BOM!$M931=""),BOM!$L931,0),0)</f>
        <v>0</v>
      </c>
      <c r="Q933" s="117">
        <f>if(BOM!$C931=P$2,if(BOM!$M931="Y",BOM!$L931,0),0)</f>
        <v>0</v>
      </c>
      <c r="R933" s="117">
        <f>if(BOM!$C931=R$2,if(OR(BOM!$M931="N",BOM!$M931=""),BOM!$L931,0),0)</f>
        <v>0</v>
      </c>
      <c r="S933" s="117">
        <f>if(BOM!$C931=R$2,if(BOM!$M931="Y",BOM!$L931,0),0)</f>
        <v>0</v>
      </c>
      <c r="T933" s="117">
        <f>if(BOM!$C931=T$2,if(OR(BOM!$M931="N",BOM!$M931=""),BOM!$L931,0),0)</f>
        <v>0</v>
      </c>
      <c r="U933" s="117">
        <f>if(BOM!$C931=T$2,if(BOM!$M931="Y",BOM!$L931,0),0)</f>
        <v>0</v>
      </c>
      <c r="V933" s="117">
        <f>if(BOM!$C931=V$2,if(OR(BOM!$M931="N",BOM!$M931=""),BOM!$L931,0),0)</f>
        <v>0</v>
      </c>
      <c r="W933" s="117">
        <f>if(BOM!$C931=V$2,if(BOM!$M931="Y",BOM!$L931,0),0)</f>
        <v>0</v>
      </c>
      <c r="X933" s="117">
        <f>if(BOM!$C931=X$2,if(OR(BOM!$M931="N",BOM!$M931=""),BOM!$L931,0),0)</f>
        <v>0</v>
      </c>
      <c r="Y933" s="117">
        <f>if(BOM!$C931=X$2,if(BOM!$M931="Y",BOM!$L931,0),0)</f>
        <v>0</v>
      </c>
      <c r="Z933" s="117">
        <f>if(BOM!$C931=Z$2,if(OR(BOM!$M931="N",BOM!$M931=""),BOM!$L931,0),0)</f>
        <v>0</v>
      </c>
      <c r="AA933" s="117">
        <f>if(BOM!$C931=Z$2,if(BOM!$M931="Y",BOM!$L931,0),0)</f>
        <v>0</v>
      </c>
      <c r="AB933" s="117">
        <f>if(BOM!$C931=AB$2,if(OR(BOM!$M931="N",BOM!$M931=""),BOM!$L931,0),0)</f>
        <v>0</v>
      </c>
      <c r="AC933" s="117">
        <f>if(BOM!$C931=AB$2,if(BOM!$M931="Y",BOM!$L931,0),0)</f>
        <v>0</v>
      </c>
      <c r="AD933" s="117">
        <f>if(BOM!$C931=AD$2,if(OR(BOM!$M931="N",BOM!$M931=""),BOM!$L931,0),0)</f>
        <v>0</v>
      </c>
      <c r="AE933" s="117">
        <f>if(BOM!$C931=AD$2,if(BOM!$M931="Y",BOM!$L931,0),0)</f>
        <v>0</v>
      </c>
      <c r="AF933" s="117">
        <f>if(BOM!$C931=AF$2,if(OR(BOM!$M931="N",BOM!$M931=""),BOM!$L931,0),0)</f>
        <v>0</v>
      </c>
      <c r="AG933" s="117">
        <f>if(BOM!$C931=AF$2,if(BOM!$M931="Y",BOM!$L931,0),0)</f>
        <v>0</v>
      </c>
      <c r="AH933" s="117">
        <f>if(BOM!$C931=AH$2,if(OR(BOM!$M931="N",BOM!$M931=""),BOM!$L931,0),0)</f>
        <v>0</v>
      </c>
      <c r="AI933" s="117">
        <f>if(BOM!$C931=AH$2,if(BOM!$M931="Y",BOM!$L931,0),0)</f>
        <v>0</v>
      </c>
      <c r="AJ933" s="117">
        <f>if(BOM!$C931=AJ$2,if(OR(BOM!$M931="N",BOM!$M931=""),BOM!$L931,0),0)</f>
        <v>0</v>
      </c>
      <c r="AK933" s="117">
        <f>if(BOM!$C931=AJ$2,if(BOM!$M931="Y",BOM!$L931,0),0)</f>
        <v>0</v>
      </c>
      <c r="AL933" s="117">
        <f>if(BOM!$C931=AL$2,if(OR(BOM!$M931="N",BOM!$M931=""),BOM!$L931,0),0)</f>
        <v>0</v>
      </c>
      <c r="AM933" s="117">
        <f>if(BOM!$C931=AL$2,if(BOM!$M931="Y",BOM!$L931,0),0)</f>
        <v>0</v>
      </c>
    </row>
    <row r="934" hidden="1" outlineLevel="1">
      <c r="A934" s="117">
        <f>if(OR(BOM!$M932="N",BOM!$M932=""),BOM!$L932,0)</f>
        <v>0</v>
      </c>
      <c r="B934" s="117">
        <f>if(BOM!$M932="Y",BOM!$L932,0)</f>
        <v>0</v>
      </c>
      <c r="E934" s="117">
        <f>if(BOM!$B932=E$2,if(OR(BOM!$M932="N",BOM!$M932=""),BOM!$L932,0),0)</f>
        <v>0</v>
      </c>
      <c r="F934" s="117">
        <f>if(BOM!$B932=E$2,if(BOM!$M932="Y",BOM!$L932,0),0)</f>
        <v>0</v>
      </c>
      <c r="G934" s="117">
        <f>if(BOM!$B932=G$2,if(OR(BOM!$M932="N",BOM!$M932=""),BOM!$L932,0),0)</f>
        <v>0</v>
      </c>
      <c r="H934" s="117">
        <f>if(BOM!$B932=G$2,if(BOM!$M932="Y",BOM!$L932,0),0)</f>
        <v>0</v>
      </c>
      <c r="I934" s="117">
        <f>if(BOM!$B932=I$2,if(OR(BOM!$M932="N",BOM!$M932=""),BOM!$L932,0),0)</f>
        <v>0</v>
      </c>
      <c r="J934" s="117">
        <f>if(BOM!$B932=I$2,if(BOM!$M932="Y",BOM!$L932,0),0)</f>
        <v>0</v>
      </c>
      <c r="K934" s="117">
        <f>if(BOM!$B932=K$2,if(OR(BOM!$M932="N",BOM!$M932=""),BOM!$L932,0),0)</f>
        <v>0</v>
      </c>
      <c r="L934" s="117">
        <f>if(BOM!$B932=K$2,if(BOM!$M932="Y",BOM!$L932,0),0)</f>
        <v>0</v>
      </c>
      <c r="M934" s="117">
        <f>if(BOM!$B932=M$2,if(OR(BOM!$M932="N",BOM!$M932=""),BOM!$L932,0),0)</f>
        <v>0</v>
      </c>
      <c r="N934" s="117">
        <f>if(BOM!$B932=M$2,if(BOM!$M932="Y",BOM!$L932,0),0)</f>
        <v>0</v>
      </c>
      <c r="P934" s="117">
        <f>if(BOM!$C932=P$2,if(OR(BOM!$M932="N",BOM!$M932=""),BOM!$L932,0),0)</f>
        <v>0</v>
      </c>
      <c r="Q934" s="117">
        <f>if(BOM!$C932=P$2,if(BOM!$M932="Y",BOM!$L932,0),0)</f>
        <v>0</v>
      </c>
      <c r="R934" s="117">
        <f>if(BOM!$C932=R$2,if(OR(BOM!$M932="N",BOM!$M932=""),BOM!$L932,0),0)</f>
        <v>0</v>
      </c>
      <c r="S934" s="117">
        <f>if(BOM!$C932=R$2,if(BOM!$M932="Y",BOM!$L932,0),0)</f>
        <v>0</v>
      </c>
      <c r="T934" s="117">
        <f>if(BOM!$C932=T$2,if(OR(BOM!$M932="N",BOM!$M932=""),BOM!$L932,0),0)</f>
        <v>0</v>
      </c>
      <c r="U934" s="117">
        <f>if(BOM!$C932=T$2,if(BOM!$M932="Y",BOM!$L932,0),0)</f>
        <v>0</v>
      </c>
      <c r="V934" s="117">
        <f>if(BOM!$C932=V$2,if(OR(BOM!$M932="N",BOM!$M932=""),BOM!$L932,0),0)</f>
        <v>0</v>
      </c>
      <c r="W934" s="117">
        <f>if(BOM!$C932=V$2,if(BOM!$M932="Y",BOM!$L932,0),0)</f>
        <v>0</v>
      </c>
      <c r="X934" s="117">
        <f>if(BOM!$C932=X$2,if(OR(BOM!$M932="N",BOM!$M932=""),BOM!$L932,0),0)</f>
        <v>0</v>
      </c>
      <c r="Y934" s="117">
        <f>if(BOM!$C932=X$2,if(BOM!$M932="Y",BOM!$L932,0),0)</f>
        <v>0</v>
      </c>
      <c r="Z934" s="117">
        <f>if(BOM!$C932=Z$2,if(OR(BOM!$M932="N",BOM!$M932=""),BOM!$L932,0),0)</f>
        <v>0</v>
      </c>
      <c r="AA934" s="117">
        <f>if(BOM!$C932=Z$2,if(BOM!$M932="Y",BOM!$L932,0),0)</f>
        <v>0</v>
      </c>
      <c r="AB934" s="117">
        <f>if(BOM!$C932=AB$2,if(OR(BOM!$M932="N",BOM!$M932=""),BOM!$L932,0),0)</f>
        <v>0</v>
      </c>
      <c r="AC934" s="117">
        <f>if(BOM!$C932=AB$2,if(BOM!$M932="Y",BOM!$L932,0),0)</f>
        <v>0</v>
      </c>
      <c r="AD934" s="117">
        <f>if(BOM!$C932=AD$2,if(OR(BOM!$M932="N",BOM!$M932=""),BOM!$L932,0),0)</f>
        <v>0</v>
      </c>
      <c r="AE934" s="117">
        <f>if(BOM!$C932=AD$2,if(BOM!$M932="Y",BOM!$L932,0),0)</f>
        <v>0</v>
      </c>
      <c r="AF934" s="117">
        <f>if(BOM!$C932=AF$2,if(OR(BOM!$M932="N",BOM!$M932=""),BOM!$L932,0),0)</f>
        <v>0</v>
      </c>
      <c r="AG934" s="117">
        <f>if(BOM!$C932=AF$2,if(BOM!$M932="Y",BOM!$L932,0),0)</f>
        <v>0</v>
      </c>
      <c r="AH934" s="117">
        <f>if(BOM!$C932=AH$2,if(OR(BOM!$M932="N",BOM!$M932=""),BOM!$L932,0),0)</f>
        <v>0</v>
      </c>
      <c r="AI934" s="117">
        <f>if(BOM!$C932=AH$2,if(BOM!$M932="Y",BOM!$L932,0),0)</f>
        <v>0</v>
      </c>
      <c r="AJ934" s="117">
        <f>if(BOM!$C932=AJ$2,if(OR(BOM!$M932="N",BOM!$M932=""),BOM!$L932,0),0)</f>
        <v>0</v>
      </c>
      <c r="AK934" s="117">
        <f>if(BOM!$C932=AJ$2,if(BOM!$M932="Y",BOM!$L932,0),0)</f>
        <v>0</v>
      </c>
      <c r="AL934" s="117">
        <f>if(BOM!$C932=AL$2,if(OR(BOM!$M932="N",BOM!$M932=""),BOM!$L932,0),0)</f>
        <v>0</v>
      </c>
      <c r="AM934" s="117">
        <f>if(BOM!$C932=AL$2,if(BOM!$M932="Y",BOM!$L932,0),0)</f>
        <v>0</v>
      </c>
    </row>
    <row r="935" hidden="1" outlineLevel="1">
      <c r="A935" s="117">
        <f>if(OR(BOM!$M933="N",BOM!$M933=""),BOM!$L933,0)</f>
        <v>0</v>
      </c>
      <c r="B935" s="117">
        <f>if(BOM!$M933="Y",BOM!$L933,0)</f>
        <v>0</v>
      </c>
      <c r="E935" s="117">
        <f>if(BOM!$B933=E$2,if(OR(BOM!$M933="N",BOM!$M933=""),BOM!$L933,0),0)</f>
        <v>0</v>
      </c>
      <c r="F935" s="117">
        <f>if(BOM!$B933=E$2,if(BOM!$M933="Y",BOM!$L933,0),0)</f>
        <v>0</v>
      </c>
      <c r="G935" s="117">
        <f>if(BOM!$B933=G$2,if(OR(BOM!$M933="N",BOM!$M933=""),BOM!$L933,0),0)</f>
        <v>0</v>
      </c>
      <c r="H935" s="117">
        <f>if(BOM!$B933=G$2,if(BOM!$M933="Y",BOM!$L933,0),0)</f>
        <v>0</v>
      </c>
      <c r="I935" s="117">
        <f>if(BOM!$B933=I$2,if(OR(BOM!$M933="N",BOM!$M933=""),BOM!$L933,0),0)</f>
        <v>0</v>
      </c>
      <c r="J935" s="117">
        <f>if(BOM!$B933=I$2,if(BOM!$M933="Y",BOM!$L933,0),0)</f>
        <v>0</v>
      </c>
      <c r="K935" s="117">
        <f>if(BOM!$B933=K$2,if(OR(BOM!$M933="N",BOM!$M933=""),BOM!$L933,0),0)</f>
        <v>0</v>
      </c>
      <c r="L935" s="117">
        <f>if(BOM!$B933=K$2,if(BOM!$M933="Y",BOM!$L933,0),0)</f>
        <v>0</v>
      </c>
      <c r="M935" s="117">
        <f>if(BOM!$B933=M$2,if(OR(BOM!$M933="N",BOM!$M933=""),BOM!$L933,0),0)</f>
        <v>0</v>
      </c>
      <c r="N935" s="117">
        <f>if(BOM!$B933=M$2,if(BOM!$M933="Y",BOM!$L933,0),0)</f>
        <v>0</v>
      </c>
      <c r="P935" s="117">
        <f>if(BOM!$C933=P$2,if(OR(BOM!$M933="N",BOM!$M933=""),BOM!$L933,0),0)</f>
        <v>0</v>
      </c>
      <c r="Q935" s="117">
        <f>if(BOM!$C933=P$2,if(BOM!$M933="Y",BOM!$L933,0),0)</f>
        <v>0</v>
      </c>
      <c r="R935" s="117">
        <f>if(BOM!$C933=R$2,if(OR(BOM!$M933="N",BOM!$M933=""),BOM!$L933,0),0)</f>
        <v>0</v>
      </c>
      <c r="S935" s="117">
        <f>if(BOM!$C933=R$2,if(BOM!$M933="Y",BOM!$L933,0),0)</f>
        <v>0</v>
      </c>
      <c r="T935" s="117">
        <f>if(BOM!$C933=T$2,if(OR(BOM!$M933="N",BOM!$M933=""),BOM!$L933,0),0)</f>
        <v>0</v>
      </c>
      <c r="U935" s="117">
        <f>if(BOM!$C933=T$2,if(BOM!$M933="Y",BOM!$L933,0),0)</f>
        <v>0</v>
      </c>
      <c r="V935" s="117">
        <f>if(BOM!$C933=V$2,if(OR(BOM!$M933="N",BOM!$M933=""),BOM!$L933,0),0)</f>
        <v>0</v>
      </c>
      <c r="W935" s="117">
        <f>if(BOM!$C933=V$2,if(BOM!$M933="Y",BOM!$L933,0),0)</f>
        <v>0</v>
      </c>
      <c r="X935" s="117">
        <f>if(BOM!$C933=X$2,if(OR(BOM!$M933="N",BOM!$M933=""),BOM!$L933,0),0)</f>
        <v>0</v>
      </c>
      <c r="Y935" s="117">
        <f>if(BOM!$C933=X$2,if(BOM!$M933="Y",BOM!$L933,0),0)</f>
        <v>0</v>
      </c>
      <c r="Z935" s="117">
        <f>if(BOM!$C933=Z$2,if(OR(BOM!$M933="N",BOM!$M933=""),BOM!$L933,0),0)</f>
        <v>0</v>
      </c>
      <c r="AA935" s="117">
        <f>if(BOM!$C933=Z$2,if(BOM!$M933="Y",BOM!$L933,0),0)</f>
        <v>0</v>
      </c>
      <c r="AB935" s="117">
        <f>if(BOM!$C933=AB$2,if(OR(BOM!$M933="N",BOM!$M933=""),BOM!$L933,0),0)</f>
        <v>0</v>
      </c>
      <c r="AC935" s="117">
        <f>if(BOM!$C933=AB$2,if(BOM!$M933="Y",BOM!$L933,0),0)</f>
        <v>0</v>
      </c>
      <c r="AD935" s="117">
        <f>if(BOM!$C933=AD$2,if(OR(BOM!$M933="N",BOM!$M933=""),BOM!$L933,0),0)</f>
        <v>0</v>
      </c>
      <c r="AE935" s="117">
        <f>if(BOM!$C933=AD$2,if(BOM!$M933="Y",BOM!$L933,0),0)</f>
        <v>0</v>
      </c>
      <c r="AF935" s="117">
        <f>if(BOM!$C933=AF$2,if(OR(BOM!$M933="N",BOM!$M933=""),BOM!$L933,0),0)</f>
        <v>0</v>
      </c>
      <c r="AG935" s="117">
        <f>if(BOM!$C933=AF$2,if(BOM!$M933="Y",BOM!$L933,0),0)</f>
        <v>0</v>
      </c>
      <c r="AH935" s="117">
        <f>if(BOM!$C933=AH$2,if(OR(BOM!$M933="N",BOM!$M933=""),BOM!$L933,0),0)</f>
        <v>0</v>
      </c>
      <c r="AI935" s="117">
        <f>if(BOM!$C933=AH$2,if(BOM!$M933="Y",BOM!$L933,0),0)</f>
        <v>0</v>
      </c>
      <c r="AJ935" s="117">
        <f>if(BOM!$C933=AJ$2,if(OR(BOM!$M933="N",BOM!$M933=""),BOM!$L933,0),0)</f>
        <v>0</v>
      </c>
      <c r="AK935" s="117">
        <f>if(BOM!$C933=AJ$2,if(BOM!$M933="Y",BOM!$L933,0),0)</f>
        <v>0</v>
      </c>
      <c r="AL935" s="117">
        <f>if(BOM!$C933=AL$2,if(OR(BOM!$M933="N",BOM!$M933=""),BOM!$L933,0),0)</f>
        <v>0</v>
      </c>
      <c r="AM935" s="117">
        <f>if(BOM!$C933=AL$2,if(BOM!$M933="Y",BOM!$L933,0),0)</f>
        <v>0</v>
      </c>
    </row>
    <row r="936" hidden="1" outlineLevel="1">
      <c r="A936" s="117">
        <f>if(OR(BOM!$M934="N",BOM!$M934=""),BOM!$L934,0)</f>
        <v>0</v>
      </c>
      <c r="B936" s="117">
        <f>if(BOM!$M934="Y",BOM!$L934,0)</f>
        <v>0</v>
      </c>
      <c r="E936" s="117">
        <f>if(BOM!$B934=E$2,if(OR(BOM!$M934="N",BOM!$M934=""),BOM!$L934,0),0)</f>
        <v>0</v>
      </c>
      <c r="F936" s="117">
        <f>if(BOM!$B934=E$2,if(BOM!$M934="Y",BOM!$L934,0),0)</f>
        <v>0</v>
      </c>
      <c r="G936" s="117">
        <f>if(BOM!$B934=G$2,if(OR(BOM!$M934="N",BOM!$M934=""),BOM!$L934,0),0)</f>
        <v>0</v>
      </c>
      <c r="H936" s="117">
        <f>if(BOM!$B934=G$2,if(BOM!$M934="Y",BOM!$L934,0),0)</f>
        <v>0</v>
      </c>
      <c r="I936" s="117">
        <f>if(BOM!$B934=I$2,if(OR(BOM!$M934="N",BOM!$M934=""),BOM!$L934,0),0)</f>
        <v>0</v>
      </c>
      <c r="J936" s="117">
        <f>if(BOM!$B934=I$2,if(BOM!$M934="Y",BOM!$L934,0),0)</f>
        <v>0</v>
      </c>
      <c r="K936" s="117">
        <f>if(BOM!$B934=K$2,if(OR(BOM!$M934="N",BOM!$M934=""),BOM!$L934,0),0)</f>
        <v>0</v>
      </c>
      <c r="L936" s="117">
        <f>if(BOM!$B934=K$2,if(BOM!$M934="Y",BOM!$L934,0),0)</f>
        <v>0</v>
      </c>
      <c r="M936" s="117">
        <f>if(BOM!$B934=M$2,if(OR(BOM!$M934="N",BOM!$M934=""),BOM!$L934,0),0)</f>
        <v>0</v>
      </c>
      <c r="N936" s="117">
        <f>if(BOM!$B934=M$2,if(BOM!$M934="Y",BOM!$L934,0),0)</f>
        <v>0</v>
      </c>
      <c r="P936" s="117">
        <f>if(BOM!$C934=P$2,if(OR(BOM!$M934="N",BOM!$M934=""),BOM!$L934,0),0)</f>
        <v>0</v>
      </c>
      <c r="Q936" s="117">
        <f>if(BOM!$C934=P$2,if(BOM!$M934="Y",BOM!$L934,0),0)</f>
        <v>0</v>
      </c>
      <c r="R936" s="117">
        <f>if(BOM!$C934=R$2,if(OR(BOM!$M934="N",BOM!$M934=""),BOM!$L934,0),0)</f>
        <v>0</v>
      </c>
      <c r="S936" s="117">
        <f>if(BOM!$C934=R$2,if(BOM!$M934="Y",BOM!$L934,0),0)</f>
        <v>0</v>
      </c>
      <c r="T936" s="117">
        <f>if(BOM!$C934=T$2,if(OR(BOM!$M934="N",BOM!$M934=""),BOM!$L934,0),0)</f>
        <v>0</v>
      </c>
      <c r="U936" s="117">
        <f>if(BOM!$C934=T$2,if(BOM!$M934="Y",BOM!$L934,0),0)</f>
        <v>0</v>
      </c>
      <c r="V936" s="117">
        <f>if(BOM!$C934=V$2,if(OR(BOM!$M934="N",BOM!$M934=""),BOM!$L934,0),0)</f>
        <v>0</v>
      </c>
      <c r="W936" s="117">
        <f>if(BOM!$C934=V$2,if(BOM!$M934="Y",BOM!$L934,0),0)</f>
        <v>0</v>
      </c>
      <c r="X936" s="117">
        <f>if(BOM!$C934=X$2,if(OR(BOM!$M934="N",BOM!$M934=""),BOM!$L934,0),0)</f>
        <v>0</v>
      </c>
      <c r="Y936" s="117">
        <f>if(BOM!$C934=X$2,if(BOM!$M934="Y",BOM!$L934,0),0)</f>
        <v>0</v>
      </c>
      <c r="Z936" s="117">
        <f>if(BOM!$C934=Z$2,if(OR(BOM!$M934="N",BOM!$M934=""),BOM!$L934,0),0)</f>
        <v>0</v>
      </c>
      <c r="AA936" s="117">
        <f>if(BOM!$C934=Z$2,if(BOM!$M934="Y",BOM!$L934,0),0)</f>
        <v>0</v>
      </c>
      <c r="AB936" s="117">
        <f>if(BOM!$C934=AB$2,if(OR(BOM!$M934="N",BOM!$M934=""),BOM!$L934,0),0)</f>
        <v>0</v>
      </c>
      <c r="AC936" s="117">
        <f>if(BOM!$C934=AB$2,if(BOM!$M934="Y",BOM!$L934,0),0)</f>
        <v>0</v>
      </c>
      <c r="AD936" s="117">
        <f>if(BOM!$C934=AD$2,if(OR(BOM!$M934="N",BOM!$M934=""),BOM!$L934,0),0)</f>
        <v>0</v>
      </c>
      <c r="AE936" s="117">
        <f>if(BOM!$C934=AD$2,if(BOM!$M934="Y",BOM!$L934,0),0)</f>
        <v>0</v>
      </c>
      <c r="AF936" s="117">
        <f>if(BOM!$C934=AF$2,if(OR(BOM!$M934="N",BOM!$M934=""),BOM!$L934,0),0)</f>
        <v>0</v>
      </c>
      <c r="AG936" s="117">
        <f>if(BOM!$C934=AF$2,if(BOM!$M934="Y",BOM!$L934,0),0)</f>
        <v>0</v>
      </c>
      <c r="AH936" s="117">
        <f>if(BOM!$C934=AH$2,if(OR(BOM!$M934="N",BOM!$M934=""),BOM!$L934,0),0)</f>
        <v>0</v>
      </c>
      <c r="AI936" s="117">
        <f>if(BOM!$C934=AH$2,if(BOM!$M934="Y",BOM!$L934,0),0)</f>
        <v>0</v>
      </c>
      <c r="AJ936" s="117">
        <f>if(BOM!$C934=AJ$2,if(OR(BOM!$M934="N",BOM!$M934=""),BOM!$L934,0),0)</f>
        <v>0</v>
      </c>
      <c r="AK936" s="117">
        <f>if(BOM!$C934=AJ$2,if(BOM!$M934="Y",BOM!$L934,0),0)</f>
        <v>0</v>
      </c>
      <c r="AL936" s="117">
        <f>if(BOM!$C934=AL$2,if(OR(BOM!$M934="N",BOM!$M934=""),BOM!$L934,0),0)</f>
        <v>0</v>
      </c>
      <c r="AM936" s="117">
        <f>if(BOM!$C934=AL$2,if(BOM!$M934="Y",BOM!$L934,0),0)</f>
        <v>0</v>
      </c>
    </row>
    <row r="937" hidden="1" outlineLevel="1">
      <c r="A937" s="117">
        <f>if(OR(BOM!$M935="N",BOM!$M935=""),BOM!$L935,0)</f>
        <v>0</v>
      </c>
      <c r="B937" s="117">
        <f>if(BOM!$M935="Y",BOM!$L935,0)</f>
        <v>0</v>
      </c>
      <c r="E937" s="117">
        <f>if(BOM!$B935=E$2,if(OR(BOM!$M935="N",BOM!$M935=""),BOM!$L935,0),0)</f>
        <v>0</v>
      </c>
      <c r="F937" s="117">
        <f>if(BOM!$B935=E$2,if(BOM!$M935="Y",BOM!$L935,0),0)</f>
        <v>0</v>
      </c>
      <c r="G937" s="117">
        <f>if(BOM!$B935=G$2,if(OR(BOM!$M935="N",BOM!$M935=""),BOM!$L935,0),0)</f>
        <v>0</v>
      </c>
      <c r="H937" s="117">
        <f>if(BOM!$B935=G$2,if(BOM!$M935="Y",BOM!$L935,0),0)</f>
        <v>0</v>
      </c>
      <c r="I937" s="117">
        <f>if(BOM!$B935=I$2,if(OR(BOM!$M935="N",BOM!$M935=""),BOM!$L935,0),0)</f>
        <v>0</v>
      </c>
      <c r="J937" s="117">
        <f>if(BOM!$B935=I$2,if(BOM!$M935="Y",BOM!$L935,0),0)</f>
        <v>0</v>
      </c>
      <c r="K937" s="117">
        <f>if(BOM!$B935=K$2,if(OR(BOM!$M935="N",BOM!$M935=""),BOM!$L935,0),0)</f>
        <v>0</v>
      </c>
      <c r="L937" s="117">
        <f>if(BOM!$B935=K$2,if(BOM!$M935="Y",BOM!$L935,0),0)</f>
        <v>0</v>
      </c>
      <c r="M937" s="117">
        <f>if(BOM!$B935=M$2,if(OR(BOM!$M935="N",BOM!$M935=""),BOM!$L935,0),0)</f>
        <v>0</v>
      </c>
      <c r="N937" s="117">
        <f>if(BOM!$B935=M$2,if(BOM!$M935="Y",BOM!$L935,0),0)</f>
        <v>0</v>
      </c>
      <c r="P937" s="117">
        <f>if(BOM!$C935=P$2,if(OR(BOM!$M935="N",BOM!$M935=""),BOM!$L935,0),0)</f>
        <v>0</v>
      </c>
      <c r="Q937" s="117">
        <f>if(BOM!$C935=P$2,if(BOM!$M935="Y",BOM!$L935,0),0)</f>
        <v>0</v>
      </c>
      <c r="R937" s="117">
        <f>if(BOM!$C935=R$2,if(OR(BOM!$M935="N",BOM!$M935=""),BOM!$L935,0),0)</f>
        <v>0</v>
      </c>
      <c r="S937" s="117">
        <f>if(BOM!$C935=R$2,if(BOM!$M935="Y",BOM!$L935,0),0)</f>
        <v>0</v>
      </c>
      <c r="T937" s="117">
        <f>if(BOM!$C935=T$2,if(OR(BOM!$M935="N",BOM!$M935=""),BOM!$L935,0),0)</f>
        <v>0</v>
      </c>
      <c r="U937" s="117">
        <f>if(BOM!$C935=T$2,if(BOM!$M935="Y",BOM!$L935,0),0)</f>
        <v>0</v>
      </c>
      <c r="V937" s="117">
        <f>if(BOM!$C935=V$2,if(OR(BOM!$M935="N",BOM!$M935=""),BOM!$L935,0),0)</f>
        <v>0</v>
      </c>
      <c r="W937" s="117">
        <f>if(BOM!$C935=V$2,if(BOM!$M935="Y",BOM!$L935,0),0)</f>
        <v>0</v>
      </c>
      <c r="X937" s="117">
        <f>if(BOM!$C935=X$2,if(OR(BOM!$M935="N",BOM!$M935=""),BOM!$L935,0),0)</f>
        <v>0</v>
      </c>
      <c r="Y937" s="117">
        <f>if(BOM!$C935=X$2,if(BOM!$M935="Y",BOM!$L935,0),0)</f>
        <v>0</v>
      </c>
      <c r="Z937" s="117">
        <f>if(BOM!$C935=Z$2,if(OR(BOM!$M935="N",BOM!$M935=""),BOM!$L935,0),0)</f>
        <v>0</v>
      </c>
      <c r="AA937" s="117">
        <f>if(BOM!$C935=Z$2,if(BOM!$M935="Y",BOM!$L935,0),0)</f>
        <v>0</v>
      </c>
      <c r="AB937" s="117">
        <f>if(BOM!$C935=AB$2,if(OR(BOM!$M935="N",BOM!$M935=""),BOM!$L935,0),0)</f>
        <v>0</v>
      </c>
      <c r="AC937" s="117">
        <f>if(BOM!$C935=AB$2,if(BOM!$M935="Y",BOM!$L935,0),0)</f>
        <v>0</v>
      </c>
      <c r="AD937" s="117">
        <f>if(BOM!$C935=AD$2,if(OR(BOM!$M935="N",BOM!$M935=""),BOM!$L935,0),0)</f>
        <v>0</v>
      </c>
      <c r="AE937" s="117">
        <f>if(BOM!$C935=AD$2,if(BOM!$M935="Y",BOM!$L935,0),0)</f>
        <v>0</v>
      </c>
      <c r="AF937" s="117">
        <f>if(BOM!$C935=AF$2,if(OR(BOM!$M935="N",BOM!$M935=""),BOM!$L935,0),0)</f>
        <v>0</v>
      </c>
      <c r="AG937" s="117">
        <f>if(BOM!$C935=AF$2,if(BOM!$M935="Y",BOM!$L935,0),0)</f>
        <v>0</v>
      </c>
      <c r="AH937" s="117">
        <f>if(BOM!$C935=AH$2,if(OR(BOM!$M935="N",BOM!$M935=""),BOM!$L935,0),0)</f>
        <v>0</v>
      </c>
      <c r="AI937" s="117">
        <f>if(BOM!$C935=AH$2,if(BOM!$M935="Y",BOM!$L935,0),0)</f>
        <v>0</v>
      </c>
      <c r="AJ937" s="117">
        <f>if(BOM!$C935=AJ$2,if(OR(BOM!$M935="N",BOM!$M935=""),BOM!$L935,0),0)</f>
        <v>0</v>
      </c>
      <c r="AK937" s="117">
        <f>if(BOM!$C935=AJ$2,if(BOM!$M935="Y",BOM!$L935,0),0)</f>
        <v>0</v>
      </c>
      <c r="AL937" s="117">
        <f>if(BOM!$C935=AL$2,if(OR(BOM!$M935="N",BOM!$M935=""),BOM!$L935,0),0)</f>
        <v>0</v>
      </c>
      <c r="AM937" s="117">
        <f>if(BOM!$C935=AL$2,if(BOM!$M935="Y",BOM!$L935,0),0)</f>
        <v>0</v>
      </c>
    </row>
    <row r="938" hidden="1" outlineLevel="1">
      <c r="A938" s="117">
        <f>if(OR(BOM!$M936="N",BOM!$M936=""),BOM!$L936,0)</f>
        <v>0</v>
      </c>
      <c r="B938" s="117">
        <f>if(BOM!$M936="Y",BOM!$L936,0)</f>
        <v>0</v>
      </c>
      <c r="E938" s="117">
        <f>if(BOM!$B936=E$2,if(OR(BOM!$M936="N",BOM!$M936=""),BOM!$L936,0),0)</f>
        <v>0</v>
      </c>
      <c r="F938" s="117">
        <f>if(BOM!$B936=E$2,if(BOM!$M936="Y",BOM!$L936,0),0)</f>
        <v>0</v>
      </c>
      <c r="G938" s="117">
        <f>if(BOM!$B936=G$2,if(OR(BOM!$M936="N",BOM!$M936=""),BOM!$L936,0),0)</f>
        <v>0</v>
      </c>
      <c r="H938" s="117">
        <f>if(BOM!$B936=G$2,if(BOM!$M936="Y",BOM!$L936,0),0)</f>
        <v>0</v>
      </c>
      <c r="I938" s="117">
        <f>if(BOM!$B936=I$2,if(OR(BOM!$M936="N",BOM!$M936=""),BOM!$L936,0),0)</f>
        <v>0</v>
      </c>
      <c r="J938" s="117">
        <f>if(BOM!$B936=I$2,if(BOM!$M936="Y",BOM!$L936,0),0)</f>
        <v>0</v>
      </c>
      <c r="K938" s="117">
        <f>if(BOM!$B936=K$2,if(OR(BOM!$M936="N",BOM!$M936=""),BOM!$L936,0),0)</f>
        <v>0</v>
      </c>
      <c r="L938" s="117">
        <f>if(BOM!$B936=K$2,if(BOM!$M936="Y",BOM!$L936,0),0)</f>
        <v>0</v>
      </c>
      <c r="M938" s="117">
        <f>if(BOM!$B936=M$2,if(OR(BOM!$M936="N",BOM!$M936=""),BOM!$L936,0),0)</f>
        <v>0</v>
      </c>
      <c r="N938" s="117">
        <f>if(BOM!$B936=M$2,if(BOM!$M936="Y",BOM!$L936,0),0)</f>
        <v>0</v>
      </c>
      <c r="P938" s="117">
        <f>if(BOM!$C936=P$2,if(OR(BOM!$M936="N",BOM!$M936=""),BOM!$L936,0),0)</f>
        <v>0</v>
      </c>
      <c r="Q938" s="117">
        <f>if(BOM!$C936=P$2,if(BOM!$M936="Y",BOM!$L936,0),0)</f>
        <v>0</v>
      </c>
      <c r="R938" s="117">
        <f>if(BOM!$C936=R$2,if(OR(BOM!$M936="N",BOM!$M936=""),BOM!$L936,0),0)</f>
        <v>0</v>
      </c>
      <c r="S938" s="117">
        <f>if(BOM!$C936=R$2,if(BOM!$M936="Y",BOM!$L936,0),0)</f>
        <v>0</v>
      </c>
      <c r="T938" s="117">
        <f>if(BOM!$C936=T$2,if(OR(BOM!$M936="N",BOM!$M936=""),BOM!$L936,0),0)</f>
        <v>0</v>
      </c>
      <c r="U938" s="117">
        <f>if(BOM!$C936=T$2,if(BOM!$M936="Y",BOM!$L936,0),0)</f>
        <v>0</v>
      </c>
      <c r="V938" s="117">
        <f>if(BOM!$C936=V$2,if(OR(BOM!$M936="N",BOM!$M936=""),BOM!$L936,0),0)</f>
        <v>0</v>
      </c>
      <c r="W938" s="117">
        <f>if(BOM!$C936=V$2,if(BOM!$M936="Y",BOM!$L936,0),0)</f>
        <v>0</v>
      </c>
      <c r="X938" s="117">
        <f>if(BOM!$C936=X$2,if(OR(BOM!$M936="N",BOM!$M936=""),BOM!$L936,0),0)</f>
        <v>0</v>
      </c>
      <c r="Y938" s="117">
        <f>if(BOM!$C936=X$2,if(BOM!$M936="Y",BOM!$L936,0),0)</f>
        <v>0</v>
      </c>
      <c r="Z938" s="117">
        <f>if(BOM!$C936=Z$2,if(OR(BOM!$M936="N",BOM!$M936=""),BOM!$L936,0),0)</f>
        <v>0</v>
      </c>
      <c r="AA938" s="117">
        <f>if(BOM!$C936=Z$2,if(BOM!$M936="Y",BOM!$L936,0),0)</f>
        <v>0</v>
      </c>
      <c r="AB938" s="117">
        <f>if(BOM!$C936=AB$2,if(OR(BOM!$M936="N",BOM!$M936=""),BOM!$L936,0),0)</f>
        <v>0</v>
      </c>
      <c r="AC938" s="117">
        <f>if(BOM!$C936=AB$2,if(BOM!$M936="Y",BOM!$L936,0),0)</f>
        <v>0</v>
      </c>
      <c r="AD938" s="117">
        <f>if(BOM!$C936=AD$2,if(OR(BOM!$M936="N",BOM!$M936=""),BOM!$L936,0),0)</f>
        <v>0</v>
      </c>
      <c r="AE938" s="117">
        <f>if(BOM!$C936=AD$2,if(BOM!$M936="Y",BOM!$L936,0),0)</f>
        <v>0</v>
      </c>
      <c r="AF938" s="117">
        <f>if(BOM!$C936=AF$2,if(OR(BOM!$M936="N",BOM!$M936=""),BOM!$L936,0),0)</f>
        <v>0</v>
      </c>
      <c r="AG938" s="117">
        <f>if(BOM!$C936=AF$2,if(BOM!$M936="Y",BOM!$L936,0),0)</f>
        <v>0</v>
      </c>
      <c r="AH938" s="117">
        <f>if(BOM!$C936=AH$2,if(OR(BOM!$M936="N",BOM!$M936=""),BOM!$L936,0),0)</f>
        <v>0</v>
      </c>
      <c r="AI938" s="117">
        <f>if(BOM!$C936=AH$2,if(BOM!$M936="Y",BOM!$L936,0),0)</f>
        <v>0</v>
      </c>
      <c r="AJ938" s="117">
        <f>if(BOM!$C936=AJ$2,if(OR(BOM!$M936="N",BOM!$M936=""),BOM!$L936,0),0)</f>
        <v>0</v>
      </c>
      <c r="AK938" s="117">
        <f>if(BOM!$C936=AJ$2,if(BOM!$M936="Y",BOM!$L936,0),0)</f>
        <v>0</v>
      </c>
      <c r="AL938" s="117">
        <f>if(BOM!$C936=AL$2,if(OR(BOM!$M936="N",BOM!$M936=""),BOM!$L936,0),0)</f>
        <v>0</v>
      </c>
      <c r="AM938" s="117">
        <f>if(BOM!$C936=AL$2,if(BOM!$M936="Y",BOM!$L936,0),0)</f>
        <v>0</v>
      </c>
    </row>
    <row r="939" hidden="1" outlineLevel="1">
      <c r="A939" s="117">
        <f>if(OR(BOM!$M937="N",BOM!$M937=""),BOM!$L937,0)</f>
        <v>0</v>
      </c>
      <c r="B939" s="117">
        <f>if(BOM!$M937="Y",BOM!$L937,0)</f>
        <v>0</v>
      </c>
      <c r="E939" s="117">
        <f>if(BOM!$B937=E$2,if(OR(BOM!$M937="N",BOM!$M937=""),BOM!$L937,0),0)</f>
        <v>0</v>
      </c>
      <c r="F939" s="117">
        <f>if(BOM!$B937=E$2,if(BOM!$M937="Y",BOM!$L937,0),0)</f>
        <v>0</v>
      </c>
      <c r="G939" s="117">
        <f>if(BOM!$B937=G$2,if(OR(BOM!$M937="N",BOM!$M937=""),BOM!$L937,0),0)</f>
        <v>0</v>
      </c>
      <c r="H939" s="117">
        <f>if(BOM!$B937=G$2,if(BOM!$M937="Y",BOM!$L937,0),0)</f>
        <v>0</v>
      </c>
      <c r="I939" s="117">
        <f>if(BOM!$B937=I$2,if(OR(BOM!$M937="N",BOM!$M937=""),BOM!$L937,0),0)</f>
        <v>0</v>
      </c>
      <c r="J939" s="117">
        <f>if(BOM!$B937=I$2,if(BOM!$M937="Y",BOM!$L937,0),0)</f>
        <v>0</v>
      </c>
      <c r="K939" s="117">
        <f>if(BOM!$B937=K$2,if(OR(BOM!$M937="N",BOM!$M937=""),BOM!$L937,0),0)</f>
        <v>0</v>
      </c>
      <c r="L939" s="117">
        <f>if(BOM!$B937=K$2,if(BOM!$M937="Y",BOM!$L937,0),0)</f>
        <v>0</v>
      </c>
      <c r="M939" s="117">
        <f>if(BOM!$B937=M$2,if(OR(BOM!$M937="N",BOM!$M937=""),BOM!$L937,0),0)</f>
        <v>0</v>
      </c>
      <c r="N939" s="117">
        <f>if(BOM!$B937=M$2,if(BOM!$M937="Y",BOM!$L937,0),0)</f>
        <v>0</v>
      </c>
      <c r="P939" s="117">
        <f>if(BOM!$C937=P$2,if(OR(BOM!$M937="N",BOM!$M937=""),BOM!$L937,0),0)</f>
        <v>0</v>
      </c>
      <c r="Q939" s="117">
        <f>if(BOM!$C937=P$2,if(BOM!$M937="Y",BOM!$L937,0),0)</f>
        <v>0</v>
      </c>
      <c r="R939" s="117">
        <f>if(BOM!$C937=R$2,if(OR(BOM!$M937="N",BOM!$M937=""),BOM!$L937,0),0)</f>
        <v>0</v>
      </c>
      <c r="S939" s="117">
        <f>if(BOM!$C937=R$2,if(BOM!$M937="Y",BOM!$L937,0),0)</f>
        <v>0</v>
      </c>
      <c r="T939" s="117">
        <f>if(BOM!$C937=T$2,if(OR(BOM!$M937="N",BOM!$M937=""),BOM!$L937,0),0)</f>
        <v>0</v>
      </c>
      <c r="U939" s="117">
        <f>if(BOM!$C937=T$2,if(BOM!$M937="Y",BOM!$L937,0),0)</f>
        <v>0</v>
      </c>
      <c r="V939" s="117">
        <f>if(BOM!$C937=V$2,if(OR(BOM!$M937="N",BOM!$M937=""),BOM!$L937,0),0)</f>
        <v>0</v>
      </c>
      <c r="W939" s="117">
        <f>if(BOM!$C937=V$2,if(BOM!$M937="Y",BOM!$L937,0),0)</f>
        <v>0</v>
      </c>
      <c r="X939" s="117">
        <f>if(BOM!$C937=X$2,if(OR(BOM!$M937="N",BOM!$M937=""),BOM!$L937,0),0)</f>
        <v>0</v>
      </c>
      <c r="Y939" s="117">
        <f>if(BOM!$C937=X$2,if(BOM!$M937="Y",BOM!$L937,0),0)</f>
        <v>0</v>
      </c>
      <c r="Z939" s="117">
        <f>if(BOM!$C937=Z$2,if(OR(BOM!$M937="N",BOM!$M937=""),BOM!$L937,0),0)</f>
        <v>0</v>
      </c>
      <c r="AA939" s="117">
        <f>if(BOM!$C937=Z$2,if(BOM!$M937="Y",BOM!$L937,0),0)</f>
        <v>0</v>
      </c>
      <c r="AB939" s="117">
        <f>if(BOM!$C937=AB$2,if(OR(BOM!$M937="N",BOM!$M937=""),BOM!$L937,0),0)</f>
        <v>0</v>
      </c>
      <c r="AC939" s="117">
        <f>if(BOM!$C937=AB$2,if(BOM!$M937="Y",BOM!$L937,0),0)</f>
        <v>0</v>
      </c>
      <c r="AD939" s="117">
        <f>if(BOM!$C937=AD$2,if(OR(BOM!$M937="N",BOM!$M937=""),BOM!$L937,0),0)</f>
        <v>0</v>
      </c>
      <c r="AE939" s="117">
        <f>if(BOM!$C937=AD$2,if(BOM!$M937="Y",BOM!$L937,0),0)</f>
        <v>0</v>
      </c>
      <c r="AF939" s="117">
        <f>if(BOM!$C937=AF$2,if(OR(BOM!$M937="N",BOM!$M937=""),BOM!$L937,0),0)</f>
        <v>0</v>
      </c>
      <c r="AG939" s="117">
        <f>if(BOM!$C937=AF$2,if(BOM!$M937="Y",BOM!$L937,0),0)</f>
        <v>0</v>
      </c>
      <c r="AH939" s="117">
        <f>if(BOM!$C937=AH$2,if(OR(BOM!$M937="N",BOM!$M937=""),BOM!$L937,0),0)</f>
        <v>0</v>
      </c>
      <c r="AI939" s="117">
        <f>if(BOM!$C937=AH$2,if(BOM!$M937="Y",BOM!$L937,0),0)</f>
        <v>0</v>
      </c>
      <c r="AJ939" s="117">
        <f>if(BOM!$C937=AJ$2,if(OR(BOM!$M937="N",BOM!$M937=""),BOM!$L937,0),0)</f>
        <v>0</v>
      </c>
      <c r="AK939" s="117">
        <f>if(BOM!$C937=AJ$2,if(BOM!$M937="Y",BOM!$L937,0),0)</f>
        <v>0</v>
      </c>
      <c r="AL939" s="117">
        <f>if(BOM!$C937=AL$2,if(OR(BOM!$M937="N",BOM!$M937=""),BOM!$L937,0),0)</f>
        <v>0</v>
      </c>
      <c r="AM939" s="117">
        <f>if(BOM!$C937=AL$2,if(BOM!$M937="Y",BOM!$L937,0),0)</f>
        <v>0</v>
      </c>
    </row>
    <row r="940" hidden="1" outlineLevel="1">
      <c r="A940" s="117">
        <f>if(OR(BOM!$M938="N",BOM!$M938=""),BOM!$L938,0)</f>
        <v>0</v>
      </c>
      <c r="B940" s="117">
        <f>if(BOM!$M938="Y",BOM!$L938,0)</f>
        <v>0</v>
      </c>
      <c r="E940" s="117">
        <f>if(BOM!$B938=E$2,if(OR(BOM!$M938="N",BOM!$M938=""),BOM!$L938,0),0)</f>
        <v>0</v>
      </c>
      <c r="F940" s="117">
        <f>if(BOM!$B938=E$2,if(BOM!$M938="Y",BOM!$L938,0),0)</f>
        <v>0</v>
      </c>
      <c r="G940" s="117">
        <f>if(BOM!$B938=G$2,if(OR(BOM!$M938="N",BOM!$M938=""),BOM!$L938,0),0)</f>
        <v>0</v>
      </c>
      <c r="H940" s="117">
        <f>if(BOM!$B938=G$2,if(BOM!$M938="Y",BOM!$L938,0),0)</f>
        <v>0</v>
      </c>
      <c r="I940" s="117">
        <f>if(BOM!$B938=I$2,if(OR(BOM!$M938="N",BOM!$M938=""),BOM!$L938,0),0)</f>
        <v>0</v>
      </c>
      <c r="J940" s="117">
        <f>if(BOM!$B938=I$2,if(BOM!$M938="Y",BOM!$L938,0),0)</f>
        <v>0</v>
      </c>
      <c r="K940" s="117">
        <f>if(BOM!$B938=K$2,if(OR(BOM!$M938="N",BOM!$M938=""),BOM!$L938,0),0)</f>
        <v>0</v>
      </c>
      <c r="L940" s="117">
        <f>if(BOM!$B938=K$2,if(BOM!$M938="Y",BOM!$L938,0),0)</f>
        <v>0</v>
      </c>
      <c r="M940" s="117">
        <f>if(BOM!$B938=M$2,if(OR(BOM!$M938="N",BOM!$M938=""),BOM!$L938,0),0)</f>
        <v>0</v>
      </c>
      <c r="N940" s="117">
        <f>if(BOM!$B938=M$2,if(BOM!$M938="Y",BOM!$L938,0),0)</f>
        <v>0</v>
      </c>
      <c r="P940" s="117">
        <f>if(BOM!$C938=P$2,if(OR(BOM!$M938="N",BOM!$M938=""),BOM!$L938,0),0)</f>
        <v>0</v>
      </c>
      <c r="Q940" s="117">
        <f>if(BOM!$C938=P$2,if(BOM!$M938="Y",BOM!$L938,0),0)</f>
        <v>0</v>
      </c>
      <c r="R940" s="117">
        <f>if(BOM!$C938=R$2,if(OR(BOM!$M938="N",BOM!$M938=""),BOM!$L938,0),0)</f>
        <v>0</v>
      </c>
      <c r="S940" s="117">
        <f>if(BOM!$C938=R$2,if(BOM!$M938="Y",BOM!$L938,0),0)</f>
        <v>0</v>
      </c>
      <c r="T940" s="117">
        <f>if(BOM!$C938=T$2,if(OR(BOM!$M938="N",BOM!$M938=""),BOM!$L938,0),0)</f>
        <v>0</v>
      </c>
      <c r="U940" s="117">
        <f>if(BOM!$C938=T$2,if(BOM!$M938="Y",BOM!$L938,0),0)</f>
        <v>0</v>
      </c>
      <c r="V940" s="117">
        <f>if(BOM!$C938=V$2,if(OR(BOM!$M938="N",BOM!$M938=""),BOM!$L938,0),0)</f>
        <v>0</v>
      </c>
      <c r="W940" s="117">
        <f>if(BOM!$C938=V$2,if(BOM!$M938="Y",BOM!$L938,0),0)</f>
        <v>0</v>
      </c>
      <c r="X940" s="117">
        <f>if(BOM!$C938=X$2,if(OR(BOM!$M938="N",BOM!$M938=""),BOM!$L938,0),0)</f>
        <v>0</v>
      </c>
      <c r="Y940" s="117">
        <f>if(BOM!$C938=X$2,if(BOM!$M938="Y",BOM!$L938,0),0)</f>
        <v>0</v>
      </c>
      <c r="Z940" s="117">
        <f>if(BOM!$C938=Z$2,if(OR(BOM!$M938="N",BOM!$M938=""),BOM!$L938,0),0)</f>
        <v>0</v>
      </c>
      <c r="AA940" s="117">
        <f>if(BOM!$C938=Z$2,if(BOM!$M938="Y",BOM!$L938,0),0)</f>
        <v>0</v>
      </c>
      <c r="AB940" s="117">
        <f>if(BOM!$C938=AB$2,if(OR(BOM!$M938="N",BOM!$M938=""),BOM!$L938,0),0)</f>
        <v>0</v>
      </c>
      <c r="AC940" s="117">
        <f>if(BOM!$C938=AB$2,if(BOM!$M938="Y",BOM!$L938,0),0)</f>
        <v>0</v>
      </c>
      <c r="AD940" s="117">
        <f>if(BOM!$C938=AD$2,if(OR(BOM!$M938="N",BOM!$M938=""),BOM!$L938,0),0)</f>
        <v>0</v>
      </c>
      <c r="AE940" s="117">
        <f>if(BOM!$C938=AD$2,if(BOM!$M938="Y",BOM!$L938,0),0)</f>
        <v>0</v>
      </c>
      <c r="AF940" s="117">
        <f>if(BOM!$C938=AF$2,if(OR(BOM!$M938="N",BOM!$M938=""),BOM!$L938,0),0)</f>
        <v>0</v>
      </c>
      <c r="AG940" s="117">
        <f>if(BOM!$C938=AF$2,if(BOM!$M938="Y",BOM!$L938,0),0)</f>
        <v>0</v>
      </c>
      <c r="AH940" s="117">
        <f>if(BOM!$C938=AH$2,if(OR(BOM!$M938="N",BOM!$M938=""),BOM!$L938,0),0)</f>
        <v>0</v>
      </c>
      <c r="AI940" s="117">
        <f>if(BOM!$C938=AH$2,if(BOM!$M938="Y",BOM!$L938,0),0)</f>
        <v>0</v>
      </c>
      <c r="AJ940" s="117">
        <f>if(BOM!$C938=AJ$2,if(OR(BOM!$M938="N",BOM!$M938=""),BOM!$L938,0),0)</f>
        <v>0</v>
      </c>
      <c r="AK940" s="117">
        <f>if(BOM!$C938=AJ$2,if(BOM!$M938="Y",BOM!$L938,0),0)</f>
        <v>0</v>
      </c>
      <c r="AL940" s="117">
        <f>if(BOM!$C938=AL$2,if(OR(BOM!$M938="N",BOM!$M938=""),BOM!$L938,0),0)</f>
        <v>0</v>
      </c>
      <c r="AM940" s="117">
        <f>if(BOM!$C938=AL$2,if(BOM!$M938="Y",BOM!$L938,0),0)</f>
        <v>0</v>
      </c>
    </row>
    <row r="941" hidden="1" outlineLevel="1">
      <c r="A941" s="117">
        <f>if(OR(BOM!$M939="N",BOM!$M939=""),BOM!$L939,0)</f>
        <v>0</v>
      </c>
      <c r="B941" s="117">
        <f>if(BOM!$M939="Y",BOM!$L939,0)</f>
        <v>0</v>
      </c>
      <c r="E941" s="117">
        <f>if(BOM!$B939=E$2,if(OR(BOM!$M939="N",BOM!$M939=""),BOM!$L939,0),0)</f>
        <v>0</v>
      </c>
      <c r="F941" s="117">
        <f>if(BOM!$B939=E$2,if(BOM!$M939="Y",BOM!$L939,0),0)</f>
        <v>0</v>
      </c>
      <c r="G941" s="117">
        <f>if(BOM!$B939=G$2,if(OR(BOM!$M939="N",BOM!$M939=""),BOM!$L939,0),0)</f>
        <v>0</v>
      </c>
      <c r="H941" s="117">
        <f>if(BOM!$B939=G$2,if(BOM!$M939="Y",BOM!$L939,0),0)</f>
        <v>0</v>
      </c>
      <c r="I941" s="117">
        <f>if(BOM!$B939=I$2,if(OR(BOM!$M939="N",BOM!$M939=""),BOM!$L939,0),0)</f>
        <v>0</v>
      </c>
      <c r="J941" s="117">
        <f>if(BOM!$B939=I$2,if(BOM!$M939="Y",BOM!$L939,0),0)</f>
        <v>0</v>
      </c>
      <c r="K941" s="117">
        <f>if(BOM!$B939=K$2,if(OR(BOM!$M939="N",BOM!$M939=""),BOM!$L939,0),0)</f>
        <v>0</v>
      </c>
      <c r="L941" s="117">
        <f>if(BOM!$B939=K$2,if(BOM!$M939="Y",BOM!$L939,0),0)</f>
        <v>0</v>
      </c>
      <c r="M941" s="117">
        <f>if(BOM!$B939=M$2,if(OR(BOM!$M939="N",BOM!$M939=""),BOM!$L939,0),0)</f>
        <v>0</v>
      </c>
      <c r="N941" s="117">
        <f>if(BOM!$B939=M$2,if(BOM!$M939="Y",BOM!$L939,0),0)</f>
        <v>0</v>
      </c>
      <c r="P941" s="117">
        <f>if(BOM!$C939=P$2,if(OR(BOM!$M939="N",BOM!$M939=""),BOM!$L939,0),0)</f>
        <v>0</v>
      </c>
      <c r="Q941" s="117">
        <f>if(BOM!$C939=P$2,if(BOM!$M939="Y",BOM!$L939,0),0)</f>
        <v>0</v>
      </c>
      <c r="R941" s="117">
        <f>if(BOM!$C939=R$2,if(OR(BOM!$M939="N",BOM!$M939=""),BOM!$L939,0),0)</f>
        <v>0</v>
      </c>
      <c r="S941" s="117">
        <f>if(BOM!$C939=R$2,if(BOM!$M939="Y",BOM!$L939,0),0)</f>
        <v>0</v>
      </c>
      <c r="T941" s="117">
        <f>if(BOM!$C939=T$2,if(OR(BOM!$M939="N",BOM!$M939=""),BOM!$L939,0),0)</f>
        <v>0</v>
      </c>
      <c r="U941" s="117">
        <f>if(BOM!$C939=T$2,if(BOM!$M939="Y",BOM!$L939,0),0)</f>
        <v>0</v>
      </c>
      <c r="V941" s="117">
        <f>if(BOM!$C939=V$2,if(OR(BOM!$M939="N",BOM!$M939=""),BOM!$L939,0),0)</f>
        <v>0</v>
      </c>
      <c r="W941" s="117">
        <f>if(BOM!$C939=V$2,if(BOM!$M939="Y",BOM!$L939,0),0)</f>
        <v>0</v>
      </c>
      <c r="X941" s="117">
        <f>if(BOM!$C939=X$2,if(OR(BOM!$M939="N",BOM!$M939=""),BOM!$L939,0),0)</f>
        <v>0</v>
      </c>
      <c r="Y941" s="117">
        <f>if(BOM!$C939=X$2,if(BOM!$M939="Y",BOM!$L939,0),0)</f>
        <v>0</v>
      </c>
      <c r="Z941" s="117">
        <f>if(BOM!$C939=Z$2,if(OR(BOM!$M939="N",BOM!$M939=""),BOM!$L939,0),0)</f>
        <v>0</v>
      </c>
      <c r="AA941" s="117">
        <f>if(BOM!$C939=Z$2,if(BOM!$M939="Y",BOM!$L939,0),0)</f>
        <v>0</v>
      </c>
      <c r="AB941" s="117">
        <f>if(BOM!$C939=AB$2,if(OR(BOM!$M939="N",BOM!$M939=""),BOM!$L939,0),0)</f>
        <v>0</v>
      </c>
      <c r="AC941" s="117">
        <f>if(BOM!$C939=AB$2,if(BOM!$M939="Y",BOM!$L939,0),0)</f>
        <v>0</v>
      </c>
      <c r="AD941" s="117">
        <f>if(BOM!$C939=AD$2,if(OR(BOM!$M939="N",BOM!$M939=""),BOM!$L939,0),0)</f>
        <v>0</v>
      </c>
      <c r="AE941" s="117">
        <f>if(BOM!$C939=AD$2,if(BOM!$M939="Y",BOM!$L939,0),0)</f>
        <v>0</v>
      </c>
      <c r="AF941" s="117">
        <f>if(BOM!$C939=AF$2,if(OR(BOM!$M939="N",BOM!$M939=""),BOM!$L939,0),0)</f>
        <v>0</v>
      </c>
      <c r="AG941" s="117">
        <f>if(BOM!$C939=AF$2,if(BOM!$M939="Y",BOM!$L939,0),0)</f>
        <v>0</v>
      </c>
      <c r="AH941" s="117">
        <f>if(BOM!$C939=AH$2,if(OR(BOM!$M939="N",BOM!$M939=""),BOM!$L939,0),0)</f>
        <v>0</v>
      </c>
      <c r="AI941" s="117">
        <f>if(BOM!$C939=AH$2,if(BOM!$M939="Y",BOM!$L939,0),0)</f>
        <v>0</v>
      </c>
      <c r="AJ941" s="117">
        <f>if(BOM!$C939=AJ$2,if(OR(BOM!$M939="N",BOM!$M939=""),BOM!$L939,0),0)</f>
        <v>0</v>
      </c>
      <c r="AK941" s="117">
        <f>if(BOM!$C939=AJ$2,if(BOM!$M939="Y",BOM!$L939,0),0)</f>
        <v>0</v>
      </c>
      <c r="AL941" s="117">
        <f>if(BOM!$C939=AL$2,if(OR(BOM!$M939="N",BOM!$M939=""),BOM!$L939,0),0)</f>
        <v>0</v>
      </c>
      <c r="AM941" s="117">
        <f>if(BOM!$C939=AL$2,if(BOM!$M939="Y",BOM!$L939,0),0)</f>
        <v>0</v>
      </c>
    </row>
    <row r="942" hidden="1" outlineLevel="1">
      <c r="A942" s="117">
        <f>if(OR(BOM!$M940="N",BOM!$M940=""),BOM!$L940,0)</f>
        <v>0</v>
      </c>
      <c r="B942" s="117">
        <f>if(BOM!$M940="Y",BOM!$L940,0)</f>
        <v>0</v>
      </c>
      <c r="E942" s="117">
        <f>if(BOM!$B940=E$2,if(OR(BOM!$M940="N",BOM!$M940=""),BOM!$L940,0),0)</f>
        <v>0</v>
      </c>
      <c r="F942" s="117">
        <f>if(BOM!$B940=E$2,if(BOM!$M940="Y",BOM!$L940,0),0)</f>
        <v>0</v>
      </c>
      <c r="G942" s="117">
        <f>if(BOM!$B940=G$2,if(OR(BOM!$M940="N",BOM!$M940=""),BOM!$L940,0),0)</f>
        <v>0</v>
      </c>
      <c r="H942" s="117">
        <f>if(BOM!$B940=G$2,if(BOM!$M940="Y",BOM!$L940,0),0)</f>
        <v>0</v>
      </c>
      <c r="I942" s="117">
        <f>if(BOM!$B940=I$2,if(OR(BOM!$M940="N",BOM!$M940=""),BOM!$L940,0),0)</f>
        <v>0</v>
      </c>
      <c r="J942" s="117">
        <f>if(BOM!$B940=I$2,if(BOM!$M940="Y",BOM!$L940,0),0)</f>
        <v>0</v>
      </c>
      <c r="K942" s="117">
        <f>if(BOM!$B940=K$2,if(OR(BOM!$M940="N",BOM!$M940=""),BOM!$L940,0),0)</f>
        <v>0</v>
      </c>
      <c r="L942" s="117">
        <f>if(BOM!$B940=K$2,if(BOM!$M940="Y",BOM!$L940,0),0)</f>
        <v>0</v>
      </c>
      <c r="M942" s="117">
        <f>if(BOM!$B940=M$2,if(OR(BOM!$M940="N",BOM!$M940=""),BOM!$L940,0),0)</f>
        <v>0</v>
      </c>
      <c r="N942" s="117">
        <f>if(BOM!$B940=M$2,if(BOM!$M940="Y",BOM!$L940,0),0)</f>
        <v>0</v>
      </c>
      <c r="P942" s="117">
        <f>if(BOM!$C940=P$2,if(OR(BOM!$M940="N",BOM!$M940=""),BOM!$L940,0),0)</f>
        <v>0</v>
      </c>
      <c r="Q942" s="117">
        <f>if(BOM!$C940=P$2,if(BOM!$M940="Y",BOM!$L940,0),0)</f>
        <v>0</v>
      </c>
      <c r="R942" s="117">
        <f>if(BOM!$C940=R$2,if(OR(BOM!$M940="N",BOM!$M940=""),BOM!$L940,0),0)</f>
        <v>0</v>
      </c>
      <c r="S942" s="117">
        <f>if(BOM!$C940=R$2,if(BOM!$M940="Y",BOM!$L940,0),0)</f>
        <v>0</v>
      </c>
      <c r="T942" s="117">
        <f>if(BOM!$C940=T$2,if(OR(BOM!$M940="N",BOM!$M940=""),BOM!$L940,0),0)</f>
        <v>0</v>
      </c>
      <c r="U942" s="117">
        <f>if(BOM!$C940=T$2,if(BOM!$M940="Y",BOM!$L940,0),0)</f>
        <v>0</v>
      </c>
      <c r="V942" s="117">
        <f>if(BOM!$C940=V$2,if(OR(BOM!$M940="N",BOM!$M940=""),BOM!$L940,0),0)</f>
        <v>0</v>
      </c>
      <c r="W942" s="117">
        <f>if(BOM!$C940=V$2,if(BOM!$M940="Y",BOM!$L940,0),0)</f>
        <v>0</v>
      </c>
      <c r="X942" s="117">
        <f>if(BOM!$C940=X$2,if(OR(BOM!$M940="N",BOM!$M940=""),BOM!$L940,0),0)</f>
        <v>0</v>
      </c>
      <c r="Y942" s="117">
        <f>if(BOM!$C940=X$2,if(BOM!$M940="Y",BOM!$L940,0),0)</f>
        <v>0</v>
      </c>
      <c r="Z942" s="117">
        <f>if(BOM!$C940=Z$2,if(OR(BOM!$M940="N",BOM!$M940=""),BOM!$L940,0),0)</f>
        <v>0</v>
      </c>
      <c r="AA942" s="117">
        <f>if(BOM!$C940=Z$2,if(BOM!$M940="Y",BOM!$L940,0),0)</f>
        <v>0</v>
      </c>
      <c r="AB942" s="117">
        <f>if(BOM!$C940=AB$2,if(OR(BOM!$M940="N",BOM!$M940=""),BOM!$L940,0),0)</f>
        <v>0</v>
      </c>
      <c r="AC942" s="117">
        <f>if(BOM!$C940=AB$2,if(BOM!$M940="Y",BOM!$L940,0),0)</f>
        <v>0</v>
      </c>
      <c r="AD942" s="117">
        <f>if(BOM!$C940=AD$2,if(OR(BOM!$M940="N",BOM!$M940=""),BOM!$L940,0),0)</f>
        <v>0</v>
      </c>
      <c r="AE942" s="117">
        <f>if(BOM!$C940=AD$2,if(BOM!$M940="Y",BOM!$L940,0),0)</f>
        <v>0</v>
      </c>
      <c r="AF942" s="117">
        <f>if(BOM!$C940=AF$2,if(OR(BOM!$M940="N",BOM!$M940=""),BOM!$L940,0),0)</f>
        <v>0</v>
      </c>
      <c r="AG942" s="117">
        <f>if(BOM!$C940=AF$2,if(BOM!$M940="Y",BOM!$L940,0),0)</f>
        <v>0</v>
      </c>
      <c r="AH942" s="117">
        <f>if(BOM!$C940=AH$2,if(OR(BOM!$M940="N",BOM!$M940=""),BOM!$L940,0),0)</f>
        <v>0</v>
      </c>
      <c r="AI942" s="117">
        <f>if(BOM!$C940=AH$2,if(BOM!$M940="Y",BOM!$L940,0),0)</f>
        <v>0</v>
      </c>
      <c r="AJ942" s="117">
        <f>if(BOM!$C940=AJ$2,if(OR(BOM!$M940="N",BOM!$M940=""),BOM!$L940,0),0)</f>
        <v>0</v>
      </c>
      <c r="AK942" s="117">
        <f>if(BOM!$C940=AJ$2,if(BOM!$M940="Y",BOM!$L940,0),0)</f>
        <v>0</v>
      </c>
      <c r="AL942" s="117">
        <f>if(BOM!$C940=AL$2,if(OR(BOM!$M940="N",BOM!$M940=""),BOM!$L940,0),0)</f>
        <v>0</v>
      </c>
      <c r="AM942" s="117">
        <f>if(BOM!$C940=AL$2,if(BOM!$M940="Y",BOM!$L940,0),0)</f>
        <v>0</v>
      </c>
    </row>
    <row r="943" hidden="1" outlineLevel="1">
      <c r="A943" s="117">
        <f>if(OR(BOM!$M941="N",BOM!$M941=""),BOM!$L941,0)</f>
        <v>0</v>
      </c>
      <c r="B943" s="117">
        <f>if(BOM!$M941="Y",BOM!$L941,0)</f>
        <v>0</v>
      </c>
      <c r="E943" s="117">
        <f>if(BOM!$B941=E$2,if(OR(BOM!$M941="N",BOM!$M941=""),BOM!$L941,0),0)</f>
        <v>0</v>
      </c>
      <c r="F943" s="117">
        <f>if(BOM!$B941=E$2,if(BOM!$M941="Y",BOM!$L941,0),0)</f>
        <v>0</v>
      </c>
      <c r="G943" s="117">
        <f>if(BOM!$B941=G$2,if(OR(BOM!$M941="N",BOM!$M941=""),BOM!$L941,0),0)</f>
        <v>0</v>
      </c>
      <c r="H943" s="117">
        <f>if(BOM!$B941=G$2,if(BOM!$M941="Y",BOM!$L941,0),0)</f>
        <v>0</v>
      </c>
      <c r="I943" s="117">
        <f>if(BOM!$B941=I$2,if(OR(BOM!$M941="N",BOM!$M941=""),BOM!$L941,0),0)</f>
        <v>0</v>
      </c>
      <c r="J943" s="117">
        <f>if(BOM!$B941=I$2,if(BOM!$M941="Y",BOM!$L941,0),0)</f>
        <v>0</v>
      </c>
      <c r="K943" s="117">
        <f>if(BOM!$B941=K$2,if(OR(BOM!$M941="N",BOM!$M941=""),BOM!$L941,0),0)</f>
        <v>0</v>
      </c>
      <c r="L943" s="117">
        <f>if(BOM!$B941=K$2,if(BOM!$M941="Y",BOM!$L941,0),0)</f>
        <v>0</v>
      </c>
      <c r="M943" s="117">
        <f>if(BOM!$B941=M$2,if(OR(BOM!$M941="N",BOM!$M941=""),BOM!$L941,0),0)</f>
        <v>0</v>
      </c>
      <c r="N943" s="117">
        <f>if(BOM!$B941=M$2,if(BOM!$M941="Y",BOM!$L941,0),0)</f>
        <v>0</v>
      </c>
      <c r="P943" s="117">
        <f>if(BOM!$C941=P$2,if(OR(BOM!$M941="N",BOM!$M941=""),BOM!$L941,0),0)</f>
        <v>0</v>
      </c>
      <c r="Q943" s="117">
        <f>if(BOM!$C941=P$2,if(BOM!$M941="Y",BOM!$L941,0),0)</f>
        <v>0</v>
      </c>
      <c r="R943" s="117">
        <f>if(BOM!$C941=R$2,if(OR(BOM!$M941="N",BOM!$M941=""),BOM!$L941,0),0)</f>
        <v>0</v>
      </c>
      <c r="S943" s="117">
        <f>if(BOM!$C941=R$2,if(BOM!$M941="Y",BOM!$L941,0),0)</f>
        <v>0</v>
      </c>
      <c r="T943" s="117">
        <f>if(BOM!$C941=T$2,if(OR(BOM!$M941="N",BOM!$M941=""),BOM!$L941,0),0)</f>
        <v>0</v>
      </c>
      <c r="U943" s="117">
        <f>if(BOM!$C941=T$2,if(BOM!$M941="Y",BOM!$L941,0),0)</f>
        <v>0</v>
      </c>
      <c r="V943" s="117">
        <f>if(BOM!$C941=V$2,if(OR(BOM!$M941="N",BOM!$M941=""),BOM!$L941,0),0)</f>
        <v>0</v>
      </c>
      <c r="W943" s="117">
        <f>if(BOM!$C941=V$2,if(BOM!$M941="Y",BOM!$L941,0),0)</f>
        <v>0</v>
      </c>
      <c r="X943" s="117">
        <f>if(BOM!$C941=X$2,if(OR(BOM!$M941="N",BOM!$M941=""),BOM!$L941,0),0)</f>
        <v>0</v>
      </c>
      <c r="Y943" s="117">
        <f>if(BOM!$C941=X$2,if(BOM!$M941="Y",BOM!$L941,0),0)</f>
        <v>0</v>
      </c>
      <c r="Z943" s="117">
        <f>if(BOM!$C941=Z$2,if(OR(BOM!$M941="N",BOM!$M941=""),BOM!$L941,0),0)</f>
        <v>0</v>
      </c>
      <c r="AA943" s="117">
        <f>if(BOM!$C941=Z$2,if(BOM!$M941="Y",BOM!$L941,0),0)</f>
        <v>0</v>
      </c>
      <c r="AB943" s="117">
        <f>if(BOM!$C941=AB$2,if(OR(BOM!$M941="N",BOM!$M941=""),BOM!$L941,0),0)</f>
        <v>0</v>
      </c>
      <c r="AC943" s="117">
        <f>if(BOM!$C941=AB$2,if(BOM!$M941="Y",BOM!$L941,0),0)</f>
        <v>0</v>
      </c>
      <c r="AD943" s="117">
        <f>if(BOM!$C941=AD$2,if(OR(BOM!$M941="N",BOM!$M941=""),BOM!$L941,0),0)</f>
        <v>0</v>
      </c>
      <c r="AE943" s="117">
        <f>if(BOM!$C941=AD$2,if(BOM!$M941="Y",BOM!$L941,0),0)</f>
        <v>0</v>
      </c>
      <c r="AF943" s="117">
        <f>if(BOM!$C941=AF$2,if(OR(BOM!$M941="N",BOM!$M941=""),BOM!$L941,0),0)</f>
        <v>0</v>
      </c>
      <c r="AG943" s="117">
        <f>if(BOM!$C941=AF$2,if(BOM!$M941="Y",BOM!$L941,0),0)</f>
        <v>0</v>
      </c>
      <c r="AH943" s="117">
        <f>if(BOM!$C941=AH$2,if(OR(BOM!$M941="N",BOM!$M941=""),BOM!$L941,0),0)</f>
        <v>0</v>
      </c>
      <c r="AI943" s="117">
        <f>if(BOM!$C941=AH$2,if(BOM!$M941="Y",BOM!$L941,0),0)</f>
        <v>0</v>
      </c>
      <c r="AJ943" s="117">
        <f>if(BOM!$C941=AJ$2,if(OR(BOM!$M941="N",BOM!$M941=""),BOM!$L941,0),0)</f>
        <v>0</v>
      </c>
      <c r="AK943" s="117">
        <f>if(BOM!$C941=AJ$2,if(BOM!$M941="Y",BOM!$L941,0),0)</f>
        <v>0</v>
      </c>
      <c r="AL943" s="117">
        <f>if(BOM!$C941=AL$2,if(OR(BOM!$M941="N",BOM!$M941=""),BOM!$L941,0),0)</f>
        <v>0</v>
      </c>
      <c r="AM943" s="117">
        <f>if(BOM!$C941=AL$2,if(BOM!$M941="Y",BOM!$L941,0),0)</f>
        <v>0</v>
      </c>
    </row>
    <row r="944" hidden="1" outlineLevel="1">
      <c r="A944" s="117">
        <f>if(OR(BOM!$M942="N",BOM!$M942=""),BOM!$L942,0)</f>
        <v>0</v>
      </c>
      <c r="B944" s="117">
        <f>if(BOM!$M942="Y",BOM!$L942,0)</f>
        <v>0</v>
      </c>
      <c r="E944" s="117">
        <f>if(BOM!$B942=E$2,if(OR(BOM!$M942="N",BOM!$M942=""),BOM!$L942,0),0)</f>
        <v>0</v>
      </c>
      <c r="F944" s="117">
        <f>if(BOM!$B942=E$2,if(BOM!$M942="Y",BOM!$L942,0),0)</f>
        <v>0</v>
      </c>
      <c r="G944" s="117">
        <f>if(BOM!$B942=G$2,if(OR(BOM!$M942="N",BOM!$M942=""),BOM!$L942,0),0)</f>
        <v>0</v>
      </c>
      <c r="H944" s="117">
        <f>if(BOM!$B942=G$2,if(BOM!$M942="Y",BOM!$L942,0),0)</f>
        <v>0</v>
      </c>
      <c r="I944" s="117">
        <f>if(BOM!$B942=I$2,if(OR(BOM!$M942="N",BOM!$M942=""),BOM!$L942,0),0)</f>
        <v>0</v>
      </c>
      <c r="J944" s="117">
        <f>if(BOM!$B942=I$2,if(BOM!$M942="Y",BOM!$L942,0),0)</f>
        <v>0</v>
      </c>
      <c r="K944" s="117">
        <f>if(BOM!$B942=K$2,if(OR(BOM!$M942="N",BOM!$M942=""),BOM!$L942,0),0)</f>
        <v>0</v>
      </c>
      <c r="L944" s="117">
        <f>if(BOM!$B942=K$2,if(BOM!$M942="Y",BOM!$L942,0),0)</f>
        <v>0</v>
      </c>
      <c r="M944" s="117">
        <f>if(BOM!$B942=M$2,if(OR(BOM!$M942="N",BOM!$M942=""),BOM!$L942,0),0)</f>
        <v>0</v>
      </c>
      <c r="N944" s="117">
        <f>if(BOM!$B942=M$2,if(BOM!$M942="Y",BOM!$L942,0),0)</f>
        <v>0</v>
      </c>
      <c r="P944" s="117">
        <f>if(BOM!$C942=P$2,if(OR(BOM!$M942="N",BOM!$M942=""),BOM!$L942,0),0)</f>
        <v>0</v>
      </c>
      <c r="Q944" s="117">
        <f>if(BOM!$C942=P$2,if(BOM!$M942="Y",BOM!$L942,0),0)</f>
        <v>0</v>
      </c>
      <c r="R944" s="117">
        <f>if(BOM!$C942=R$2,if(OR(BOM!$M942="N",BOM!$M942=""),BOM!$L942,0),0)</f>
        <v>0</v>
      </c>
      <c r="S944" s="117">
        <f>if(BOM!$C942=R$2,if(BOM!$M942="Y",BOM!$L942,0),0)</f>
        <v>0</v>
      </c>
      <c r="T944" s="117">
        <f>if(BOM!$C942=T$2,if(OR(BOM!$M942="N",BOM!$M942=""),BOM!$L942,0),0)</f>
        <v>0</v>
      </c>
      <c r="U944" s="117">
        <f>if(BOM!$C942=T$2,if(BOM!$M942="Y",BOM!$L942,0),0)</f>
        <v>0</v>
      </c>
      <c r="V944" s="117">
        <f>if(BOM!$C942=V$2,if(OR(BOM!$M942="N",BOM!$M942=""),BOM!$L942,0),0)</f>
        <v>0</v>
      </c>
      <c r="W944" s="117">
        <f>if(BOM!$C942=V$2,if(BOM!$M942="Y",BOM!$L942,0),0)</f>
        <v>0</v>
      </c>
      <c r="X944" s="117">
        <f>if(BOM!$C942=X$2,if(OR(BOM!$M942="N",BOM!$M942=""),BOM!$L942,0),0)</f>
        <v>0</v>
      </c>
      <c r="Y944" s="117">
        <f>if(BOM!$C942=X$2,if(BOM!$M942="Y",BOM!$L942,0),0)</f>
        <v>0</v>
      </c>
      <c r="Z944" s="117">
        <f>if(BOM!$C942=Z$2,if(OR(BOM!$M942="N",BOM!$M942=""),BOM!$L942,0),0)</f>
        <v>0</v>
      </c>
      <c r="AA944" s="117">
        <f>if(BOM!$C942=Z$2,if(BOM!$M942="Y",BOM!$L942,0),0)</f>
        <v>0</v>
      </c>
      <c r="AB944" s="117">
        <f>if(BOM!$C942=AB$2,if(OR(BOM!$M942="N",BOM!$M942=""),BOM!$L942,0),0)</f>
        <v>0</v>
      </c>
      <c r="AC944" s="117">
        <f>if(BOM!$C942=AB$2,if(BOM!$M942="Y",BOM!$L942,0),0)</f>
        <v>0</v>
      </c>
      <c r="AD944" s="117">
        <f>if(BOM!$C942=AD$2,if(OR(BOM!$M942="N",BOM!$M942=""),BOM!$L942,0),0)</f>
        <v>0</v>
      </c>
      <c r="AE944" s="117">
        <f>if(BOM!$C942=AD$2,if(BOM!$M942="Y",BOM!$L942,0),0)</f>
        <v>0</v>
      </c>
      <c r="AF944" s="117">
        <f>if(BOM!$C942=AF$2,if(OR(BOM!$M942="N",BOM!$M942=""),BOM!$L942,0),0)</f>
        <v>0</v>
      </c>
      <c r="AG944" s="117">
        <f>if(BOM!$C942=AF$2,if(BOM!$M942="Y",BOM!$L942,0),0)</f>
        <v>0</v>
      </c>
      <c r="AH944" s="117">
        <f>if(BOM!$C942=AH$2,if(OR(BOM!$M942="N",BOM!$M942=""),BOM!$L942,0),0)</f>
        <v>0</v>
      </c>
      <c r="AI944" s="117">
        <f>if(BOM!$C942=AH$2,if(BOM!$M942="Y",BOM!$L942,0),0)</f>
        <v>0</v>
      </c>
      <c r="AJ944" s="117">
        <f>if(BOM!$C942=AJ$2,if(OR(BOM!$M942="N",BOM!$M942=""),BOM!$L942,0),0)</f>
        <v>0</v>
      </c>
      <c r="AK944" s="117">
        <f>if(BOM!$C942=AJ$2,if(BOM!$M942="Y",BOM!$L942,0),0)</f>
        <v>0</v>
      </c>
      <c r="AL944" s="117">
        <f>if(BOM!$C942=AL$2,if(OR(BOM!$M942="N",BOM!$M942=""),BOM!$L942,0),0)</f>
        <v>0</v>
      </c>
      <c r="AM944" s="117">
        <f>if(BOM!$C942=AL$2,if(BOM!$M942="Y",BOM!$L942,0),0)</f>
        <v>0</v>
      </c>
    </row>
    <row r="945" hidden="1" outlineLevel="1">
      <c r="A945" s="117">
        <f>if(OR(BOM!$M943="N",BOM!$M943=""),BOM!$L943,0)</f>
        <v>0</v>
      </c>
      <c r="B945" s="117">
        <f>if(BOM!$M943="Y",BOM!$L943,0)</f>
        <v>0</v>
      </c>
      <c r="E945" s="117">
        <f>if(BOM!$B943=E$2,if(OR(BOM!$M943="N",BOM!$M943=""),BOM!$L943,0),0)</f>
        <v>0</v>
      </c>
      <c r="F945" s="117">
        <f>if(BOM!$B943=E$2,if(BOM!$M943="Y",BOM!$L943,0),0)</f>
        <v>0</v>
      </c>
      <c r="G945" s="117">
        <f>if(BOM!$B943=G$2,if(OR(BOM!$M943="N",BOM!$M943=""),BOM!$L943,0),0)</f>
        <v>0</v>
      </c>
      <c r="H945" s="117">
        <f>if(BOM!$B943=G$2,if(BOM!$M943="Y",BOM!$L943,0),0)</f>
        <v>0</v>
      </c>
      <c r="I945" s="117">
        <f>if(BOM!$B943=I$2,if(OR(BOM!$M943="N",BOM!$M943=""),BOM!$L943,0),0)</f>
        <v>0</v>
      </c>
      <c r="J945" s="117">
        <f>if(BOM!$B943=I$2,if(BOM!$M943="Y",BOM!$L943,0),0)</f>
        <v>0</v>
      </c>
      <c r="K945" s="117">
        <f>if(BOM!$B943=K$2,if(OR(BOM!$M943="N",BOM!$M943=""),BOM!$L943,0),0)</f>
        <v>0</v>
      </c>
      <c r="L945" s="117">
        <f>if(BOM!$B943=K$2,if(BOM!$M943="Y",BOM!$L943,0),0)</f>
        <v>0</v>
      </c>
      <c r="M945" s="117">
        <f>if(BOM!$B943=M$2,if(OR(BOM!$M943="N",BOM!$M943=""),BOM!$L943,0),0)</f>
        <v>0</v>
      </c>
      <c r="N945" s="117">
        <f>if(BOM!$B943=M$2,if(BOM!$M943="Y",BOM!$L943,0),0)</f>
        <v>0</v>
      </c>
      <c r="P945" s="117">
        <f>if(BOM!$C943=P$2,if(OR(BOM!$M943="N",BOM!$M943=""),BOM!$L943,0),0)</f>
        <v>0</v>
      </c>
      <c r="Q945" s="117">
        <f>if(BOM!$C943=P$2,if(BOM!$M943="Y",BOM!$L943,0),0)</f>
        <v>0</v>
      </c>
      <c r="R945" s="117">
        <f>if(BOM!$C943=R$2,if(OR(BOM!$M943="N",BOM!$M943=""),BOM!$L943,0),0)</f>
        <v>0</v>
      </c>
      <c r="S945" s="117">
        <f>if(BOM!$C943=R$2,if(BOM!$M943="Y",BOM!$L943,0),0)</f>
        <v>0</v>
      </c>
      <c r="T945" s="117">
        <f>if(BOM!$C943=T$2,if(OR(BOM!$M943="N",BOM!$M943=""),BOM!$L943,0),0)</f>
        <v>0</v>
      </c>
      <c r="U945" s="117">
        <f>if(BOM!$C943=T$2,if(BOM!$M943="Y",BOM!$L943,0),0)</f>
        <v>0</v>
      </c>
      <c r="V945" s="117">
        <f>if(BOM!$C943=V$2,if(OR(BOM!$M943="N",BOM!$M943=""),BOM!$L943,0),0)</f>
        <v>0</v>
      </c>
      <c r="W945" s="117">
        <f>if(BOM!$C943=V$2,if(BOM!$M943="Y",BOM!$L943,0),0)</f>
        <v>0</v>
      </c>
      <c r="X945" s="117">
        <f>if(BOM!$C943=X$2,if(OR(BOM!$M943="N",BOM!$M943=""),BOM!$L943,0),0)</f>
        <v>0</v>
      </c>
      <c r="Y945" s="117">
        <f>if(BOM!$C943=X$2,if(BOM!$M943="Y",BOM!$L943,0),0)</f>
        <v>0</v>
      </c>
      <c r="Z945" s="117">
        <f>if(BOM!$C943=Z$2,if(OR(BOM!$M943="N",BOM!$M943=""),BOM!$L943,0),0)</f>
        <v>0</v>
      </c>
      <c r="AA945" s="117">
        <f>if(BOM!$C943=Z$2,if(BOM!$M943="Y",BOM!$L943,0),0)</f>
        <v>0</v>
      </c>
      <c r="AB945" s="117">
        <f>if(BOM!$C943=AB$2,if(OR(BOM!$M943="N",BOM!$M943=""),BOM!$L943,0),0)</f>
        <v>0</v>
      </c>
      <c r="AC945" s="117">
        <f>if(BOM!$C943=AB$2,if(BOM!$M943="Y",BOM!$L943,0),0)</f>
        <v>0</v>
      </c>
      <c r="AD945" s="117">
        <f>if(BOM!$C943=AD$2,if(OR(BOM!$M943="N",BOM!$M943=""),BOM!$L943,0),0)</f>
        <v>0</v>
      </c>
      <c r="AE945" s="117">
        <f>if(BOM!$C943=AD$2,if(BOM!$M943="Y",BOM!$L943,0),0)</f>
        <v>0</v>
      </c>
      <c r="AF945" s="117">
        <f>if(BOM!$C943=AF$2,if(OR(BOM!$M943="N",BOM!$M943=""),BOM!$L943,0),0)</f>
        <v>0</v>
      </c>
      <c r="AG945" s="117">
        <f>if(BOM!$C943=AF$2,if(BOM!$M943="Y",BOM!$L943,0),0)</f>
        <v>0</v>
      </c>
      <c r="AH945" s="117">
        <f>if(BOM!$C943=AH$2,if(OR(BOM!$M943="N",BOM!$M943=""),BOM!$L943,0),0)</f>
        <v>0</v>
      </c>
      <c r="AI945" s="117">
        <f>if(BOM!$C943=AH$2,if(BOM!$M943="Y",BOM!$L943,0),0)</f>
        <v>0</v>
      </c>
      <c r="AJ945" s="117">
        <f>if(BOM!$C943=AJ$2,if(OR(BOM!$M943="N",BOM!$M943=""),BOM!$L943,0),0)</f>
        <v>0</v>
      </c>
      <c r="AK945" s="117">
        <f>if(BOM!$C943=AJ$2,if(BOM!$M943="Y",BOM!$L943,0),0)</f>
        <v>0</v>
      </c>
      <c r="AL945" s="117">
        <f>if(BOM!$C943=AL$2,if(OR(BOM!$M943="N",BOM!$M943=""),BOM!$L943,0),0)</f>
        <v>0</v>
      </c>
      <c r="AM945" s="117">
        <f>if(BOM!$C943=AL$2,if(BOM!$M943="Y",BOM!$L943,0),0)</f>
        <v>0</v>
      </c>
    </row>
    <row r="946" hidden="1" outlineLevel="1">
      <c r="A946" s="117">
        <f>if(OR(BOM!$M944="N",BOM!$M944=""),BOM!$L944,0)</f>
        <v>0</v>
      </c>
      <c r="B946" s="117">
        <f>if(BOM!$M944="Y",BOM!$L944,0)</f>
        <v>0</v>
      </c>
      <c r="E946" s="117">
        <f>if(BOM!$B944=E$2,if(OR(BOM!$M944="N",BOM!$M944=""),BOM!$L944,0),0)</f>
        <v>0</v>
      </c>
      <c r="F946" s="117">
        <f>if(BOM!$B944=E$2,if(BOM!$M944="Y",BOM!$L944,0),0)</f>
        <v>0</v>
      </c>
      <c r="G946" s="117">
        <f>if(BOM!$B944=G$2,if(OR(BOM!$M944="N",BOM!$M944=""),BOM!$L944,0),0)</f>
        <v>0</v>
      </c>
      <c r="H946" s="117">
        <f>if(BOM!$B944=G$2,if(BOM!$M944="Y",BOM!$L944,0),0)</f>
        <v>0</v>
      </c>
      <c r="I946" s="117">
        <f>if(BOM!$B944=I$2,if(OR(BOM!$M944="N",BOM!$M944=""),BOM!$L944,0),0)</f>
        <v>0</v>
      </c>
      <c r="J946" s="117">
        <f>if(BOM!$B944=I$2,if(BOM!$M944="Y",BOM!$L944,0),0)</f>
        <v>0</v>
      </c>
      <c r="K946" s="117">
        <f>if(BOM!$B944=K$2,if(OR(BOM!$M944="N",BOM!$M944=""),BOM!$L944,0),0)</f>
        <v>0</v>
      </c>
      <c r="L946" s="117">
        <f>if(BOM!$B944=K$2,if(BOM!$M944="Y",BOM!$L944,0),0)</f>
        <v>0</v>
      </c>
      <c r="M946" s="117">
        <f>if(BOM!$B944=M$2,if(OR(BOM!$M944="N",BOM!$M944=""),BOM!$L944,0),0)</f>
        <v>0</v>
      </c>
      <c r="N946" s="117">
        <f>if(BOM!$B944=M$2,if(BOM!$M944="Y",BOM!$L944,0),0)</f>
        <v>0</v>
      </c>
      <c r="P946" s="117">
        <f>if(BOM!$C944=P$2,if(OR(BOM!$M944="N",BOM!$M944=""),BOM!$L944,0),0)</f>
        <v>0</v>
      </c>
      <c r="Q946" s="117">
        <f>if(BOM!$C944=P$2,if(BOM!$M944="Y",BOM!$L944,0),0)</f>
        <v>0</v>
      </c>
      <c r="R946" s="117">
        <f>if(BOM!$C944=R$2,if(OR(BOM!$M944="N",BOM!$M944=""),BOM!$L944,0),0)</f>
        <v>0</v>
      </c>
      <c r="S946" s="117">
        <f>if(BOM!$C944=R$2,if(BOM!$M944="Y",BOM!$L944,0),0)</f>
        <v>0</v>
      </c>
      <c r="T946" s="117">
        <f>if(BOM!$C944=T$2,if(OR(BOM!$M944="N",BOM!$M944=""),BOM!$L944,0),0)</f>
        <v>0</v>
      </c>
      <c r="U946" s="117">
        <f>if(BOM!$C944=T$2,if(BOM!$M944="Y",BOM!$L944,0),0)</f>
        <v>0</v>
      </c>
      <c r="V946" s="117">
        <f>if(BOM!$C944=V$2,if(OR(BOM!$M944="N",BOM!$M944=""),BOM!$L944,0),0)</f>
        <v>0</v>
      </c>
      <c r="W946" s="117">
        <f>if(BOM!$C944=V$2,if(BOM!$M944="Y",BOM!$L944,0),0)</f>
        <v>0</v>
      </c>
      <c r="X946" s="117">
        <f>if(BOM!$C944=X$2,if(OR(BOM!$M944="N",BOM!$M944=""),BOM!$L944,0),0)</f>
        <v>0</v>
      </c>
      <c r="Y946" s="117">
        <f>if(BOM!$C944=X$2,if(BOM!$M944="Y",BOM!$L944,0),0)</f>
        <v>0</v>
      </c>
      <c r="Z946" s="117">
        <f>if(BOM!$C944=Z$2,if(OR(BOM!$M944="N",BOM!$M944=""),BOM!$L944,0),0)</f>
        <v>0</v>
      </c>
      <c r="AA946" s="117">
        <f>if(BOM!$C944=Z$2,if(BOM!$M944="Y",BOM!$L944,0),0)</f>
        <v>0</v>
      </c>
      <c r="AB946" s="117">
        <f>if(BOM!$C944=AB$2,if(OR(BOM!$M944="N",BOM!$M944=""),BOM!$L944,0),0)</f>
        <v>0</v>
      </c>
      <c r="AC946" s="117">
        <f>if(BOM!$C944=AB$2,if(BOM!$M944="Y",BOM!$L944,0),0)</f>
        <v>0</v>
      </c>
      <c r="AD946" s="117">
        <f>if(BOM!$C944=AD$2,if(OR(BOM!$M944="N",BOM!$M944=""),BOM!$L944,0),0)</f>
        <v>0</v>
      </c>
      <c r="AE946" s="117">
        <f>if(BOM!$C944=AD$2,if(BOM!$M944="Y",BOM!$L944,0),0)</f>
        <v>0</v>
      </c>
      <c r="AF946" s="117">
        <f>if(BOM!$C944=AF$2,if(OR(BOM!$M944="N",BOM!$M944=""),BOM!$L944,0),0)</f>
        <v>0</v>
      </c>
      <c r="AG946" s="117">
        <f>if(BOM!$C944=AF$2,if(BOM!$M944="Y",BOM!$L944,0),0)</f>
        <v>0</v>
      </c>
      <c r="AH946" s="117">
        <f>if(BOM!$C944=AH$2,if(OR(BOM!$M944="N",BOM!$M944=""),BOM!$L944,0),0)</f>
        <v>0</v>
      </c>
      <c r="AI946" s="117">
        <f>if(BOM!$C944=AH$2,if(BOM!$M944="Y",BOM!$L944,0),0)</f>
        <v>0</v>
      </c>
      <c r="AJ946" s="117">
        <f>if(BOM!$C944=AJ$2,if(OR(BOM!$M944="N",BOM!$M944=""),BOM!$L944,0),0)</f>
        <v>0</v>
      </c>
      <c r="AK946" s="117">
        <f>if(BOM!$C944=AJ$2,if(BOM!$M944="Y",BOM!$L944,0),0)</f>
        <v>0</v>
      </c>
      <c r="AL946" s="117">
        <f>if(BOM!$C944=AL$2,if(OR(BOM!$M944="N",BOM!$M944=""),BOM!$L944,0),0)</f>
        <v>0</v>
      </c>
      <c r="AM946" s="117">
        <f>if(BOM!$C944=AL$2,if(BOM!$M944="Y",BOM!$L944,0),0)</f>
        <v>0</v>
      </c>
    </row>
    <row r="947" hidden="1" outlineLevel="1">
      <c r="A947" s="117">
        <f>if(OR(BOM!$M945="N",BOM!$M945=""),BOM!$L945,0)</f>
        <v>0</v>
      </c>
      <c r="B947" s="117">
        <f>if(BOM!$M945="Y",BOM!$L945,0)</f>
        <v>0</v>
      </c>
      <c r="E947" s="117">
        <f>if(BOM!$B945=E$2,if(OR(BOM!$M945="N",BOM!$M945=""),BOM!$L945,0),0)</f>
        <v>0</v>
      </c>
      <c r="F947" s="117">
        <f>if(BOM!$B945=E$2,if(BOM!$M945="Y",BOM!$L945,0),0)</f>
        <v>0</v>
      </c>
      <c r="G947" s="117">
        <f>if(BOM!$B945=G$2,if(OR(BOM!$M945="N",BOM!$M945=""),BOM!$L945,0),0)</f>
        <v>0</v>
      </c>
      <c r="H947" s="117">
        <f>if(BOM!$B945=G$2,if(BOM!$M945="Y",BOM!$L945,0),0)</f>
        <v>0</v>
      </c>
      <c r="I947" s="117">
        <f>if(BOM!$B945=I$2,if(OR(BOM!$M945="N",BOM!$M945=""),BOM!$L945,0),0)</f>
        <v>0</v>
      </c>
      <c r="J947" s="117">
        <f>if(BOM!$B945=I$2,if(BOM!$M945="Y",BOM!$L945,0),0)</f>
        <v>0</v>
      </c>
      <c r="K947" s="117">
        <f>if(BOM!$B945=K$2,if(OR(BOM!$M945="N",BOM!$M945=""),BOM!$L945,0),0)</f>
        <v>0</v>
      </c>
      <c r="L947" s="117">
        <f>if(BOM!$B945=K$2,if(BOM!$M945="Y",BOM!$L945,0),0)</f>
        <v>0</v>
      </c>
      <c r="M947" s="117">
        <f>if(BOM!$B945=M$2,if(OR(BOM!$M945="N",BOM!$M945=""),BOM!$L945,0),0)</f>
        <v>0</v>
      </c>
      <c r="N947" s="117">
        <f>if(BOM!$B945=M$2,if(BOM!$M945="Y",BOM!$L945,0),0)</f>
        <v>0</v>
      </c>
      <c r="P947" s="117">
        <f>if(BOM!$C945=P$2,if(OR(BOM!$M945="N",BOM!$M945=""),BOM!$L945,0),0)</f>
        <v>0</v>
      </c>
      <c r="Q947" s="117">
        <f>if(BOM!$C945=P$2,if(BOM!$M945="Y",BOM!$L945,0),0)</f>
        <v>0</v>
      </c>
      <c r="R947" s="117">
        <f>if(BOM!$C945=R$2,if(OR(BOM!$M945="N",BOM!$M945=""),BOM!$L945,0),0)</f>
        <v>0</v>
      </c>
      <c r="S947" s="117">
        <f>if(BOM!$C945=R$2,if(BOM!$M945="Y",BOM!$L945,0),0)</f>
        <v>0</v>
      </c>
      <c r="T947" s="117">
        <f>if(BOM!$C945=T$2,if(OR(BOM!$M945="N",BOM!$M945=""),BOM!$L945,0),0)</f>
        <v>0</v>
      </c>
      <c r="U947" s="117">
        <f>if(BOM!$C945=T$2,if(BOM!$M945="Y",BOM!$L945,0),0)</f>
        <v>0</v>
      </c>
      <c r="V947" s="117">
        <f>if(BOM!$C945=V$2,if(OR(BOM!$M945="N",BOM!$M945=""),BOM!$L945,0),0)</f>
        <v>0</v>
      </c>
      <c r="W947" s="117">
        <f>if(BOM!$C945=V$2,if(BOM!$M945="Y",BOM!$L945,0),0)</f>
        <v>0</v>
      </c>
      <c r="X947" s="117">
        <f>if(BOM!$C945=X$2,if(OR(BOM!$M945="N",BOM!$M945=""),BOM!$L945,0),0)</f>
        <v>0</v>
      </c>
      <c r="Y947" s="117">
        <f>if(BOM!$C945=X$2,if(BOM!$M945="Y",BOM!$L945,0),0)</f>
        <v>0</v>
      </c>
      <c r="Z947" s="117">
        <f>if(BOM!$C945=Z$2,if(OR(BOM!$M945="N",BOM!$M945=""),BOM!$L945,0),0)</f>
        <v>0</v>
      </c>
      <c r="AA947" s="117">
        <f>if(BOM!$C945=Z$2,if(BOM!$M945="Y",BOM!$L945,0),0)</f>
        <v>0</v>
      </c>
      <c r="AB947" s="117">
        <f>if(BOM!$C945=AB$2,if(OR(BOM!$M945="N",BOM!$M945=""),BOM!$L945,0),0)</f>
        <v>0</v>
      </c>
      <c r="AC947" s="117">
        <f>if(BOM!$C945=AB$2,if(BOM!$M945="Y",BOM!$L945,0),0)</f>
        <v>0</v>
      </c>
      <c r="AD947" s="117">
        <f>if(BOM!$C945=AD$2,if(OR(BOM!$M945="N",BOM!$M945=""),BOM!$L945,0),0)</f>
        <v>0</v>
      </c>
      <c r="AE947" s="117">
        <f>if(BOM!$C945=AD$2,if(BOM!$M945="Y",BOM!$L945,0),0)</f>
        <v>0</v>
      </c>
      <c r="AF947" s="117">
        <f>if(BOM!$C945=AF$2,if(OR(BOM!$M945="N",BOM!$M945=""),BOM!$L945,0),0)</f>
        <v>0</v>
      </c>
      <c r="AG947" s="117">
        <f>if(BOM!$C945=AF$2,if(BOM!$M945="Y",BOM!$L945,0),0)</f>
        <v>0</v>
      </c>
      <c r="AH947" s="117">
        <f>if(BOM!$C945=AH$2,if(OR(BOM!$M945="N",BOM!$M945=""),BOM!$L945,0),0)</f>
        <v>0</v>
      </c>
      <c r="AI947" s="117">
        <f>if(BOM!$C945=AH$2,if(BOM!$M945="Y",BOM!$L945,0),0)</f>
        <v>0</v>
      </c>
      <c r="AJ947" s="117">
        <f>if(BOM!$C945=AJ$2,if(OR(BOM!$M945="N",BOM!$M945=""),BOM!$L945,0),0)</f>
        <v>0</v>
      </c>
      <c r="AK947" s="117">
        <f>if(BOM!$C945=AJ$2,if(BOM!$M945="Y",BOM!$L945,0),0)</f>
        <v>0</v>
      </c>
      <c r="AL947" s="117">
        <f>if(BOM!$C945=AL$2,if(OR(BOM!$M945="N",BOM!$M945=""),BOM!$L945,0),0)</f>
        <v>0</v>
      </c>
      <c r="AM947" s="117">
        <f>if(BOM!$C945=AL$2,if(BOM!$M945="Y",BOM!$L945,0),0)</f>
        <v>0</v>
      </c>
    </row>
    <row r="948" hidden="1" outlineLevel="1">
      <c r="A948" s="117">
        <f>if(OR(BOM!$M946="N",BOM!$M946=""),BOM!$L946,0)</f>
        <v>0</v>
      </c>
      <c r="B948" s="117">
        <f>if(BOM!$M946="Y",BOM!$L946,0)</f>
        <v>0</v>
      </c>
      <c r="E948" s="117">
        <f>if(BOM!$B946=E$2,if(OR(BOM!$M946="N",BOM!$M946=""),BOM!$L946,0),0)</f>
        <v>0</v>
      </c>
      <c r="F948" s="117">
        <f>if(BOM!$B946=E$2,if(BOM!$M946="Y",BOM!$L946,0),0)</f>
        <v>0</v>
      </c>
      <c r="G948" s="117">
        <f>if(BOM!$B946=G$2,if(OR(BOM!$M946="N",BOM!$M946=""),BOM!$L946,0),0)</f>
        <v>0</v>
      </c>
      <c r="H948" s="117">
        <f>if(BOM!$B946=G$2,if(BOM!$M946="Y",BOM!$L946,0),0)</f>
        <v>0</v>
      </c>
      <c r="I948" s="117">
        <f>if(BOM!$B946=I$2,if(OR(BOM!$M946="N",BOM!$M946=""),BOM!$L946,0),0)</f>
        <v>0</v>
      </c>
      <c r="J948" s="117">
        <f>if(BOM!$B946=I$2,if(BOM!$M946="Y",BOM!$L946,0),0)</f>
        <v>0</v>
      </c>
      <c r="K948" s="117">
        <f>if(BOM!$B946=K$2,if(OR(BOM!$M946="N",BOM!$M946=""),BOM!$L946,0),0)</f>
        <v>0</v>
      </c>
      <c r="L948" s="117">
        <f>if(BOM!$B946=K$2,if(BOM!$M946="Y",BOM!$L946,0),0)</f>
        <v>0</v>
      </c>
      <c r="M948" s="117">
        <f>if(BOM!$B946=M$2,if(OR(BOM!$M946="N",BOM!$M946=""),BOM!$L946,0),0)</f>
        <v>0</v>
      </c>
      <c r="N948" s="117">
        <f>if(BOM!$B946=M$2,if(BOM!$M946="Y",BOM!$L946,0),0)</f>
        <v>0</v>
      </c>
      <c r="P948" s="117">
        <f>if(BOM!$C946=P$2,if(OR(BOM!$M946="N",BOM!$M946=""),BOM!$L946,0),0)</f>
        <v>0</v>
      </c>
      <c r="Q948" s="117">
        <f>if(BOM!$C946=P$2,if(BOM!$M946="Y",BOM!$L946,0),0)</f>
        <v>0</v>
      </c>
      <c r="R948" s="117">
        <f>if(BOM!$C946=R$2,if(OR(BOM!$M946="N",BOM!$M946=""),BOM!$L946,0),0)</f>
        <v>0</v>
      </c>
      <c r="S948" s="117">
        <f>if(BOM!$C946=R$2,if(BOM!$M946="Y",BOM!$L946,0),0)</f>
        <v>0</v>
      </c>
      <c r="T948" s="117">
        <f>if(BOM!$C946=T$2,if(OR(BOM!$M946="N",BOM!$M946=""),BOM!$L946,0),0)</f>
        <v>0</v>
      </c>
      <c r="U948" s="117">
        <f>if(BOM!$C946=T$2,if(BOM!$M946="Y",BOM!$L946,0),0)</f>
        <v>0</v>
      </c>
      <c r="V948" s="117">
        <f>if(BOM!$C946=V$2,if(OR(BOM!$M946="N",BOM!$M946=""),BOM!$L946,0),0)</f>
        <v>0</v>
      </c>
      <c r="W948" s="117">
        <f>if(BOM!$C946=V$2,if(BOM!$M946="Y",BOM!$L946,0),0)</f>
        <v>0</v>
      </c>
      <c r="X948" s="117">
        <f>if(BOM!$C946=X$2,if(OR(BOM!$M946="N",BOM!$M946=""),BOM!$L946,0),0)</f>
        <v>0</v>
      </c>
      <c r="Y948" s="117">
        <f>if(BOM!$C946=X$2,if(BOM!$M946="Y",BOM!$L946,0),0)</f>
        <v>0</v>
      </c>
      <c r="Z948" s="117">
        <f>if(BOM!$C946=Z$2,if(OR(BOM!$M946="N",BOM!$M946=""),BOM!$L946,0),0)</f>
        <v>0</v>
      </c>
      <c r="AA948" s="117">
        <f>if(BOM!$C946=Z$2,if(BOM!$M946="Y",BOM!$L946,0),0)</f>
        <v>0</v>
      </c>
      <c r="AB948" s="117">
        <f>if(BOM!$C946=AB$2,if(OR(BOM!$M946="N",BOM!$M946=""),BOM!$L946,0),0)</f>
        <v>0</v>
      </c>
      <c r="AC948" s="117">
        <f>if(BOM!$C946=AB$2,if(BOM!$M946="Y",BOM!$L946,0),0)</f>
        <v>0</v>
      </c>
      <c r="AD948" s="117">
        <f>if(BOM!$C946=AD$2,if(OR(BOM!$M946="N",BOM!$M946=""),BOM!$L946,0),0)</f>
        <v>0</v>
      </c>
      <c r="AE948" s="117">
        <f>if(BOM!$C946=AD$2,if(BOM!$M946="Y",BOM!$L946,0),0)</f>
        <v>0</v>
      </c>
      <c r="AF948" s="117">
        <f>if(BOM!$C946=AF$2,if(OR(BOM!$M946="N",BOM!$M946=""),BOM!$L946,0),0)</f>
        <v>0</v>
      </c>
      <c r="AG948" s="117">
        <f>if(BOM!$C946=AF$2,if(BOM!$M946="Y",BOM!$L946,0),0)</f>
        <v>0</v>
      </c>
      <c r="AH948" s="117">
        <f>if(BOM!$C946=AH$2,if(OR(BOM!$M946="N",BOM!$M946=""),BOM!$L946,0),0)</f>
        <v>0</v>
      </c>
      <c r="AI948" s="117">
        <f>if(BOM!$C946=AH$2,if(BOM!$M946="Y",BOM!$L946,0),0)</f>
        <v>0</v>
      </c>
      <c r="AJ948" s="117">
        <f>if(BOM!$C946=AJ$2,if(OR(BOM!$M946="N",BOM!$M946=""),BOM!$L946,0),0)</f>
        <v>0</v>
      </c>
      <c r="AK948" s="117">
        <f>if(BOM!$C946=AJ$2,if(BOM!$M946="Y",BOM!$L946,0),0)</f>
        <v>0</v>
      </c>
      <c r="AL948" s="117">
        <f>if(BOM!$C946=AL$2,if(OR(BOM!$M946="N",BOM!$M946=""),BOM!$L946,0),0)</f>
        <v>0</v>
      </c>
      <c r="AM948" s="117">
        <f>if(BOM!$C946=AL$2,if(BOM!$M946="Y",BOM!$L946,0),0)</f>
        <v>0</v>
      </c>
    </row>
    <row r="949" hidden="1" outlineLevel="1">
      <c r="A949" s="117">
        <f>if(OR(BOM!$M947="N",BOM!$M947=""),BOM!$L947,0)</f>
        <v>0</v>
      </c>
      <c r="B949" s="117">
        <f>if(BOM!$M947="Y",BOM!$L947,0)</f>
        <v>0</v>
      </c>
      <c r="E949" s="117">
        <f>if(BOM!$B947=E$2,if(OR(BOM!$M947="N",BOM!$M947=""),BOM!$L947,0),0)</f>
        <v>0</v>
      </c>
      <c r="F949" s="117">
        <f>if(BOM!$B947=E$2,if(BOM!$M947="Y",BOM!$L947,0),0)</f>
        <v>0</v>
      </c>
      <c r="G949" s="117">
        <f>if(BOM!$B947=G$2,if(OR(BOM!$M947="N",BOM!$M947=""),BOM!$L947,0),0)</f>
        <v>0</v>
      </c>
      <c r="H949" s="117">
        <f>if(BOM!$B947=G$2,if(BOM!$M947="Y",BOM!$L947,0),0)</f>
        <v>0</v>
      </c>
      <c r="I949" s="117">
        <f>if(BOM!$B947=I$2,if(OR(BOM!$M947="N",BOM!$M947=""),BOM!$L947,0),0)</f>
        <v>0</v>
      </c>
      <c r="J949" s="117">
        <f>if(BOM!$B947=I$2,if(BOM!$M947="Y",BOM!$L947,0),0)</f>
        <v>0</v>
      </c>
      <c r="K949" s="117">
        <f>if(BOM!$B947=K$2,if(OR(BOM!$M947="N",BOM!$M947=""),BOM!$L947,0),0)</f>
        <v>0</v>
      </c>
      <c r="L949" s="117">
        <f>if(BOM!$B947=K$2,if(BOM!$M947="Y",BOM!$L947,0),0)</f>
        <v>0</v>
      </c>
      <c r="M949" s="117">
        <f>if(BOM!$B947=M$2,if(OR(BOM!$M947="N",BOM!$M947=""),BOM!$L947,0),0)</f>
        <v>0</v>
      </c>
      <c r="N949" s="117">
        <f>if(BOM!$B947=M$2,if(BOM!$M947="Y",BOM!$L947,0),0)</f>
        <v>0</v>
      </c>
      <c r="P949" s="117">
        <f>if(BOM!$C947=P$2,if(OR(BOM!$M947="N",BOM!$M947=""),BOM!$L947,0),0)</f>
        <v>0</v>
      </c>
      <c r="Q949" s="117">
        <f>if(BOM!$C947=P$2,if(BOM!$M947="Y",BOM!$L947,0),0)</f>
        <v>0</v>
      </c>
      <c r="R949" s="117">
        <f>if(BOM!$C947=R$2,if(OR(BOM!$M947="N",BOM!$M947=""),BOM!$L947,0),0)</f>
        <v>0</v>
      </c>
      <c r="S949" s="117">
        <f>if(BOM!$C947=R$2,if(BOM!$M947="Y",BOM!$L947,0),0)</f>
        <v>0</v>
      </c>
      <c r="T949" s="117">
        <f>if(BOM!$C947=T$2,if(OR(BOM!$M947="N",BOM!$M947=""),BOM!$L947,0),0)</f>
        <v>0</v>
      </c>
      <c r="U949" s="117">
        <f>if(BOM!$C947=T$2,if(BOM!$M947="Y",BOM!$L947,0),0)</f>
        <v>0</v>
      </c>
      <c r="V949" s="117">
        <f>if(BOM!$C947=V$2,if(OR(BOM!$M947="N",BOM!$M947=""),BOM!$L947,0),0)</f>
        <v>0</v>
      </c>
      <c r="W949" s="117">
        <f>if(BOM!$C947=V$2,if(BOM!$M947="Y",BOM!$L947,0),0)</f>
        <v>0</v>
      </c>
      <c r="X949" s="117">
        <f>if(BOM!$C947=X$2,if(OR(BOM!$M947="N",BOM!$M947=""),BOM!$L947,0),0)</f>
        <v>0</v>
      </c>
      <c r="Y949" s="117">
        <f>if(BOM!$C947=X$2,if(BOM!$M947="Y",BOM!$L947,0),0)</f>
        <v>0</v>
      </c>
      <c r="Z949" s="117">
        <f>if(BOM!$C947=Z$2,if(OR(BOM!$M947="N",BOM!$M947=""),BOM!$L947,0),0)</f>
        <v>0</v>
      </c>
      <c r="AA949" s="117">
        <f>if(BOM!$C947=Z$2,if(BOM!$M947="Y",BOM!$L947,0),0)</f>
        <v>0</v>
      </c>
      <c r="AB949" s="117">
        <f>if(BOM!$C947=AB$2,if(OR(BOM!$M947="N",BOM!$M947=""),BOM!$L947,0),0)</f>
        <v>0</v>
      </c>
      <c r="AC949" s="117">
        <f>if(BOM!$C947=AB$2,if(BOM!$M947="Y",BOM!$L947,0),0)</f>
        <v>0</v>
      </c>
      <c r="AD949" s="117">
        <f>if(BOM!$C947=AD$2,if(OR(BOM!$M947="N",BOM!$M947=""),BOM!$L947,0),0)</f>
        <v>0</v>
      </c>
      <c r="AE949" s="117">
        <f>if(BOM!$C947=AD$2,if(BOM!$M947="Y",BOM!$L947,0),0)</f>
        <v>0</v>
      </c>
      <c r="AF949" s="117">
        <f>if(BOM!$C947=AF$2,if(OR(BOM!$M947="N",BOM!$M947=""),BOM!$L947,0),0)</f>
        <v>0</v>
      </c>
      <c r="AG949" s="117">
        <f>if(BOM!$C947=AF$2,if(BOM!$M947="Y",BOM!$L947,0),0)</f>
        <v>0</v>
      </c>
      <c r="AH949" s="117">
        <f>if(BOM!$C947=AH$2,if(OR(BOM!$M947="N",BOM!$M947=""),BOM!$L947,0),0)</f>
        <v>0</v>
      </c>
      <c r="AI949" s="117">
        <f>if(BOM!$C947=AH$2,if(BOM!$M947="Y",BOM!$L947,0),0)</f>
        <v>0</v>
      </c>
      <c r="AJ949" s="117">
        <f>if(BOM!$C947=AJ$2,if(OR(BOM!$M947="N",BOM!$M947=""),BOM!$L947,0),0)</f>
        <v>0</v>
      </c>
      <c r="AK949" s="117">
        <f>if(BOM!$C947=AJ$2,if(BOM!$M947="Y",BOM!$L947,0),0)</f>
        <v>0</v>
      </c>
      <c r="AL949" s="117">
        <f>if(BOM!$C947=AL$2,if(OR(BOM!$M947="N",BOM!$M947=""),BOM!$L947,0),0)</f>
        <v>0</v>
      </c>
      <c r="AM949" s="117">
        <f>if(BOM!$C947=AL$2,if(BOM!$M947="Y",BOM!$L947,0),0)</f>
        <v>0</v>
      </c>
    </row>
    <row r="950" hidden="1" outlineLevel="1">
      <c r="A950" s="117">
        <f>if(OR(BOM!$M948="N",BOM!$M948=""),BOM!$L948,0)</f>
        <v>0</v>
      </c>
      <c r="B950" s="117">
        <f>if(BOM!$M948="Y",BOM!$L948,0)</f>
        <v>0</v>
      </c>
      <c r="E950" s="117">
        <f>if(BOM!$B948=E$2,if(OR(BOM!$M948="N",BOM!$M948=""),BOM!$L948,0),0)</f>
        <v>0</v>
      </c>
      <c r="F950" s="117">
        <f>if(BOM!$B948=E$2,if(BOM!$M948="Y",BOM!$L948,0),0)</f>
        <v>0</v>
      </c>
      <c r="G950" s="117">
        <f>if(BOM!$B948=G$2,if(OR(BOM!$M948="N",BOM!$M948=""),BOM!$L948,0),0)</f>
        <v>0</v>
      </c>
      <c r="H950" s="117">
        <f>if(BOM!$B948=G$2,if(BOM!$M948="Y",BOM!$L948,0),0)</f>
        <v>0</v>
      </c>
      <c r="I950" s="117">
        <f>if(BOM!$B948=I$2,if(OR(BOM!$M948="N",BOM!$M948=""),BOM!$L948,0),0)</f>
        <v>0</v>
      </c>
      <c r="J950" s="117">
        <f>if(BOM!$B948=I$2,if(BOM!$M948="Y",BOM!$L948,0),0)</f>
        <v>0</v>
      </c>
      <c r="K950" s="117">
        <f>if(BOM!$B948=K$2,if(OR(BOM!$M948="N",BOM!$M948=""),BOM!$L948,0),0)</f>
        <v>0</v>
      </c>
      <c r="L950" s="117">
        <f>if(BOM!$B948=K$2,if(BOM!$M948="Y",BOM!$L948,0),0)</f>
        <v>0</v>
      </c>
      <c r="M950" s="117">
        <f>if(BOM!$B948=M$2,if(OR(BOM!$M948="N",BOM!$M948=""),BOM!$L948,0),0)</f>
        <v>0</v>
      </c>
      <c r="N950" s="117">
        <f>if(BOM!$B948=M$2,if(BOM!$M948="Y",BOM!$L948,0),0)</f>
        <v>0</v>
      </c>
      <c r="P950" s="117">
        <f>if(BOM!$C948=P$2,if(OR(BOM!$M948="N",BOM!$M948=""),BOM!$L948,0),0)</f>
        <v>0</v>
      </c>
      <c r="Q950" s="117">
        <f>if(BOM!$C948=P$2,if(BOM!$M948="Y",BOM!$L948,0),0)</f>
        <v>0</v>
      </c>
      <c r="R950" s="117">
        <f>if(BOM!$C948=R$2,if(OR(BOM!$M948="N",BOM!$M948=""),BOM!$L948,0),0)</f>
        <v>0</v>
      </c>
      <c r="S950" s="117">
        <f>if(BOM!$C948=R$2,if(BOM!$M948="Y",BOM!$L948,0),0)</f>
        <v>0</v>
      </c>
      <c r="T950" s="117">
        <f>if(BOM!$C948=T$2,if(OR(BOM!$M948="N",BOM!$M948=""),BOM!$L948,0),0)</f>
        <v>0</v>
      </c>
      <c r="U950" s="117">
        <f>if(BOM!$C948=T$2,if(BOM!$M948="Y",BOM!$L948,0),0)</f>
        <v>0</v>
      </c>
      <c r="V950" s="117">
        <f>if(BOM!$C948=V$2,if(OR(BOM!$M948="N",BOM!$M948=""),BOM!$L948,0),0)</f>
        <v>0</v>
      </c>
      <c r="W950" s="117">
        <f>if(BOM!$C948=V$2,if(BOM!$M948="Y",BOM!$L948,0),0)</f>
        <v>0</v>
      </c>
      <c r="X950" s="117">
        <f>if(BOM!$C948=X$2,if(OR(BOM!$M948="N",BOM!$M948=""),BOM!$L948,0),0)</f>
        <v>0</v>
      </c>
      <c r="Y950" s="117">
        <f>if(BOM!$C948=X$2,if(BOM!$M948="Y",BOM!$L948,0),0)</f>
        <v>0</v>
      </c>
      <c r="Z950" s="117">
        <f>if(BOM!$C948=Z$2,if(OR(BOM!$M948="N",BOM!$M948=""),BOM!$L948,0),0)</f>
        <v>0</v>
      </c>
      <c r="AA950" s="117">
        <f>if(BOM!$C948=Z$2,if(BOM!$M948="Y",BOM!$L948,0),0)</f>
        <v>0</v>
      </c>
      <c r="AB950" s="117">
        <f>if(BOM!$C948=AB$2,if(OR(BOM!$M948="N",BOM!$M948=""),BOM!$L948,0),0)</f>
        <v>0</v>
      </c>
      <c r="AC950" s="117">
        <f>if(BOM!$C948=AB$2,if(BOM!$M948="Y",BOM!$L948,0),0)</f>
        <v>0</v>
      </c>
      <c r="AD950" s="117">
        <f>if(BOM!$C948=AD$2,if(OR(BOM!$M948="N",BOM!$M948=""),BOM!$L948,0),0)</f>
        <v>0</v>
      </c>
      <c r="AE950" s="117">
        <f>if(BOM!$C948=AD$2,if(BOM!$M948="Y",BOM!$L948,0),0)</f>
        <v>0</v>
      </c>
      <c r="AF950" s="117">
        <f>if(BOM!$C948=AF$2,if(OR(BOM!$M948="N",BOM!$M948=""),BOM!$L948,0),0)</f>
        <v>0</v>
      </c>
      <c r="AG950" s="117">
        <f>if(BOM!$C948=AF$2,if(BOM!$M948="Y",BOM!$L948,0),0)</f>
        <v>0</v>
      </c>
      <c r="AH950" s="117">
        <f>if(BOM!$C948=AH$2,if(OR(BOM!$M948="N",BOM!$M948=""),BOM!$L948,0),0)</f>
        <v>0</v>
      </c>
      <c r="AI950" s="117">
        <f>if(BOM!$C948=AH$2,if(BOM!$M948="Y",BOM!$L948,0),0)</f>
        <v>0</v>
      </c>
      <c r="AJ950" s="117">
        <f>if(BOM!$C948=AJ$2,if(OR(BOM!$M948="N",BOM!$M948=""),BOM!$L948,0),0)</f>
        <v>0</v>
      </c>
      <c r="AK950" s="117">
        <f>if(BOM!$C948=AJ$2,if(BOM!$M948="Y",BOM!$L948,0),0)</f>
        <v>0</v>
      </c>
      <c r="AL950" s="117">
        <f>if(BOM!$C948=AL$2,if(OR(BOM!$M948="N",BOM!$M948=""),BOM!$L948,0),0)</f>
        <v>0</v>
      </c>
      <c r="AM950" s="117">
        <f>if(BOM!$C948=AL$2,if(BOM!$M948="Y",BOM!$L948,0),0)</f>
        <v>0</v>
      </c>
    </row>
    <row r="951" hidden="1" outlineLevel="1">
      <c r="A951" s="117">
        <f>if(OR(BOM!$M949="N",BOM!$M949=""),BOM!$L949,0)</f>
        <v>0</v>
      </c>
      <c r="B951" s="117">
        <f>if(BOM!$M949="Y",BOM!$L949,0)</f>
        <v>0</v>
      </c>
      <c r="E951" s="117">
        <f>if(BOM!$B949=E$2,if(OR(BOM!$M949="N",BOM!$M949=""),BOM!$L949,0),0)</f>
        <v>0</v>
      </c>
      <c r="F951" s="117">
        <f>if(BOM!$B949=E$2,if(BOM!$M949="Y",BOM!$L949,0),0)</f>
        <v>0</v>
      </c>
      <c r="G951" s="117">
        <f>if(BOM!$B949=G$2,if(OR(BOM!$M949="N",BOM!$M949=""),BOM!$L949,0),0)</f>
        <v>0</v>
      </c>
      <c r="H951" s="117">
        <f>if(BOM!$B949=G$2,if(BOM!$M949="Y",BOM!$L949,0),0)</f>
        <v>0</v>
      </c>
      <c r="I951" s="117">
        <f>if(BOM!$B949=I$2,if(OR(BOM!$M949="N",BOM!$M949=""),BOM!$L949,0),0)</f>
        <v>0</v>
      </c>
      <c r="J951" s="117">
        <f>if(BOM!$B949=I$2,if(BOM!$M949="Y",BOM!$L949,0),0)</f>
        <v>0</v>
      </c>
      <c r="K951" s="117">
        <f>if(BOM!$B949=K$2,if(OR(BOM!$M949="N",BOM!$M949=""),BOM!$L949,0),0)</f>
        <v>0</v>
      </c>
      <c r="L951" s="117">
        <f>if(BOM!$B949=K$2,if(BOM!$M949="Y",BOM!$L949,0),0)</f>
        <v>0</v>
      </c>
      <c r="M951" s="117">
        <f>if(BOM!$B949=M$2,if(OR(BOM!$M949="N",BOM!$M949=""),BOM!$L949,0),0)</f>
        <v>0</v>
      </c>
      <c r="N951" s="117">
        <f>if(BOM!$B949=M$2,if(BOM!$M949="Y",BOM!$L949,0),0)</f>
        <v>0</v>
      </c>
      <c r="P951" s="117">
        <f>if(BOM!$C949=P$2,if(OR(BOM!$M949="N",BOM!$M949=""),BOM!$L949,0),0)</f>
        <v>0</v>
      </c>
      <c r="Q951" s="117">
        <f>if(BOM!$C949=P$2,if(BOM!$M949="Y",BOM!$L949,0),0)</f>
        <v>0</v>
      </c>
      <c r="R951" s="117">
        <f>if(BOM!$C949=R$2,if(OR(BOM!$M949="N",BOM!$M949=""),BOM!$L949,0),0)</f>
        <v>0</v>
      </c>
      <c r="S951" s="117">
        <f>if(BOM!$C949=R$2,if(BOM!$M949="Y",BOM!$L949,0),0)</f>
        <v>0</v>
      </c>
      <c r="T951" s="117">
        <f>if(BOM!$C949=T$2,if(OR(BOM!$M949="N",BOM!$M949=""),BOM!$L949,0),0)</f>
        <v>0</v>
      </c>
      <c r="U951" s="117">
        <f>if(BOM!$C949=T$2,if(BOM!$M949="Y",BOM!$L949,0),0)</f>
        <v>0</v>
      </c>
      <c r="V951" s="117">
        <f>if(BOM!$C949=V$2,if(OR(BOM!$M949="N",BOM!$M949=""),BOM!$L949,0),0)</f>
        <v>0</v>
      </c>
      <c r="W951" s="117">
        <f>if(BOM!$C949=V$2,if(BOM!$M949="Y",BOM!$L949,0),0)</f>
        <v>0</v>
      </c>
      <c r="X951" s="117">
        <f>if(BOM!$C949=X$2,if(OR(BOM!$M949="N",BOM!$M949=""),BOM!$L949,0),0)</f>
        <v>0</v>
      </c>
      <c r="Y951" s="117">
        <f>if(BOM!$C949=X$2,if(BOM!$M949="Y",BOM!$L949,0),0)</f>
        <v>0</v>
      </c>
      <c r="Z951" s="117">
        <f>if(BOM!$C949=Z$2,if(OR(BOM!$M949="N",BOM!$M949=""),BOM!$L949,0),0)</f>
        <v>0</v>
      </c>
      <c r="AA951" s="117">
        <f>if(BOM!$C949=Z$2,if(BOM!$M949="Y",BOM!$L949,0),0)</f>
        <v>0</v>
      </c>
      <c r="AB951" s="117">
        <f>if(BOM!$C949=AB$2,if(OR(BOM!$M949="N",BOM!$M949=""),BOM!$L949,0),0)</f>
        <v>0</v>
      </c>
      <c r="AC951" s="117">
        <f>if(BOM!$C949=AB$2,if(BOM!$M949="Y",BOM!$L949,0),0)</f>
        <v>0</v>
      </c>
      <c r="AD951" s="117">
        <f>if(BOM!$C949=AD$2,if(OR(BOM!$M949="N",BOM!$M949=""),BOM!$L949,0),0)</f>
        <v>0</v>
      </c>
      <c r="AE951" s="117">
        <f>if(BOM!$C949=AD$2,if(BOM!$M949="Y",BOM!$L949,0),0)</f>
        <v>0</v>
      </c>
      <c r="AF951" s="117">
        <f>if(BOM!$C949=AF$2,if(OR(BOM!$M949="N",BOM!$M949=""),BOM!$L949,0),0)</f>
        <v>0</v>
      </c>
      <c r="AG951" s="117">
        <f>if(BOM!$C949=AF$2,if(BOM!$M949="Y",BOM!$L949,0),0)</f>
        <v>0</v>
      </c>
      <c r="AH951" s="117">
        <f>if(BOM!$C949=AH$2,if(OR(BOM!$M949="N",BOM!$M949=""),BOM!$L949,0),0)</f>
        <v>0</v>
      </c>
      <c r="AI951" s="117">
        <f>if(BOM!$C949=AH$2,if(BOM!$M949="Y",BOM!$L949,0),0)</f>
        <v>0</v>
      </c>
      <c r="AJ951" s="117">
        <f>if(BOM!$C949=AJ$2,if(OR(BOM!$M949="N",BOM!$M949=""),BOM!$L949,0),0)</f>
        <v>0</v>
      </c>
      <c r="AK951" s="117">
        <f>if(BOM!$C949=AJ$2,if(BOM!$M949="Y",BOM!$L949,0),0)</f>
        <v>0</v>
      </c>
      <c r="AL951" s="117">
        <f>if(BOM!$C949=AL$2,if(OR(BOM!$M949="N",BOM!$M949=""),BOM!$L949,0),0)</f>
        <v>0</v>
      </c>
      <c r="AM951" s="117">
        <f>if(BOM!$C949=AL$2,if(BOM!$M949="Y",BOM!$L949,0),0)</f>
        <v>0</v>
      </c>
    </row>
    <row r="952" hidden="1" outlineLevel="1">
      <c r="A952" s="117">
        <f>if(OR(BOM!$M950="N",BOM!$M950=""),BOM!$L950,0)</f>
        <v>0</v>
      </c>
      <c r="B952" s="117">
        <f>if(BOM!$M950="Y",BOM!$L950,0)</f>
        <v>0</v>
      </c>
      <c r="E952" s="117">
        <f>if(BOM!$B950=E$2,if(OR(BOM!$M950="N",BOM!$M950=""),BOM!$L950,0),0)</f>
        <v>0</v>
      </c>
      <c r="F952" s="117">
        <f>if(BOM!$B950=E$2,if(BOM!$M950="Y",BOM!$L950,0),0)</f>
        <v>0</v>
      </c>
      <c r="G952" s="117">
        <f>if(BOM!$B950=G$2,if(OR(BOM!$M950="N",BOM!$M950=""),BOM!$L950,0),0)</f>
        <v>0</v>
      </c>
      <c r="H952" s="117">
        <f>if(BOM!$B950=G$2,if(BOM!$M950="Y",BOM!$L950,0),0)</f>
        <v>0</v>
      </c>
      <c r="I952" s="117">
        <f>if(BOM!$B950=I$2,if(OR(BOM!$M950="N",BOM!$M950=""),BOM!$L950,0),0)</f>
        <v>0</v>
      </c>
      <c r="J952" s="117">
        <f>if(BOM!$B950=I$2,if(BOM!$M950="Y",BOM!$L950,0),0)</f>
        <v>0</v>
      </c>
      <c r="K952" s="117">
        <f>if(BOM!$B950=K$2,if(OR(BOM!$M950="N",BOM!$M950=""),BOM!$L950,0),0)</f>
        <v>0</v>
      </c>
      <c r="L952" s="117">
        <f>if(BOM!$B950=K$2,if(BOM!$M950="Y",BOM!$L950,0),0)</f>
        <v>0</v>
      </c>
      <c r="M952" s="117">
        <f>if(BOM!$B950=M$2,if(OR(BOM!$M950="N",BOM!$M950=""),BOM!$L950,0),0)</f>
        <v>0</v>
      </c>
      <c r="N952" s="117">
        <f>if(BOM!$B950=M$2,if(BOM!$M950="Y",BOM!$L950,0),0)</f>
        <v>0</v>
      </c>
      <c r="P952" s="117">
        <f>if(BOM!$C950=P$2,if(OR(BOM!$M950="N",BOM!$M950=""),BOM!$L950,0),0)</f>
        <v>0</v>
      </c>
      <c r="Q952" s="117">
        <f>if(BOM!$C950=P$2,if(BOM!$M950="Y",BOM!$L950,0),0)</f>
        <v>0</v>
      </c>
      <c r="R952" s="117">
        <f>if(BOM!$C950=R$2,if(OR(BOM!$M950="N",BOM!$M950=""),BOM!$L950,0),0)</f>
        <v>0</v>
      </c>
      <c r="S952" s="117">
        <f>if(BOM!$C950=R$2,if(BOM!$M950="Y",BOM!$L950,0),0)</f>
        <v>0</v>
      </c>
      <c r="T952" s="117">
        <f>if(BOM!$C950=T$2,if(OR(BOM!$M950="N",BOM!$M950=""),BOM!$L950,0),0)</f>
        <v>0</v>
      </c>
      <c r="U952" s="117">
        <f>if(BOM!$C950=T$2,if(BOM!$M950="Y",BOM!$L950,0),0)</f>
        <v>0</v>
      </c>
      <c r="V952" s="117">
        <f>if(BOM!$C950=V$2,if(OR(BOM!$M950="N",BOM!$M950=""),BOM!$L950,0),0)</f>
        <v>0</v>
      </c>
      <c r="W952" s="117">
        <f>if(BOM!$C950=V$2,if(BOM!$M950="Y",BOM!$L950,0),0)</f>
        <v>0</v>
      </c>
      <c r="X952" s="117">
        <f>if(BOM!$C950=X$2,if(OR(BOM!$M950="N",BOM!$M950=""),BOM!$L950,0),0)</f>
        <v>0</v>
      </c>
      <c r="Y952" s="117">
        <f>if(BOM!$C950=X$2,if(BOM!$M950="Y",BOM!$L950,0),0)</f>
        <v>0</v>
      </c>
      <c r="Z952" s="117">
        <f>if(BOM!$C950=Z$2,if(OR(BOM!$M950="N",BOM!$M950=""),BOM!$L950,0),0)</f>
        <v>0</v>
      </c>
      <c r="AA952" s="117">
        <f>if(BOM!$C950=Z$2,if(BOM!$M950="Y",BOM!$L950,0),0)</f>
        <v>0</v>
      </c>
      <c r="AB952" s="117">
        <f>if(BOM!$C950=AB$2,if(OR(BOM!$M950="N",BOM!$M950=""),BOM!$L950,0),0)</f>
        <v>0</v>
      </c>
      <c r="AC952" s="117">
        <f>if(BOM!$C950=AB$2,if(BOM!$M950="Y",BOM!$L950,0),0)</f>
        <v>0</v>
      </c>
      <c r="AD952" s="117">
        <f>if(BOM!$C950=AD$2,if(OR(BOM!$M950="N",BOM!$M950=""),BOM!$L950,0),0)</f>
        <v>0</v>
      </c>
      <c r="AE952" s="117">
        <f>if(BOM!$C950=AD$2,if(BOM!$M950="Y",BOM!$L950,0),0)</f>
        <v>0</v>
      </c>
      <c r="AF952" s="117">
        <f>if(BOM!$C950=AF$2,if(OR(BOM!$M950="N",BOM!$M950=""),BOM!$L950,0),0)</f>
        <v>0</v>
      </c>
      <c r="AG952" s="117">
        <f>if(BOM!$C950=AF$2,if(BOM!$M950="Y",BOM!$L950,0),0)</f>
        <v>0</v>
      </c>
      <c r="AH952" s="117">
        <f>if(BOM!$C950=AH$2,if(OR(BOM!$M950="N",BOM!$M950=""),BOM!$L950,0),0)</f>
        <v>0</v>
      </c>
      <c r="AI952" s="117">
        <f>if(BOM!$C950=AH$2,if(BOM!$M950="Y",BOM!$L950,0),0)</f>
        <v>0</v>
      </c>
      <c r="AJ952" s="117">
        <f>if(BOM!$C950=AJ$2,if(OR(BOM!$M950="N",BOM!$M950=""),BOM!$L950,0),0)</f>
        <v>0</v>
      </c>
      <c r="AK952" s="117">
        <f>if(BOM!$C950=AJ$2,if(BOM!$M950="Y",BOM!$L950,0),0)</f>
        <v>0</v>
      </c>
      <c r="AL952" s="117">
        <f>if(BOM!$C950=AL$2,if(OR(BOM!$M950="N",BOM!$M950=""),BOM!$L950,0),0)</f>
        <v>0</v>
      </c>
      <c r="AM952" s="117">
        <f>if(BOM!$C950=AL$2,if(BOM!$M950="Y",BOM!$L950,0),0)</f>
        <v>0</v>
      </c>
    </row>
    <row r="953" hidden="1" outlineLevel="1">
      <c r="A953" s="117">
        <f>if(OR(BOM!$M951="N",BOM!$M951=""),BOM!$L951,0)</f>
        <v>0</v>
      </c>
      <c r="B953" s="117">
        <f>if(BOM!$M951="Y",BOM!$L951,0)</f>
        <v>0</v>
      </c>
      <c r="E953" s="117">
        <f>if(BOM!$B951=E$2,if(OR(BOM!$M951="N",BOM!$M951=""),BOM!$L951,0),0)</f>
        <v>0</v>
      </c>
      <c r="F953" s="117">
        <f>if(BOM!$B951=E$2,if(BOM!$M951="Y",BOM!$L951,0),0)</f>
        <v>0</v>
      </c>
      <c r="G953" s="117">
        <f>if(BOM!$B951=G$2,if(OR(BOM!$M951="N",BOM!$M951=""),BOM!$L951,0),0)</f>
        <v>0</v>
      </c>
      <c r="H953" s="117">
        <f>if(BOM!$B951=G$2,if(BOM!$M951="Y",BOM!$L951,0),0)</f>
        <v>0</v>
      </c>
      <c r="I953" s="117">
        <f>if(BOM!$B951=I$2,if(OR(BOM!$M951="N",BOM!$M951=""),BOM!$L951,0),0)</f>
        <v>0</v>
      </c>
      <c r="J953" s="117">
        <f>if(BOM!$B951=I$2,if(BOM!$M951="Y",BOM!$L951,0),0)</f>
        <v>0</v>
      </c>
      <c r="K953" s="117">
        <f>if(BOM!$B951=K$2,if(OR(BOM!$M951="N",BOM!$M951=""),BOM!$L951,0),0)</f>
        <v>0</v>
      </c>
      <c r="L953" s="117">
        <f>if(BOM!$B951=K$2,if(BOM!$M951="Y",BOM!$L951,0),0)</f>
        <v>0</v>
      </c>
      <c r="M953" s="117">
        <f>if(BOM!$B951=M$2,if(OR(BOM!$M951="N",BOM!$M951=""),BOM!$L951,0),0)</f>
        <v>0</v>
      </c>
      <c r="N953" s="117">
        <f>if(BOM!$B951=M$2,if(BOM!$M951="Y",BOM!$L951,0),0)</f>
        <v>0</v>
      </c>
      <c r="P953" s="117">
        <f>if(BOM!$C951=P$2,if(OR(BOM!$M951="N",BOM!$M951=""),BOM!$L951,0),0)</f>
        <v>0</v>
      </c>
      <c r="Q953" s="117">
        <f>if(BOM!$C951=P$2,if(BOM!$M951="Y",BOM!$L951,0),0)</f>
        <v>0</v>
      </c>
      <c r="R953" s="117">
        <f>if(BOM!$C951=R$2,if(OR(BOM!$M951="N",BOM!$M951=""),BOM!$L951,0),0)</f>
        <v>0</v>
      </c>
      <c r="S953" s="117">
        <f>if(BOM!$C951=R$2,if(BOM!$M951="Y",BOM!$L951,0),0)</f>
        <v>0</v>
      </c>
      <c r="T953" s="117">
        <f>if(BOM!$C951=T$2,if(OR(BOM!$M951="N",BOM!$M951=""),BOM!$L951,0),0)</f>
        <v>0</v>
      </c>
      <c r="U953" s="117">
        <f>if(BOM!$C951=T$2,if(BOM!$M951="Y",BOM!$L951,0),0)</f>
        <v>0</v>
      </c>
      <c r="V953" s="117">
        <f>if(BOM!$C951=V$2,if(OR(BOM!$M951="N",BOM!$M951=""),BOM!$L951,0),0)</f>
        <v>0</v>
      </c>
      <c r="W953" s="117">
        <f>if(BOM!$C951=V$2,if(BOM!$M951="Y",BOM!$L951,0),0)</f>
        <v>0</v>
      </c>
      <c r="X953" s="117">
        <f>if(BOM!$C951=X$2,if(OR(BOM!$M951="N",BOM!$M951=""),BOM!$L951,0),0)</f>
        <v>0</v>
      </c>
      <c r="Y953" s="117">
        <f>if(BOM!$C951=X$2,if(BOM!$M951="Y",BOM!$L951,0),0)</f>
        <v>0</v>
      </c>
      <c r="Z953" s="117">
        <f>if(BOM!$C951=Z$2,if(OR(BOM!$M951="N",BOM!$M951=""),BOM!$L951,0),0)</f>
        <v>0</v>
      </c>
      <c r="AA953" s="117">
        <f>if(BOM!$C951=Z$2,if(BOM!$M951="Y",BOM!$L951,0),0)</f>
        <v>0</v>
      </c>
      <c r="AB953" s="117">
        <f>if(BOM!$C951=AB$2,if(OR(BOM!$M951="N",BOM!$M951=""),BOM!$L951,0),0)</f>
        <v>0</v>
      </c>
      <c r="AC953" s="117">
        <f>if(BOM!$C951=AB$2,if(BOM!$M951="Y",BOM!$L951,0),0)</f>
        <v>0</v>
      </c>
      <c r="AD953" s="117">
        <f>if(BOM!$C951=AD$2,if(OR(BOM!$M951="N",BOM!$M951=""),BOM!$L951,0),0)</f>
        <v>0</v>
      </c>
      <c r="AE953" s="117">
        <f>if(BOM!$C951=AD$2,if(BOM!$M951="Y",BOM!$L951,0),0)</f>
        <v>0</v>
      </c>
      <c r="AF953" s="117">
        <f>if(BOM!$C951=AF$2,if(OR(BOM!$M951="N",BOM!$M951=""),BOM!$L951,0),0)</f>
        <v>0</v>
      </c>
      <c r="AG953" s="117">
        <f>if(BOM!$C951=AF$2,if(BOM!$M951="Y",BOM!$L951,0),0)</f>
        <v>0</v>
      </c>
      <c r="AH953" s="117">
        <f>if(BOM!$C951=AH$2,if(OR(BOM!$M951="N",BOM!$M951=""),BOM!$L951,0),0)</f>
        <v>0</v>
      </c>
      <c r="AI953" s="117">
        <f>if(BOM!$C951=AH$2,if(BOM!$M951="Y",BOM!$L951,0),0)</f>
        <v>0</v>
      </c>
      <c r="AJ953" s="117">
        <f>if(BOM!$C951=AJ$2,if(OR(BOM!$M951="N",BOM!$M951=""),BOM!$L951,0),0)</f>
        <v>0</v>
      </c>
      <c r="AK953" s="117">
        <f>if(BOM!$C951=AJ$2,if(BOM!$M951="Y",BOM!$L951,0),0)</f>
        <v>0</v>
      </c>
      <c r="AL953" s="117">
        <f>if(BOM!$C951=AL$2,if(OR(BOM!$M951="N",BOM!$M951=""),BOM!$L951,0),0)</f>
        <v>0</v>
      </c>
      <c r="AM953" s="117">
        <f>if(BOM!$C951=AL$2,if(BOM!$M951="Y",BOM!$L951,0),0)</f>
        <v>0</v>
      </c>
    </row>
    <row r="954" hidden="1" outlineLevel="1">
      <c r="A954" s="117">
        <f>if(OR(BOM!$M952="N",BOM!$M952=""),BOM!$L952,0)</f>
        <v>0</v>
      </c>
      <c r="B954" s="117">
        <f>if(BOM!$M952="Y",BOM!$L952,0)</f>
        <v>0</v>
      </c>
      <c r="E954" s="117">
        <f>if(BOM!$B952=E$2,if(OR(BOM!$M952="N",BOM!$M952=""),BOM!$L952,0),0)</f>
        <v>0</v>
      </c>
      <c r="F954" s="117">
        <f>if(BOM!$B952=E$2,if(BOM!$M952="Y",BOM!$L952,0),0)</f>
        <v>0</v>
      </c>
      <c r="G954" s="117">
        <f>if(BOM!$B952=G$2,if(OR(BOM!$M952="N",BOM!$M952=""),BOM!$L952,0),0)</f>
        <v>0</v>
      </c>
      <c r="H954" s="117">
        <f>if(BOM!$B952=G$2,if(BOM!$M952="Y",BOM!$L952,0),0)</f>
        <v>0</v>
      </c>
      <c r="I954" s="117">
        <f>if(BOM!$B952=I$2,if(OR(BOM!$M952="N",BOM!$M952=""),BOM!$L952,0),0)</f>
        <v>0</v>
      </c>
      <c r="J954" s="117">
        <f>if(BOM!$B952=I$2,if(BOM!$M952="Y",BOM!$L952,0),0)</f>
        <v>0</v>
      </c>
      <c r="K954" s="117">
        <f>if(BOM!$B952=K$2,if(OR(BOM!$M952="N",BOM!$M952=""),BOM!$L952,0),0)</f>
        <v>0</v>
      </c>
      <c r="L954" s="117">
        <f>if(BOM!$B952=K$2,if(BOM!$M952="Y",BOM!$L952,0),0)</f>
        <v>0</v>
      </c>
      <c r="M954" s="117">
        <f>if(BOM!$B952=M$2,if(OR(BOM!$M952="N",BOM!$M952=""),BOM!$L952,0),0)</f>
        <v>0</v>
      </c>
      <c r="N954" s="117">
        <f>if(BOM!$B952=M$2,if(BOM!$M952="Y",BOM!$L952,0),0)</f>
        <v>0</v>
      </c>
      <c r="P954" s="117">
        <f>if(BOM!$C952=P$2,if(OR(BOM!$M952="N",BOM!$M952=""),BOM!$L952,0),0)</f>
        <v>0</v>
      </c>
      <c r="Q954" s="117">
        <f>if(BOM!$C952=P$2,if(BOM!$M952="Y",BOM!$L952,0),0)</f>
        <v>0</v>
      </c>
      <c r="R954" s="117">
        <f>if(BOM!$C952=R$2,if(OR(BOM!$M952="N",BOM!$M952=""),BOM!$L952,0),0)</f>
        <v>0</v>
      </c>
      <c r="S954" s="117">
        <f>if(BOM!$C952=R$2,if(BOM!$M952="Y",BOM!$L952,0),0)</f>
        <v>0</v>
      </c>
      <c r="T954" s="117">
        <f>if(BOM!$C952=T$2,if(OR(BOM!$M952="N",BOM!$M952=""),BOM!$L952,0),0)</f>
        <v>0</v>
      </c>
      <c r="U954" s="117">
        <f>if(BOM!$C952=T$2,if(BOM!$M952="Y",BOM!$L952,0),0)</f>
        <v>0</v>
      </c>
      <c r="V954" s="117">
        <f>if(BOM!$C952=V$2,if(OR(BOM!$M952="N",BOM!$M952=""),BOM!$L952,0),0)</f>
        <v>0</v>
      </c>
      <c r="W954" s="117">
        <f>if(BOM!$C952=V$2,if(BOM!$M952="Y",BOM!$L952,0),0)</f>
        <v>0</v>
      </c>
      <c r="X954" s="117">
        <f>if(BOM!$C952=X$2,if(OR(BOM!$M952="N",BOM!$M952=""),BOM!$L952,0),0)</f>
        <v>0</v>
      </c>
      <c r="Y954" s="117">
        <f>if(BOM!$C952=X$2,if(BOM!$M952="Y",BOM!$L952,0),0)</f>
        <v>0</v>
      </c>
      <c r="Z954" s="117">
        <f>if(BOM!$C952=Z$2,if(OR(BOM!$M952="N",BOM!$M952=""),BOM!$L952,0),0)</f>
        <v>0</v>
      </c>
      <c r="AA954" s="117">
        <f>if(BOM!$C952=Z$2,if(BOM!$M952="Y",BOM!$L952,0),0)</f>
        <v>0</v>
      </c>
      <c r="AB954" s="117">
        <f>if(BOM!$C952=AB$2,if(OR(BOM!$M952="N",BOM!$M952=""),BOM!$L952,0),0)</f>
        <v>0</v>
      </c>
      <c r="AC954" s="117">
        <f>if(BOM!$C952=AB$2,if(BOM!$M952="Y",BOM!$L952,0),0)</f>
        <v>0</v>
      </c>
      <c r="AD954" s="117">
        <f>if(BOM!$C952=AD$2,if(OR(BOM!$M952="N",BOM!$M952=""),BOM!$L952,0),0)</f>
        <v>0</v>
      </c>
      <c r="AE954" s="117">
        <f>if(BOM!$C952=AD$2,if(BOM!$M952="Y",BOM!$L952,0),0)</f>
        <v>0</v>
      </c>
      <c r="AF954" s="117">
        <f>if(BOM!$C952=AF$2,if(OR(BOM!$M952="N",BOM!$M952=""),BOM!$L952,0),0)</f>
        <v>0</v>
      </c>
      <c r="AG954" s="117">
        <f>if(BOM!$C952=AF$2,if(BOM!$M952="Y",BOM!$L952,0),0)</f>
        <v>0</v>
      </c>
      <c r="AH954" s="117">
        <f>if(BOM!$C952=AH$2,if(OR(BOM!$M952="N",BOM!$M952=""),BOM!$L952,0),0)</f>
        <v>0</v>
      </c>
      <c r="AI954" s="117">
        <f>if(BOM!$C952=AH$2,if(BOM!$M952="Y",BOM!$L952,0),0)</f>
        <v>0</v>
      </c>
      <c r="AJ954" s="117">
        <f>if(BOM!$C952=AJ$2,if(OR(BOM!$M952="N",BOM!$M952=""),BOM!$L952,0),0)</f>
        <v>0</v>
      </c>
      <c r="AK954" s="117">
        <f>if(BOM!$C952=AJ$2,if(BOM!$M952="Y",BOM!$L952,0),0)</f>
        <v>0</v>
      </c>
      <c r="AL954" s="117">
        <f>if(BOM!$C952=AL$2,if(OR(BOM!$M952="N",BOM!$M952=""),BOM!$L952,0),0)</f>
        <v>0</v>
      </c>
      <c r="AM954" s="117">
        <f>if(BOM!$C952=AL$2,if(BOM!$M952="Y",BOM!$L952,0),0)</f>
        <v>0</v>
      </c>
    </row>
    <row r="955" hidden="1" outlineLevel="1">
      <c r="A955" s="117">
        <f>if(OR(BOM!$M953="N",BOM!$M953=""),BOM!$L953,0)</f>
        <v>0</v>
      </c>
      <c r="B955" s="117">
        <f>if(BOM!$M953="Y",BOM!$L953,0)</f>
        <v>0</v>
      </c>
      <c r="E955" s="117">
        <f>if(BOM!$B953=E$2,if(OR(BOM!$M953="N",BOM!$M953=""),BOM!$L953,0),0)</f>
        <v>0</v>
      </c>
      <c r="F955" s="117">
        <f>if(BOM!$B953=E$2,if(BOM!$M953="Y",BOM!$L953,0),0)</f>
        <v>0</v>
      </c>
      <c r="G955" s="117">
        <f>if(BOM!$B953=G$2,if(OR(BOM!$M953="N",BOM!$M953=""),BOM!$L953,0),0)</f>
        <v>0</v>
      </c>
      <c r="H955" s="117">
        <f>if(BOM!$B953=G$2,if(BOM!$M953="Y",BOM!$L953,0),0)</f>
        <v>0</v>
      </c>
      <c r="I955" s="117">
        <f>if(BOM!$B953=I$2,if(OR(BOM!$M953="N",BOM!$M953=""),BOM!$L953,0),0)</f>
        <v>0</v>
      </c>
      <c r="J955" s="117">
        <f>if(BOM!$B953=I$2,if(BOM!$M953="Y",BOM!$L953,0),0)</f>
        <v>0</v>
      </c>
      <c r="K955" s="117">
        <f>if(BOM!$B953=K$2,if(OR(BOM!$M953="N",BOM!$M953=""),BOM!$L953,0),0)</f>
        <v>0</v>
      </c>
      <c r="L955" s="117">
        <f>if(BOM!$B953=K$2,if(BOM!$M953="Y",BOM!$L953,0),0)</f>
        <v>0</v>
      </c>
      <c r="M955" s="117">
        <f>if(BOM!$B953=M$2,if(OR(BOM!$M953="N",BOM!$M953=""),BOM!$L953,0),0)</f>
        <v>0</v>
      </c>
      <c r="N955" s="117">
        <f>if(BOM!$B953=M$2,if(BOM!$M953="Y",BOM!$L953,0),0)</f>
        <v>0</v>
      </c>
      <c r="P955" s="117">
        <f>if(BOM!$C953=P$2,if(OR(BOM!$M953="N",BOM!$M953=""),BOM!$L953,0),0)</f>
        <v>0</v>
      </c>
      <c r="Q955" s="117">
        <f>if(BOM!$C953=P$2,if(BOM!$M953="Y",BOM!$L953,0),0)</f>
        <v>0</v>
      </c>
      <c r="R955" s="117">
        <f>if(BOM!$C953=R$2,if(OR(BOM!$M953="N",BOM!$M953=""),BOM!$L953,0),0)</f>
        <v>0</v>
      </c>
      <c r="S955" s="117">
        <f>if(BOM!$C953=R$2,if(BOM!$M953="Y",BOM!$L953,0),0)</f>
        <v>0</v>
      </c>
      <c r="T955" s="117">
        <f>if(BOM!$C953=T$2,if(OR(BOM!$M953="N",BOM!$M953=""),BOM!$L953,0),0)</f>
        <v>0</v>
      </c>
      <c r="U955" s="117">
        <f>if(BOM!$C953=T$2,if(BOM!$M953="Y",BOM!$L953,0),0)</f>
        <v>0</v>
      </c>
      <c r="V955" s="117">
        <f>if(BOM!$C953=V$2,if(OR(BOM!$M953="N",BOM!$M953=""),BOM!$L953,0),0)</f>
        <v>0</v>
      </c>
      <c r="W955" s="117">
        <f>if(BOM!$C953=V$2,if(BOM!$M953="Y",BOM!$L953,0),0)</f>
        <v>0</v>
      </c>
      <c r="X955" s="117">
        <f>if(BOM!$C953=X$2,if(OR(BOM!$M953="N",BOM!$M953=""),BOM!$L953,0),0)</f>
        <v>0</v>
      </c>
      <c r="Y955" s="117">
        <f>if(BOM!$C953=X$2,if(BOM!$M953="Y",BOM!$L953,0),0)</f>
        <v>0</v>
      </c>
      <c r="Z955" s="117">
        <f>if(BOM!$C953=Z$2,if(OR(BOM!$M953="N",BOM!$M953=""),BOM!$L953,0),0)</f>
        <v>0</v>
      </c>
      <c r="AA955" s="117">
        <f>if(BOM!$C953=Z$2,if(BOM!$M953="Y",BOM!$L953,0),0)</f>
        <v>0</v>
      </c>
      <c r="AB955" s="117">
        <f>if(BOM!$C953=AB$2,if(OR(BOM!$M953="N",BOM!$M953=""),BOM!$L953,0),0)</f>
        <v>0</v>
      </c>
      <c r="AC955" s="117">
        <f>if(BOM!$C953=AB$2,if(BOM!$M953="Y",BOM!$L953,0),0)</f>
        <v>0</v>
      </c>
      <c r="AD955" s="117">
        <f>if(BOM!$C953=AD$2,if(OR(BOM!$M953="N",BOM!$M953=""),BOM!$L953,0),0)</f>
        <v>0</v>
      </c>
      <c r="AE955" s="117">
        <f>if(BOM!$C953=AD$2,if(BOM!$M953="Y",BOM!$L953,0),0)</f>
        <v>0</v>
      </c>
      <c r="AF955" s="117">
        <f>if(BOM!$C953=AF$2,if(OR(BOM!$M953="N",BOM!$M953=""),BOM!$L953,0),0)</f>
        <v>0</v>
      </c>
      <c r="AG955" s="117">
        <f>if(BOM!$C953=AF$2,if(BOM!$M953="Y",BOM!$L953,0),0)</f>
        <v>0</v>
      </c>
      <c r="AH955" s="117">
        <f>if(BOM!$C953=AH$2,if(OR(BOM!$M953="N",BOM!$M953=""),BOM!$L953,0),0)</f>
        <v>0</v>
      </c>
      <c r="AI955" s="117">
        <f>if(BOM!$C953=AH$2,if(BOM!$M953="Y",BOM!$L953,0),0)</f>
        <v>0</v>
      </c>
      <c r="AJ955" s="117">
        <f>if(BOM!$C953=AJ$2,if(OR(BOM!$M953="N",BOM!$M953=""),BOM!$L953,0),0)</f>
        <v>0</v>
      </c>
      <c r="AK955" s="117">
        <f>if(BOM!$C953=AJ$2,if(BOM!$M953="Y",BOM!$L953,0),0)</f>
        <v>0</v>
      </c>
      <c r="AL955" s="117">
        <f>if(BOM!$C953=AL$2,if(OR(BOM!$M953="N",BOM!$M953=""),BOM!$L953,0),0)</f>
        <v>0</v>
      </c>
      <c r="AM955" s="117">
        <f>if(BOM!$C953=AL$2,if(BOM!$M953="Y",BOM!$L953,0),0)</f>
        <v>0</v>
      </c>
    </row>
    <row r="956" hidden="1" outlineLevel="1">
      <c r="A956" s="117">
        <f>if(OR(BOM!$M954="N",BOM!$M954=""),BOM!$L954,0)</f>
        <v>0</v>
      </c>
      <c r="B956" s="117">
        <f>if(BOM!$M954="Y",BOM!$L954,0)</f>
        <v>0</v>
      </c>
      <c r="E956" s="117">
        <f>if(BOM!$B954=E$2,if(OR(BOM!$M954="N",BOM!$M954=""),BOM!$L954,0),0)</f>
        <v>0</v>
      </c>
      <c r="F956" s="117">
        <f>if(BOM!$B954=E$2,if(BOM!$M954="Y",BOM!$L954,0),0)</f>
        <v>0</v>
      </c>
      <c r="G956" s="117">
        <f>if(BOM!$B954=G$2,if(OR(BOM!$M954="N",BOM!$M954=""),BOM!$L954,0),0)</f>
        <v>0</v>
      </c>
      <c r="H956" s="117">
        <f>if(BOM!$B954=G$2,if(BOM!$M954="Y",BOM!$L954,0),0)</f>
        <v>0</v>
      </c>
      <c r="I956" s="117">
        <f>if(BOM!$B954=I$2,if(OR(BOM!$M954="N",BOM!$M954=""),BOM!$L954,0),0)</f>
        <v>0</v>
      </c>
      <c r="J956" s="117">
        <f>if(BOM!$B954=I$2,if(BOM!$M954="Y",BOM!$L954,0),0)</f>
        <v>0</v>
      </c>
      <c r="K956" s="117">
        <f>if(BOM!$B954=K$2,if(OR(BOM!$M954="N",BOM!$M954=""),BOM!$L954,0),0)</f>
        <v>0</v>
      </c>
      <c r="L956" s="117">
        <f>if(BOM!$B954=K$2,if(BOM!$M954="Y",BOM!$L954,0),0)</f>
        <v>0</v>
      </c>
      <c r="M956" s="117">
        <f>if(BOM!$B954=M$2,if(OR(BOM!$M954="N",BOM!$M954=""),BOM!$L954,0),0)</f>
        <v>0</v>
      </c>
      <c r="N956" s="117">
        <f>if(BOM!$B954=M$2,if(BOM!$M954="Y",BOM!$L954,0),0)</f>
        <v>0</v>
      </c>
      <c r="P956" s="117">
        <f>if(BOM!$C954=P$2,if(OR(BOM!$M954="N",BOM!$M954=""),BOM!$L954,0),0)</f>
        <v>0</v>
      </c>
      <c r="Q956" s="117">
        <f>if(BOM!$C954=P$2,if(BOM!$M954="Y",BOM!$L954,0),0)</f>
        <v>0</v>
      </c>
      <c r="R956" s="117">
        <f>if(BOM!$C954=R$2,if(OR(BOM!$M954="N",BOM!$M954=""),BOM!$L954,0),0)</f>
        <v>0</v>
      </c>
      <c r="S956" s="117">
        <f>if(BOM!$C954=R$2,if(BOM!$M954="Y",BOM!$L954,0),0)</f>
        <v>0</v>
      </c>
      <c r="T956" s="117">
        <f>if(BOM!$C954=T$2,if(OR(BOM!$M954="N",BOM!$M954=""),BOM!$L954,0),0)</f>
        <v>0</v>
      </c>
      <c r="U956" s="117">
        <f>if(BOM!$C954=T$2,if(BOM!$M954="Y",BOM!$L954,0),0)</f>
        <v>0</v>
      </c>
      <c r="V956" s="117">
        <f>if(BOM!$C954=V$2,if(OR(BOM!$M954="N",BOM!$M954=""),BOM!$L954,0),0)</f>
        <v>0</v>
      </c>
      <c r="W956" s="117">
        <f>if(BOM!$C954=V$2,if(BOM!$M954="Y",BOM!$L954,0),0)</f>
        <v>0</v>
      </c>
      <c r="X956" s="117">
        <f>if(BOM!$C954=X$2,if(OR(BOM!$M954="N",BOM!$M954=""),BOM!$L954,0),0)</f>
        <v>0</v>
      </c>
      <c r="Y956" s="117">
        <f>if(BOM!$C954=X$2,if(BOM!$M954="Y",BOM!$L954,0),0)</f>
        <v>0</v>
      </c>
      <c r="Z956" s="117">
        <f>if(BOM!$C954=Z$2,if(OR(BOM!$M954="N",BOM!$M954=""),BOM!$L954,0),0)</f>
        <v>0</v>
      </c>
      <c r="AA956" s="117">
        <f>if(BOM!$C954=Z$2,if(BOM!$M954="Y",BOM!$L954,0),0)</f>
        <v>0</v>
      </c>
      <c r="AB956" s="117">
        <f>if(BOM!$C954=AB$2,if(OR(BOM!$M954="N",BOM!$M954=""),BOM!$L954,0),0)</f>
        <v>0</v>
      </c>
      <c r="AC956" s="117">
        <f>if(BOM!$C954=AB$2,if(BOM!$M954="Y",BOM!$L954,0),0)</f>
        <v>0</v>
      </c>
      <c r="AD956" s="117">
        <f>if(BOM!$C954=AD$2,if(OR(BOM!$M954="N",BOM!$M954=""),BOM!$L954,0),0)</f>
        <v>0</v>
      </c>
      <c r="AE956" s="117">
        <f>if(BOM!$C954=AD$2,if(BOM!$M954="Y",BOM!$L954,0),0)</f>
        <v>0</v>
      </c>
      <c r="AF956" s="117">
        <f>if(BOM!$C954=AF$2,if(OR(BOM!$M954="N",BOM!$M954=""),BOM!$L954,0),0)</f>
        <v>0</v>
      </c>
      <c r="AG956" s="117">
        <f>if(BOM!$C954=AF$2,if(BOM!$M954="Y",BOM!$L954,0),0)</f>
        <v>0</v>
      </c>
      <c r="AH956" s="117">
        <f>if(BOM!$C954=AH$2,if(OR(BOM!$M954="N",BOM!$M954=""),BOM!$L954,0),0)</f>
        <v>0</v>
      </c>
      <c r="AI956" s="117">
        <f>if(BOM!$C954=AH$2,if(BOM!$M954="Y",BOM!$L954,0),0)</f>
        <v>0</v>
      </c>
      <c r="AJ956" s="117">
        <f>if(BOM!$C954=AJ$2,if(OR(BOM!$M954="N",BOM!$M954=""),BOM!$L954,0),0)</f>
        <v>0</v>
      </c>
      <c r="AK956" s="117">
        <f>if(BOM!$C954=AJ$2,if(BOM!$M954="Y",BOM!$L954,0),0)</f>
        <v>0</v>
      </c>
      <c r="AL956" s="117">
        <f>if(BOM!$C954=AL$2,if(OR(BOM!$M954="N",BOM!$M954=""),BOM!$L954,0),0)</f>
        <v>0</v>
      </c>
      <c r="AM956" s="117">
        <f>if(BOM!$C954=AL$2,if(BOM!$M954="Y",BOM!$L954,0),0)</f>
        <v>0</v>
      </c>
    </row>
    <row r="957" hidden="1" outlineLevel="1">
      <c r="A957" s="117">
        <f>if(OR(BOM!$M955="N",BOM!$M955=""),BOM!$L955,0)</f>
        <v>0</v>
      </c>
      <c r="B957" s="117">
        <f>if(BOM!$M955="Y",BOM!$L955,0)</f>
        <v>0</v>
      </c>
      <c r="E957" s="117">
        <f>if(BOM!$B955=E$2,if(OR(BOM!$M955="N",BOM!$M955=""),BOM!$L955,0),0)</f>
        <v>0</v>
      </c>
      <c r="F957" s="117">
        <f>if(BOM!$B955=E$2,if(BOM!$M955="Y",BOM!$L955,0),0)</f>
        <v>0</v>
      </c>
      <c r="G957" s="117">
        <f>if(BOM!$B955=G$2,if(OR(BOM!$M955="N",BOM!$M955=""),BOM!$L955,0),0)</f>
        <v>0</v>
      </c>
      <c r="H957" s="117">
        <f>if(BOM!$B955=G$2,if(BOM!$M955="Y",BOM!$L955,0),0)</f>
        <v>0</v>
      </c>
      <c r="I957" s="117">
        <f>if(BOM!$B955=I$2,if(OR(BOM!$M955="N",BOM!$M955=""),BOM!$L955,0),0)</f>
        <v>0</v>
      </c>
      <c r="J957" s="117">
        <f>if(BOM!$B955=I$2,if(BOM!$M955="Y",BOM!$L955,0),0)</f>
        <v>0</v>
      </c>
      <c r="K957" s="117">
        <f>if(BOM!$B955=K$2,if(OR(BOM!$M955="N",BOM!$M955=""),BOM!$L955,0),0)</f>
        <v>0</v>
      </c>
      <c r="L957" s="117">
        <f>if(BOM!$B955=K$2,if(BOM!$M955="Y",BOM!$L955,0),0)</f>
        <v>0</v>
      </c>
      <c r="M957" s="117">
        <f>if(BOM!$B955=M$2,if(OR(BOM!$M955="N",BOM!$M955=""),BOM!$L955,0),0)</f>
        <v>0</v>
      </c>
      <c r="N957" s="117">
        <f>if(BOM!$B955=M$2,if(BOM!$M955="Y",BOM!$L955,0),0)</f>
        <v>0</v>
      </c>
      <c r="P957" s="117">
        <f>if(BOM!$C955=P$2,if(OR(BOM!$M955="N",BOM!$M955=""),BOM!$L955,0),0)</f>
        <v>0</v>
      </c>
      <c r="Q957" s="117">
        <f>if(BOM!$C955=P$2,if(BOM!$M955="Y",BOM!$L955,0),0)</f>
        <v>0</v>
      </c>
      <c r="R957" s="117">
        <f>if(BOM!$C955=R$2,if(OR(BOM!$M955="N",BOM!$M955=""),BOM!$L955,0),0)</f>
        <v>0</v>
      </c>
      <c r="S957" s="117">
        <f>if(BOM!$C955=R$2,if(BOM!$M955="Y",BOM!$L955,0),0)</f>
        <v>0</v>
      </c>
      <c r="T957" s="117">
        <f>if(BOM!$C955=T$2,if(OR(BOM!$M955="N",BOM!$M955=""),BOM!$L955,0),0)</f>
        <v>0</v>
      </c>
      <c r="U957" s="117">
        <f>if(BOM!$C955=T$2,if(BOM!$M955="Y",BOM!$L955,0),0)</f>
        <v>0</v>
      </c>
      <c r="V957" s="117">
        <f>if(BOM!$C955=V$2,if(OR(BOM!$M955="N",BOM!$M955=""),BOM!$L955,0),0)</f>
        <v>0</v>
      </c>
      <c r="W957" s="117">
        <f>if(BOM!$C955=V$2,if(BOM!$M955="Y",BOM!$L955,0),0)</f>
        <v>0</v>
      </c>
      <c r="X957" s="117">
        <f>if(BOM!$C955=X$2,if(OR(BOM!$M955="N",BOM!$M955=""),BOM!$L955,0),0)</f>
        <v>0</v>
      </c>
      <c r="Y957" s="117">
        <f>if(BOM!$C955=X$2,if(BOM!$M955="Y",BOM!$L955,0),0)</f>
        <v>0</v>
      </c>
      <c r="Z957" s="117">
        <f>if(BOM!$C955=Z$2,if(OR(BOM!$M955="N",BOM!$M955=""),BOM!$L955,0),0)</f>
        <v>0</v>
      </c>
      <c r="AA957" s="117">
        <f>if(BOM!$C955=Z$2,if(BOM!$M955="Y",BOM!$L955,0),0)</f>
        <v>0</v>
      </c>
      <c r="AB957" s="117">
        <f>if(BOM!$C955=AB$2,if(OR(BOM!$M955="N",BOM!$M955=""),BOM!$L955,0),0)</f>
        <v>0</v>
      </c>
      <c r="AC957" s="117">
        <f>if(BOM!$C955=AB$2,if(BOM!$M955="Y",BOM!$L955,0),0)</f>
        <v>0</v>
      </c>
      <c r="AD957" s="117">
        <f>if(BOM!$C955=AD$2,if(OR(BOM!$M955="N",BOM!$M955=""),BOM!$L955,0),0)</f>
        <v>0</v>
      </c>
      <c r="AE957" s="117">
        <f>if(BOM!$C955=AD$2,if(BOM!$M955="Y",BOM!$L955,0),0)</f>
        <v>0</v>
      </c>
      <c r="AF957" s="117">
        <f>if(BOM!$C955=AF$2,if(OR(BOM!$M955="N",BOM!$M955=""),BOM!$L955,0),0)</f>
        <v>0</v>
      </c>
      <c r="AG957" s="117">
        <f>if(BOM!$C955=AF$2,if(BOM!$M955="Y",BOM!$L955,0),0)</f>
        <v>0</v>
      </c>
      <c r="AH957" s="117">
        <f>if(BOM!$C955=AH$2,if(OR(BOM!$M955="N",BOM!$M955=""),BOM!$L955,0),0)</f>
        <v>0</v>
      </c>
      <c r="AI957" s="117">
        <f>if(BOM!$C955=AH$2,if(BOM!$M955="Y",BOM!$L955,0),0)</f>
        <v>0</v>
      </c>
      <c r="AJ957" s="117">
        <f>if(BOM!$C955=AJ$2,if(OR(BOM!$M955="N",BOM!$M955=""),BOM!$L955,0),0)</f>
        <v>0</v>
      </c>
      <c r="AK957" s="117">
        <f>if(BOM!$C955=AJ$2,if(BOM!$M955="Y",BOM!$L955,0),0)</f>
        <v>0</v>
      </c>
      <c r="AL957" s="117">
        <f>if(BOM!$C955=AL$2,if(OR(BOM!$M955="N",BOM!$M955=""),BOM!$L955,0),0)</f>
        <v>0</v>
      </c>
      <c r="AM957" s="117">
        <f>if(BOM!$C955=AL$2,if(BOM!$M955="Y",BOM!$L955,0),0)</f>
        <v>0</v>
      </c>
    </row>
    <row r="958" hidden="1" outlineLevel="1">
      <c r="A958" s="117">
        <f>if(OR(BOM!$M956="N",BOM!$M956=""),BOM!$L956,0)</f>
        <v>0</v>
      </c>
      <c r="B958" s="117">
        <f>if(BOM!$M956="Y",BOM!$L956,0)</f>
        <v>0</v>
      </c>
      <c r="E958" s="117">
        <f>if(BOM!$B956=E$2,if(OR(BOM!$M956="N",BOM!$M956=""),BOM!$L956,0),0)</f>
        <v>0</v>
      </c>
      <c r="F958" s="117">
        <f>if(BOM!$B956=E$2,if(BOM!$M956="Y",BOM!$L956,0),0)</f>
        <v>0</v>
      </c>
      <c r="G958" s="117">
        <f>if(BOM!$B956=G$2,if(OR(BOM!$M956="N",BOM!$M956=""),BOM!$L956,0),0)</f>
        <v>0</v>
      </c>
      <c r="H958" s="117">
        <f>if(BOM!$B956=G$2,if(BOM!$M956="Y",BOM!$L956,0),0)</f>
        <v>0</v>
      </c>
      <c r="I958" s="117">
        <f>if(BOM!$B956=I$2,if(OR(BOM!$M956="N",BOM!$M956=""),BOM!$L956,0),0)</f>
        <v>0</v>
      </c>
      <c r="J958" s="117">
        <f>if(BOM!$B956=I$2,if(BOM!$M956="Y",BOM!$L956,0),0)</f>
        <v>0</v>
      </c>
      <c r="K958" s="117">
        <f>if(BOM!$B956=K$2,if(OR(BOM!$M956="N",BOM!$M956=""),BOM!$L956,0),0)</f>
        <v>0</v>
      </c>
      <c r="L958" s="117">
        <f>if(BOM!$B956=K$2,if(BOM!$M956="Y",BOM!$L956,0),0)</f>
        <v>0</v>
      </c>
      <c r="M958" s="117">
        <f>if(BOM!$B956=M$2,if(OR(BOM!$M956="N",BOM!$M956=""),BOM!$L956,0),0)</f>
        <v>0</v>
      </c>
      <c r="N958" s="117">
        <f>if(BOM!$B956=M$2,if(BOM!$M956="Y",BOM!$L956,0),0)</f>
        <v>0</v>
      </c>
      <c r="P958" s="117">
        <f>if(BOM!$C956=P$2,if(OR(BOM!$M956="N",BOM!$M956=""),BOM!$L956,0),0)</f>
        <v>0</v>
      </c>
      <c r="Q958" s="117">
        <f>if(BOM!$C956=P$2,if(BOM!$M956="Y",BOM!$L956,0),0)</f>
        <v>0</v>
      </c>
      <c r="R958" s="117">
        <f>if(BOM!$C956=R$2,if(OR(BOM!$M956="N",BOM!$M956=""),BOM!$L956,0),0)</f>
        <v>0</v>
      </c>
      <c r="S958" s="117">
        <f>if(BOM!$C956=R$2,if(BOM!$M956="Y",BOM!$L956,0),0)</f>
        <v>0</v>
      </c>
      <c r="T958" s="117">
        <f>if(BOM!$C956=T$2,if(OR(BOM!$M956="N",BOM!$M956=""),BOM!$L956,0),0)</f>
        <v>0</v>
      </c>
      <c r="U958" s="117">
        <f>if(BOM!$C956=T$2,if(BOM!$M956="Y",BOM!$L956,0),0)</f>
        <v>0</v>
      </c>
      <c r="V958" s="117">
        <f>if(BOM!$C956=V$2,if(OR(BOM!$M956="N",BOM!$M956=""),BOM!$L956,0),0)</f>
        <v>0</v>
      </c>
      <c r="W958" s="117">
        <f>if(BOM!$C956=V$2,if(BOM!$M956="Y",BOM!$L956,0),0)</f>
        <v>0</v>
      </c>
      <c r="X958" s="117">
        <f>if(BOM!$C956=X$2,if(OR(BOM!$M956="N",BOM!$M956=""),BOM!$L956,0),0)</f>
        <v>0</v>
      </c>
      <c r="Y958" s="117">
        <f>if(BOM!$C956=X$2,if(BOM!$M956="Y",BOM!$L956,0),0)</f>
        <v>0</v>
      </c>
      <c r="Z958" s="117">
        <f>if(BOM!$C956=Z$2,if(OR(BOM!$M956="N",BOM!$M956=""),BOM!$L956,0),0)</f>
        <v>0</v>
      </c>
      <c r="AA958" s="117">
        <f>if(BOM!$C956=Z$2,if(BOM!$M956="Y",BOM!$L956,0),0)</f>
        <v>0</v>
      </c>
      <c r="AB958" s="117">
        <f>if(BOM!$C956=AB$2,if(OR(BOM!$M956="N",BOM!$M956=""),BOM!$L956,0),0)</f>
        <v>0</v>
      </c>
      <c r="AC958" s="117">
        <f>if(BOM!$C956=AB$2,if(BOM!$M956="Y",BOM!$L956,0),0)</f>
        <v>0</v>
      </c>
      <c r="AD958" s="117">
        <f>if(BOM!$C956=AD$2,if(OR(BOM!$M956="N",BOM!$M956=""),BOM!$L956,0),0)</f>
        <v>0</v>
      </c>
      <c r="AE958" s="117">
        <f>if(BOM!$C956=AD$2,if(BOM!$M956="Y",BOM!$L956,0),0)</f>
        <v>0</v>
      </c>
      <c r="AF958" s="117">
        <f>if(BOM!$C956=AF$2,if(OR(BOM!$M956="N",BOM!$M956=""),BOM!$L956,0),0)</f>
        <v>0</v>
      </c>
      <c r="AG958" s="117">
        <f>if(BOM!$C956=AF$2,if(BOM!$M956="Y",BOM!$L956,0),0)</f>
        <v>0</v>
      </c>
      <c r="AH958" s="117">
        <f>if(BOM!$C956=AH$2,if(OR(BOM!$M956="N",BOM!$M956=""),BOM!$L956,0),0)</f>
        <v>0</v>
      </c>
      <c r="AI958" s="117">
        <f>if(BOM!$C956=AH$2,if(BOM!$M956="Y",BOM!$L956,0),0)</f>
        <v>0</v>
      </c>
      <c r="AJ958" s="117">
        <f>if(BOM!$C956=AJ$2,if(OR(BOM!$M956="N",BOM!$M956=""),BOM!$L956,0),0)</f>
        <v>0</v>
      </c>
      <c r="AK958" s="117">
        <f>if(BOM!$C956=AJ$2,if(BOM!$M956="Y",BOM!$L956,0),0)</f>
        <v>0</v>
      </c>
      <c r="AL958" s="117">
        <f>if(BOM!$C956=AL$2,if(OR(BOM!$M956="N",BOM!$M956=""),BOM!$L956,0),0)</f>
        <v>0</v>
      </c>
      <c r="AM958" s="117">
        <f>if(BOM!$C956=AL$2,if(BOM!$M956="Y",BOM!$L956,0),0)</f>
        <v>0</v>
      </c>
    </row>
    <row r="959" hidden="1" outlineLevel="1">
      <c r="A959" s="117">
        <f>if(OR(BOM!$M957="N",BOM!$M957=""),BOM!$L957,0)</f>
        <v>0</v>
      </c>
      <c r="B959" s="117">
        <f>if(BOM!$M957="Y",BOM!$L957,0)</f>
        <v>0</v>
      </c>
      <c r="E959" s="117">
        <f>if(BOM!$B957=E$2,if(OR(BOM!$M957="N",BOM!$M957=""),BOM!$L957,0),0)</f>
        <v>0</v>
      </c>
      <c r="F959" s="117">
        <f>if(BOM!$B957=E$2,if(BOM!$M957="Y",BOM!$L957,0),0)</f>
        <v>0</v>
      </c>
      <c r="G959" s="117">
        <f>if(BOM!$B957=G$2,if(OR(BOM!$M957="N",BOM!$M957=""),BOM!$L957,0),0)</f>
        <v>0</v>
      </c>
      <c r="H959" s="117">
        <f>if(BOM!$B957=G$2,if(BOM!$M957="Y",BOM!$L957,0),0)</f>
        <v>0</v>
      </c>
      <c r="I959" s="117">
        <f>if(BOM!$B957=I$2,if(OR(BOM!$M957="N",BOM!$M957=""),BOM!$L957,0),0)</f>
        <v>0</v>
      </c>
      <c r="J959" s="117">
        <f>if(BOM!$B957=I$2,if(BOM!$M957="Y",BOM!$L957,0),0)</f>
        <v>0</v>
      </c>
      <c r="K959" s="117">
        <f>if(BOM!$B957=K$2,if(OR(BOM!$M957="N",BOM!$M957=""),BOM!$L957,0),0)</f>
        <v>0</v>
      </c>
      <c r="L959" s="117">
        <f>if(BOM!$B957=K$2,if(BOM!$M957="Y",BOM!$L957,0),0)</f>
        <v>0</v>
      </c>
      <c r="M959" s="117">
        <f>if(BOM!$B957=M$2,if(OR(BOM!$M957="N",BOM!$M957=""),BOM!$L957,0),0)</f>
        <v>0</v>
      </c>
      <c r="N959" s="117">
        <f>if(BOM!$B957=M$2,if(BOM!$M957="Y",BOM!$L957,0),0)</f>
        <v>0</v>
      </c>
      <c r="P959" s="117">
        <f>if(BOM!$C957=P$2,if(OR(BOM!$M957="N",BOM!$M957=""),BOM!$L957,0),0)</f>
        <v>0</v>
      </c>
      <c r="Q959" s="117">
        <f>if(BOM!$C957=P$2,if(BOM!$M957="Y",BOM!$L957,0),0)</f>
        <v>0</v>
      </c>
      <c r="R959" s="117">
        <f>if(BOM!$C957=R$2,if(OR(BOM!$M957="N",BOM!$M957=""),BOM!$L957,0),0)</f>
        <v>0</v>
      </c>
      <c r="S959" s="117">
        <f>if(BOM!$C957=R$2,if(BOM!$M957="Y",BOM!$L957,0),0)</f>
        <v>0</v>
      </c>
      <c r="T959" s="117">
        <f>if(BOM!$C957=T$2,if(OR(BOM!$M957="N",BOM!$M957=""),BOM!$L957,0),0)</f>
        <v>0</v>
      </c>
      <c r="U959" s="117">
        <f>if(BOM!$C957=T$2,if(BOM!$M957="Y",BOM!$L957,0),0)</f>
        <v>0</v>
      </c>
      <c r="V959" s="117">
        <f>if(BOM!$C957=V$2,if(OR(BOM!$M957="N",BOM!$M957=""),BOM!$L957,0),0)</f>
        <v>0</v>
      </c>
      <c r="W959" s="117">
        <f>if(BOM!$C957=V$2,if(BOM!$M957="Y",BOM!$L957,0),0)</f>
        <v>0</v>
      </c>
      <c r="X959" s="117">
        <f>if(BOM!$C957=X$2,if(OR(BOM!$M957="N",BOM!$M957=""),BOM!$L957,0),0)</f>
        <v>0</v>
      </c>
      <c r="Y959" s="117">
        <f>if(BOM!$C957=X$2,if(BOM!$M957="Y",BOM!$L957,0),0)</f>
        <v>0</v>
      </c>
      <c r="Z959" s="117">
        <f>if(BOM!$C957=Z$2,if(OR(BOM!$M957="N",BOM!$M957=""),BOM!$L957,0),0)</f>
        <v>0</v>
      </c>
      <c r="AA959" s="117">
        <f>if(BOM!$C957=Z$2,if(BOM!$M957="Y",BOM!$L957,0),0)</f>
        <v>0</v>
      </c>
      <c r="AB959" s="117">
        <f>if(BOM!$C957=AB$2,if(OR(BOM!$M957="N",BOM!$M957=""),BOM!$L957,0),0)</f>
        <v>0</v>
      </c>
      <c r="AC959" s="117">
        <f>if(BOM!$C957=AB$2,if(BOM!$M957="Y",BOM!$L957,0),0)</f>
        <v>0</v>
      </c>
      <c r="AD959" s="117">
        <f>if(BOM!$C957=AD$2,if(OR(BOM!$M957="N",BOM!$M957=""),BOM!$L957,0),0)</f>
        <v>0</v>
      </c>
      <c r="AE959" s="117">
        <f>if(BOM!$C957=AD$2,if(BOM!$M957="Y",BOM!$L957,0),0)</f>
        <v>0</v>
      </c>
      <c r="AF959" s="117">
        <f>if(BOM!$C957=AF$2,if(OR(BOM!$M957="N",BOM!$M957=""),BOM!$L957,0),0)</f>
        <v>0</v>
      </c>
      <c r="AG959" s="117">
        <f>if(BOM!$C957=AF$2,if(BOM!$M957="Y",BOM!$L957,0),0)</f>
        <v>0</v>
      </c>
      <c r="AH959" s="117">
        <f>if(BOM!$C957=AH$2,if(OR(BOM!$M957="N",BOM!$M957=""),BOM!$L957,0),0)</f>
        <v>0</v>
      </c>
      <c r="AI959" s="117">
        <f>if(BOM!$C957=AH$2,if(BOM!$M957="Y",BOM!$L957,0),0)</f>
        <v>0</v>
      </c>
      <c r="AJ959" s="117">
        <f>if(BOM!$C957=AJ$2,if(OR(BOM!$M957="N",BOM!$M957=""),BOM!$L957,0),0)</f>
        <v>0</v>
      </c>
      <c r="AK959" s="117">
        <f>if(BOM!$C957=AJ$2,if(BOM!$M957="Y",BOM!$L957,0),0)</f>
        <v>0</v>
      </c>
      <c r="AL959" s="117">
        <f>if(BOM!$C957=AL$2,if(OR(BOM!$M957="N",BOM!$M957=""),BOM!$L957,0),0)</f>
        <v>0</v>
      </c>
      <c r="AM959" s="117">
        <f>if(BOM!$C957=AL$2,if(BOM!$M957="Y",BOM!$L957,0),0)</f>
        <v>0</v>
      </c>
    </row>
    <row r="960" hidden="1" outlineLevel="1">
      <c r="A960" s="117">
        <f>if(OR(BOM!$M958="N",BOM!$M958=""),BOM!$L958,0)</f>
        <v>0</v>
      </c>
      <c r="B960" s="117">
        <f>if(BOM!$M958="Y",BOM!$L958,0)</f>
        <v>0</v>
      </c>
      <c r="E960" s="117">
        <f>if(BOM!$B958=E$2,if(OR(BOM!$M958="N",BOM!$M958=""),BOM!$L958,0),0)</f>
        <v>0</v>
      </c>
      <c r="F960" s="117">
        <f>if(BOM!$B958=E$2,if(BOM!$M958="Y",BOM!$L958,0),0)</f>
        <v>0</v>
      </c>
      <c r="G960" s="117">
        <f>if(BOM!$B958=G$2,if(OR(BOM!$M958="N",BOM!$M958=""),BOM!$L958,0),0)</f>
        <v>0</v>
      </c>
      <c r="H960" s="117">
        <f>if(BOM!$B958=G$2,if(BOM!$M958="Y",BOM!$L958,0),0)</f>
        <v>0</v>
      </c>
      <c r="I960" s="117">
        <f>if(BOM!$B958=I$2,if(OR(BOM!$M958="N",BOM!$M958=""),BOM!$L958,0),0)</f>
        <v>0</v>
      </c>
      <c r="J960" s="117">
        <f>if(BOM!$B958=I$2,if(BOM!$M958="Y",BOM!$L958,0),0)</f>
        <v>0</v>
      </c>
      <c r="K960" s="117">
        <f>if(BOM!$B958=K$2,if(OR(BOM!$M958="N",BOM!$M958=""),BOM!$L958,0),0)</f>
        <v>0</v>
      </c>
      <c r="L960" s="117">
        <f>if(BOM!$B958=K$2,if(BOM!$M958="Y",BOM!$L958,0),0)</f>
        <v>0</v>
      </c>
      <c r="M960" s="117">
        <f>if(BOM!$B958=M$2,if(OR(BOM!$M958="N",BOM!$M958=""),BOM!$L958,0),0)</f>
        <v>0</v>
      </c>
      <c r="N960" s="117">
        <f>if(BOM!$B958=M$2,if(BOM!$M958="Y",BOM!$L958,0),0)</f>
        <v>0</v>
      </c>
      <c r="P960" s="117">
        <f>if(BOM!$C958=P$2,if(OR(BOM!$M958="N",BOM!$M958=""),BOM!$L958,0),0)</f>
        <v>0</v>
      </c>
      <c r="Q960" s="117">
        <f>if(BOM!$C958=P$2,if(BOM!$M958="Y",BOM!$L958,0),0)</f>
        <v>0</v>
      </c>
      <c r="R960" s="117">
        <f>if(BOM!$C958=R$2,if(OR(BOM!$M958="N",BOM!$M958=""),BOM!$L958,0),0)</f>
        <v>0</v>
      </c>
      <c r="S960" s="117">
        <f>if(BOM!$C958=R$2,if(BOM!$M958="Y",BOM!$L958,0),0)</f>
        <v>0</v>
      </c>
      <c r="T960" s="117">
        <f>if(BOM!$C958=T$2,if(OR(BOM!$M958="N",BOM!$M958=""),BOM!$L958,0),0)</f>
        <v>0</v>
      </c>
      <c r="U960" s="117">
        <f>if(BOM!$C958=T$2,if(BOM!$M958="Y",BOM!$L958,0),0)</f>
        <v>0</v>
      </c>
      <c r="V960" s="117">
        <f>if(BOM!$C958=V$2,if(OR(BOM!$M958="N",BOM!$M958=""),BOM!$L958,0),0)</f>
        <v>0</v>
      </c>
      <c r="W960" s="117">
        <f>if(BOM!$C958=V$2,if(BOM!$M958="Y",BOM!$L958,0),0)</f>
        <v>0</v>
      </c>
      <c r="X960" s="117">
        <f>if(BOM!$C958=X$2,if(OR(BOM!$M958="N",BOM!$M958=""),BOM!$L958,0),0)</f>
        <v>0</v>
      </c>
      <c r="Y960" s="117">
        <f>if(BOM!$C958=X$2,if(BOM!$M958="Y",BOM!$L958,0),0)</f>
        <v>0</v>
      </c>
      <c r="Z960" s="117">
        <f>if(BOM!$C958=Z$2,if(OR(BOM!$M958="N",BOM!$M958=""),BOM!$L958,0),0)</f>
        <v>0</v>
      </c>
      <c r="AA960" s="117">
        <f>if(BOM!$C958=Z$2,if(BOM!$M958="Y",BOM!$L958,0),0)</f>
        <v>0</v>
      </c>
      <c r="AB960" s="117">
        <f>if(BOM!$C958=AB$2,if(OR(BOM!$M958="N",BOM!$M958=""),BOM!$L958,0),0)</f>
        <v>0</v>
      </c>
      <c r="AC960" s="117">
        <f>if(BOM!$C958=AB$2,if(BOM!$M958="Y",BOM!$L958,0),0)</f>
        <v>0</v>
      </c>
      <c r="AD960" s="117">
        <f>if(BOM!$C958=AD$2,if(OR(BOM!$M958="N",BOM!$M958=""),BOM!$L958,0),0)</f>
        <v>0</v>
      </c>
      <c r="AE960" s="117">
        <f>if(BOM!$C958=AD$2,if(BOM!$M958="Y",BOM!$L958,0),0)</f>
        <v>0</v>
      </c>
      <c r="AF960" s="117">
        <f>if(BOM!$C958=AF$2,if(OR(BOM!$M958="N",BOM!$M958=""),BOM!$L958,0),0)</f>
        <v>0</v>
      </c>
      <c r="AG960" s="117">
        <f>if(BOM!$C958=AF$2,if(BOM!$M958="Y",BOM!$L958,0),0)</f>
        <v>0</v>
      </c>
      <c r="AH960" s="117">
        <f>if(BOM!$C958=AH$2,if(OR(BOM!$M958="N",BOM!$M958=""),BOM!$L958,0),0)</f>
        <v>0</v>
      </c>
      <c r="AI960" s="117">
        <f>if(BOM!$C958=AH$2,if(BOM!$M958="Y",BOM!$L958,0),0)</f>
        <v>0</v>
      </c>
      <c r="AJ960" s="117">
        <f>if(BOM!$C958=AJ$2,if(OR(BOM!$M958="N",BOM!$M958=""),BOM!$L958,0),0)</f>
        <v>0</v>
      </c>
      <c r="AK960" s="117">
        <f>if(BOM!$C958=AJ$2,if(BOM!$M958="Y",BOM!$L958,0),0)</f>
        <v>0</v>
      </c>
      <c r="AL960" s="117">
        <f>if(BOM!$C958=AL$2,if(OR(BOM!$M958="N",BOM!$M958=""),BOM!$L958,0),0)</f>
        <v>0</v>
      </c>
      <c r="AM960" s="117">
        <f>if(BOM!$C958=AL$2,if(BOM!$M958="Y",BOM!$L958,0),0)</f>
        <v>0</v>
      </c>
    </row>
    <row r="961" hidden="1" outlineLevel="1">
      <c r="A961" s="117">
        <f>if(OR(BOM!$M959="N",BOM!$M959=""),BOM!$L959,0)</f>
        <v>0</v>
      </c>
      <c r="B961" s="117">
        <f>if(BOM!$M959="Y",BOM!$L959,0)</f>
        <v>0</v>
      </c>
      <c r="E961" s="117">
        <f>if(BOM!$B959=E$2,if(OR(BOM!$M959="N",BOM!$M959=""),BOM!$L959,0),0)</f>
        <v>0</v>
      </c>
      <c r="F961" s="117">
        <f>if(BOM!$B959=E$2,if(BOM!$M959="Y",BOM!$L959,0),0)</f>
        <v>0</v>
      </c>
      <c r="G961" s="117">
        <f>if(BOM!$B959=G$2,if(OR(BOM!$M959="N",BOM!$M959=""),BOM!$L959,0),0)</f>
        <v>0</v>
      </c>
      <c r="H961" s="117">
        <f>if(BOM!$B959=G$2,if(BOM!$M959="Y",BOM!$L959,0),0)</f>
        <v>0</v>
      </c>
      <c r="I961" s="117">
        <f>if(BOM!$B959=I$2,if(OR(BOM!$M959="N",BOM!$M959=""),BOM!$L959,0),0)</f>
        <v>0</v>
      </c>
      <c r="J961" s="117">
        <f>if(BOM!$B959=I$2,if(BOM!$M959="Y",BOM!$L959,0),0)</f>
        <v>0</v>
      </c>
      <c r="K961" s="117">
        <f>if(BOM!$B959=K$2,if(OR(BOM!$M959="N",BOM!$M959=""),BOM!$L959,0),0)</f>
        <v>0</v>
      </c>
      <c r="L961" s="117">
        <f>if(BOM!$B959=K$2,if(BOM!$M959="Y",BOM!$L959,0),0)</f>
        <v>0</v>
      </c>
      <c r="M961" s="117">
        <f>if(BOM!$B959=M$2,if(OR(BOM!$M959="N",BOM!$M959=""),BOM!$L959,0),0)</f>
        <v>0</v>
      </c>
      <c r="N961" s="117">
        <f>if(BOM!$B959=M$2,if(BOM!$M959="Y",BOM!$L959,0),0)</f>
        <v>0</v>
      </c>
      <c r="P961" s="117">
        <f>if(BOM!$C959=P$2,if(OR(BOM!$M959="N",BOM!$M959=""),BOM!$L959,0),0)</f>
        <v>0</v>
      </c>
      <c r="Q961" s="117">
        <f>if(BOM!$C959=P$2,if(BOM!$M959="Y",BOM!$L959,0),0)</f>
        <v>0</v>
      </c>
      <c r="R961" s="117">
        <f>if(BOM!$C959=R$2,if(OR(BOM!$M959="N",BOM!$M959=""),BOM!$L959,0),0)</f>
        <v>0</v>
      </c>
      <c r="S961" s="117">
        <f>if(BOM!$C959=R$2,if(BOM!$M959="Y",BOM!$L959,0),0)</f>
        <v>0</v>
      </c>
      <c r="T961" s="117">
        <f>if(BOM!$C959=T$2,if(OR(BOM!$M959="N",BOM!$M959=""),BOM!$L959,0),0)</f>
        <v>0</v>
      </c>
      <c r="U961" s="117">
        <f>if(BOM!$C959=T$2,if(BOM!$M959="Y",BOM!$L959,0),0)</f>
        <v>0</v>
      </c>
      <c r="V961" s="117">
        <f>if(BOM!$C959=V$2,if(OR(BOM!$M959="N",BOM!$M959=""),BOM!$L959,0),0)</f>
        <v>0</v>
      </c>
      <c r="W961" s="117">
        <f>if(BOM!$C959=V$2,if(BOM!$M959="Y",BOM!$L959,0),0)</f>
        <v>0</v>
      </c>
      <c r="X961" s="117">
        <f>if(BOM!$C959=X$2,if(OR(BOM!$M959="N",BOM!$M959=""),BOM!$L959,0),0)</f>
        <v>0</v>
      </c>
      <c r="Y961" s="117">
        <f>if(BOM!$C959=X$2,if(BOM!$M959="Y",BOM!$L959,0),0)</f>
        <v>0</v>
      </c>
      <c r="Z961" s="117">
        <f>if(BOM!$C959=Z$2,if(OR(BOM!$M959="N",BOM!$M959=""),BOM!$L959,0),0)</f>
        <v>0</v>
      </c>
      <c r="AA961" s="117">
        <f>if(BOM!$C959=Z$2,if(BOM!$M959="Y",BOM!$L959,0),0)</f>
        <v>0</v>
      </c>
      <c r="AB961" s="117">
        <f>if(BOM!$C959=AB$2,if(OR(BOM!$M959="N",BOM!$M959=""),BOM!$L959,0),0)</f>
        <v>0</v>
      </c>
      <c r="AC961" s="117">
        <f>if(BOM!$C959=AB$2,if(BOM!$M959="Y",BOM!$L959,0),0)</f>
        <v>0</v>
      </c>
      <c r="AD961" s="117">
        <f>if(BOM!$C959=AD$2,if(OR(BOM!$M959="N",BOM!$M959=""),BOM!$L959,0),0)</f>
        <v>0</v>
      </c>
      <c r="AE961" s="117">
        <f>if(BOM!$C959=AD$2,if(BOM!$M959="Y",BOM!$L959,0),0)</f>
        <v>0</v>
      </c>
      <c r="AF961" s="117">
        <f>if(BOM!$C959=AF$2,if(OR(BOM!$M959="N",BOM!$M959=""),BOM!$L959,0),0)</f>
        <v>0</v>
      </c>
      <c r="AG961" s="117">
        <f>if(BOM!$C959=AF$2,if(BOM!$M959="Y",BOM!$L959,0),0)</f>
        <v>0</v>
      </c>
      <c r="AH961" s="117">
        <f>if(BOM!$C959=AH$2,if(OR(BOM!$M959="N",BOM!$M959=""),BOM!$L959,0),0)</f>
        <v>0</v>
      </c>
      <c r="AI961" s="117">
        <f>if(BOM!$C959=AH$2,if(BOM!$M959="Y",BOM!$L959,0),0)</f>
        <v>0</v>
      </c>
      <c r="AJ961" s="117">
        <f>if(BOM!$C959=AJ$2,if(OR(BOM!$M959="N",BOM!$M959=""),BOM!$L959,0),0)</f>
        <v>0</v>
      </c>
      <c r="AK961" s="117">
        <f>if(BOM!$C959=AJ$2,if(BOM!$M959="Y",BOM!$L959,0),0)</f>
        <v>0</v>
      </c>
      <c r="AL961" s="117">
        <f>if(BOM!$C959=AL$2,if(OR(BOM!$M959="N",BOM!$M959=""),BOM!$L959,0),0)</f>
        <v>0</v>
      </c>
      <c r="AM961" s="117">
        <f>if(BOM!$C959=AL$2,if(BOM!$M959="Y",BOM!$L959,0),0)</f>
        <v>0</v>
      </c>
    </row>
    <row r="962" hidden="1" outlineLevel="1">
      <c r="A962" s="117">
        <f>if(OR(BOM!$M960="N",BOM!$M960=""),BOM!$L960,0)</f>
        <v>0</v>
      </c>
      <c r="B962" s="117">
        <f>if(BOM!$M960="Y",BOM!$L960,0)</f>
        <v>0</v>
      </c>
      <c r="E962" s="117">
        <f>if(BOM!$B960=E$2,if(OR(BOM!$M960="N",BOM!$M960=""),BOM!$L960,0),0)</f>
        <v>0</v>
      </c>
      <c r="F962" s="117">
        <f>if(BOM!$B960=E$2,if(BOM!$M960="Y",BOM!$L960,0),0)</f>
        <v>0</v>
      </c>
      <c r="G962" s="117">
        <f>if(BOM!$B960=G$2,if(OR(BOM!$M960="N",BOM!$M960=""),BOM!$L960,0),0)</f>
        <v>0</v>
      </c>
      <c r="H962" s="117">
        <f>if(BOM!$B960=G$2,if(BOM!$M960="Y",BOM!$L960,0),0)</f>
        <v>0</v>
      </c>
      <c r="I962" s="117">
        <f>if(BOM!$B960=I$2,if(OR(BOM!$M960="N",BOM!$M960=""),BOM!$L960,0),0)</f>
        <v>0</v>
      </c>
      <c r="J962" s="117">
        <f>if(BOM!$B960=I$2,if(BOM!$M960="Y",BOM!$L960,0),0)</f>
        <v>0</v>
      </c>
      <c r="K962" s="117">
        <f>if(BOM!$B960=K$2,if(OR(BOM!$M960="N",BOM!$M960=""),BOM!$L960,0),0)</f>
        <v>0</v>
      </c>
      <c r="L962" s="117">
        <f>if(BOM!$B960=K$2,if(BOM!$M960="Y",BOM!$L960,0),0)</f>
        <v>0</v>
      </c>
      <c r="M962" s="117">
        <f>if(BOM!$B960=M$2,if(OR(BOM!$M960="N",BOM!$M960=""),BOM!$L960,0),0)</f>
        <v>0</v>
      </c>
      <c r="N962" s="117">
        <f>if(BOM!$B960=M$2,if(BOM!$M960="Y",BOM!$L960,0),0)</f>
        <v>0</v>
      </c>
      <c r="P962" s="117">
        <f>if(BOM!$C960=P$2,if(OR(BOM!$M960="N",BOM!$M960=""),BOM!$L960,0),0)</f>
        <v>0</v>
      </c>
      <c r="Q962" s="117">
        <f>if(BOM!$C960=P$2,if(BOM!$M960="Y",BOM!$L960,0),0)</f>
        <v>0</v>
      </c>
      <c r="R962" s="117">
        <f>if(BOM!$C960=R$2,if(OR(BOM!$M960="N",BOM!$M960=""),BOM!$L960,0),0)</f>
        <v>0</v>
      </c>
      <c r="S962" s="117">
        <f>if(BOM!$C960=R$2,if(BOM!$M960="Y",BOM!$L960,0),0)</f>
        <v>0</v>
      </c>
      <c r="T962" s="117">
        <f>if(BOM!$C960=T$2,if(OR(BOM!$M960="N",BOM!$M960=""),BOM!$L960,0),0)</f>
        <v>0</v>
      </c>
      <c r="U962" s="117">
        <f>if(BOM!$C960=T$2,if(BOM!$M960="Y",BOM!$L960,0),0)</f>
        <v>0</v>
      </c>
      <c r="V962" s="117">
        <f>if(BOM!$C960=V$2,if(OR(BOM!$M960="N",BOM!$M960=""),BOM!$L960,0),0)</f>
        <v>0</v>
      </c>
      <c r="W962" s="117">
        <f>if(BOM!$C960=V$2,if(BOM!$M960="Y",BOM!$L960,0),0)</f>
        <v>0</v>
      </c>
      <c r="X962" s="117">
        <f>if(BOM!$C960=X$2,if(OR(BOM!$M960="N",BOM!$M960=""),BOM!$L960,0),0)</f>
        <v>0</v>
      </c>
      <c r="Y962" s="117">
        <f>if(BOM!$C960=X$2,if(BOM!$M960="Y",BOM!$L960,0),0)</f>
        <v>0</v>
      </c>
      <c r="Z962" s="117">
        <f>if(BOM!$C960=Z$2,if(OR(BOM!$M960="N",BOM!$M960=""),BOM!$L960,0),0)</f>
        <v>0</v>
      </c>
      <c r="AA962" s="117">
        <f>if(BOM!$C960=Z$2,if(BOM!$M960="Y",BOM!$L960,0),0)</f>
        <v>0</v>
      </c>
      <c r="AB962" s="117">
        <f>if(BOM!$C960=AB$2,if(OR(BOM!$M960="N",BOM!$M960=""),BOM!$L960,0),0)</f>
        <v>0</v>
      </c>
      <c r="AC962" s="117">
        <f>if(BOM!$C960=AB$2,if(BOM!$M960="Y",BOM!$L960,0),0)</f>
        <v>0</v>
      </c>
      <c r="AD962" s="117">
        <f>if(BOM!$C960=AD$2,if(OR(BOM!$M960="N",BOM!$M960=""),BOM!$L960,0),0)</f>
        <v>0</v>
      </c>
      <c r="AE962" s="117">
        <f>if(BOM!$C960=AD$2,if(BOM!$M960="Y",BOM!$L960,0),0)</f>
        <v>0</v>
      </c>
      <c r="AF962" s="117">
        <f>if(BOM!$C960=AF$2,if(OR(BOM!$M960="N",BOM!$M960=""),BOM!$L960,0),0)</f>
        <v>0</v>
      </c>
      <c r="AG962" s="117">
        <f>if(BOM!$C960=AF$2,if(BOM!$M960="Y",BOM!$L960,0),0)</f>
        <v>0</v>
      </c>
      <c r="AH962" s="117">
        <f>if(BOM!$C960=AH$2,if(OR(BOM!$M960="N",BOM!$M960=""),BOM!$L960,0),0)</f>
        <v>0</v>
      </c>
      <c r="AI962" s="117">
        <f>if(BOM!$C960=AH$2,if(BOM!$M960="Y",BOM!$L960,0),0)</f>
        <v>0</v>
      </c>
      <c r="AJ962" s="117">
        <f>if(BOM!$C960=AJ$2,if(OR(BOM!$M960="N",BOM!$M960=""),BOM!$L960,0),0)</f>
        <v>0</v>
      </c>
      <c r="AK962" s="117">
        <f>if(BOM!$C960=AJ$2,if(BOM!$M960="Y",BOM!$L960,0),0)</f>
        <v>0</v>
      </c>
      <c r="AL962" s="117">
        <f>if(BOM!$C960=AL$2,if(OR(BOM!$M960="N",BOM!$M960=""),BOM!$L960,0),0)</f>
        <v>0</v>
      </c>
      <c r="AM962" s="117">
        <f>if(BOM!$C960=AL$2,if(BOM!$M960="Y",BOM!$L960,0),0)</f>
        <v>0</v>
      </c>
    </row>
    <row r="963" hidden="1" outlineLevel="1">
      <c r="A963" s="117">
        <f>if(OR(BOM!$M961="N",BOM!$M961=""),BOM!$L961,0)</f>
        <v>0</v>
      </c>
      <c r="B963" s="117">
        <f>if(BOM!$M961="Y",BOM!$L961,0)</f>
        <v>0</v>
      </c>
      <c r="E963" s="117">
        <f>if(BOM!$B961=E$2,if(OR(BOM!$M961="N",BOM!$M961=""),BOM!$L961,0),0)</f>
        <v>0</v>
      </c>
      <c r="F963" s="117">
        <f>if(BOM!$B961=E$2,if(BOM!$M961="Y",BOM!$L961,0),0)</f>
        <v>0</v>
      </c>
      <c r="G963" s="117">
        <f>if(BOM!$B961=G$2,if(OR(BOM!$M961="N",BOM!$M961=""),BOM!$L961,0),0)</f>
        <v>0</v>
      </c>
      <c r="H963" s="117">
        <f>if(BOM!$B961=G$2,if(BOM!$M961="Y",BOM!$L961,0),0)</f>
        <v>0</v>
      </c>
      <c r="I963" s="117">
        <f>if(BOM!$B961=I$2,if(OR(BOM!$M961="N",BOM!$M961=""),BOM!$L961,0),0)</f>
        <v>0</v>
      </c>
      <c r="J963" s="117">
        <f>if(BOM!$B961=I$2,if(BOM!$M961="Y",BOM!$L961,0),0)</f>
        <v>0</v>
      </c>
      <c r="K963" s="117">
        <f>if(BOM!$B961=K$2,if(OR(BOM!$M961="N",BOM!$M961=""),BOM!$L961,0),0)</f>
        <v>0</v>
      </c>
      <c r="L963" s="117">
        <f>if(BOM!$B961=K$2,if(BOM!$M961="Y",BOM!$L961,0),0)</f>
        <v>0</v>
      </c>
      <c r="M963" s="117">
        <f>if(BOM!$B961=M$2,if(OR(BOM!$M961="N",BOM!$M961=""),BOM!$L961,0),0)</f>
        <v>0</v>
      </c>
      <c r="N963" s="117">
        <f>if(BOM!$B961=M$2,if(BOM!$M961="Y",BOM!$L961,0),0)</f>
        <v>0</v>
      </c>
      <c r="P963" s="117">
        <f>if(BOM!$C961=P$2,if(OR(BOM!$M961="N",BOM!$M961=""),BOM!$L961,0),0)</f>
        <v>0</v>
      </c>
      <c r="Q963" s="117">
        <f>if(BOM!$C961=P$2,if(BOM!$M961="Y",BOM!$L961,0),0)</f>
        <v>0</v>
      </c>
      <c r="R963" s="117">
        <f>if(BOM!$C961=R$2,if(OR(BOM!$M961="N",BOM!$M961=""),BOM!$L961,0),0)</f>
        <v>0</v>
      </c>
      <c r="S963" s="117">
        <f>if(BOM!$C961=R$2,if(BOM!$M961="Y",BOM!$L961,0),0)</f>
        <v>0</v>
      </c>
      <c r="T963" s="117">
        <f>if(BOM!$C961=T$2,if(OR(BOM!$M961="N",BOM!$M961=""),BOM!$L961,0),0)</f>
        <v>0</v>
      </c>
      <c r="U963" s="117">
        <f>if(BOM!$C961=T$2,if(BOM!$M961="Y",BOM!$L961,0),0)</f>
        <v>0</v>
      </c>
      <c r="V963" s="117">
        <f>if(BOM!$C961=V$2,if(OR(BOM!$M961="N",BOM!$M961=""),BOM!$L961,0),0)</f>
        <v>0</v>
      </c>
      <c r="W963" s="117">
        <f>if(BOM!$C961=V$2,if(BOM!$M961="Y",BOM!$L961,0),0)</f>
        <v>0</v>
      </c>
      <c r="X963" s="117">
        <f>if(BOM!$C961=X$2,if(OR(BOM!$M961="N",BOM!$M961=""),BOM!$L961,0),0)</f>
        <v>0</v>
      </c>
      <c r="Y963" s="117">
        <f>if(BOM!$C961=X$2,if(BOM!$M961="Y",BOM!$L961,0),0)</f>
        <v>0</v>
      </c>
      <c r="Z963" s="117">
        <f>if(BOM!$C961=Z$2,if(OR(BOM!$M961="N",BOM!$M961=""),BOM!$L961,0),0)</f>
        <v>0</v>
      </c>
      <c r="AA963" s="117">
        <f>if(BOM!$C961=Z$2,if(BOM!$M961="Y",BOM!$L961,0),0)</f>
        <v>0</v>
      </c>
      <c r="AB963" s="117">
        <f>if(BOM!$C961=AB$2,if(OR(BOM!$M961="N",BOM!$M961=""),BOM!$L961,0),0)</f>
        <v>0</v>
      </c>
      <c r="AC963" s="117">
        <f>if(BOM!$C961=AB$2,if(BOM!$M961="Y",BOM!$L961,0),0)</f>
        <v>0</v>
      </c>
      <c r="AD963" s="117">
        <f>if(BOM!$C961=AD$2,if(OR(BOM!$M961="N",BOM!$M961=""),BOM!$L961,0),0)</f>
        <v>0</v>
      </c>
      <c r="AE963" s="117">
        <f>if(BOM!$C961=AD$2,if(BOM!$M961="Y",BOM!$L961,0),0)</f>
        <v>0</v>
      </c>
      <c r="AF963" s="117">
        <f>if(BOM!$C961=AF$2,if(OR(BOM!$M961="N",BOM!$M961=""),BOM!$L961,0),0)</f>
        <v>0</v>
      </c>
      <c r="AG963" s="117">
        <f>if(BOM!$C961=AF$2,if(BOM!$M961="Y",BOM!$L961,0),0)</f>
        <v>0</v>
      </c>
      <c r="AH963" s="117">
        <f>if(BOM!$C961=AH$2,if(OR(BOM!$M961="N",BOM!$M961=""),BOM!$L961,0),0)</f>
        <v>0</v>
      </c>
      <c r="AI963" s="117">
        <f>if(BOM!$C961=AH$2,if(BOM!$M961="Y",BOM!$L961,0),0)</f>
        <v>0</v>
      </c>
      <c r="AJ963" s="117">
        <f>if(BOM!$C961=AJ$2,if(OR(BOM!$M961="N",BOM!$M961=""),BOM!$L961,0),0)</f>
        <v>0</v>
      </c>
      <c r="AK963" s="117">
        <f>if(BOM!$C961=AJ$2,if(BOM!$M961="Y",BOM!$L961,0),0)</f>
        <v>0</v>
      </c>
      <c r="AL963" s="117">
        <f>if(BOM!$C961=AL$2,if(OR(BOM!$M961="N",BOM!$M961=""),BOM!$L961,0),0)</f>
        <v>0</v>
      </c>
      <c r="AM963" s="117">
        <f>if(BOM!$C961=AL$2,if(BOM!$M961="Y",BOM!$L961,0),0)</f>
        <v>0</v>
      </c>
    </row>
    <row r="964" hidden="1" outlineLevel="1">
      <c r="A964" s="117">
        <f>if(OR(BOM!$M962="N",BOM!$M962=""),BOM!$L962,0)</f>
        <v>0</v>
      </c>
      <c r="B964" s="117">
        <f>if(BOM!$M962="Y",BOM!$L962,0)</f>
        <v>0</v>
      </c>
      <c r="E964" s="117">
        <f>if(BOM!$B962=E$2,if(OR(BOM!$M962="N",BOM!$M962=""),BOM!$L962,0),0)</f>
        <v>0</v>
      </c>
      <c r="F964" s="117">
        <f>if(BOM!$B962=E$2,if(BOM!$M962="Y",BOM!$L962,0),0)</f>
        <v>0</v>
      </c>
      <c r="G964" s="117">
        <f>if(BOM!$B962=G$2,if(OR(BOM!$M962="N",BOM!$M962=""),BOM!$L962,0),0)</f>
        <v>0</v>
      </c>
      <c r="H964" s="117">
        <f>if(BOM!$B962=G$2,if(BOM!$M962="Y",BOM!$L962,0),0)</f>
        <v>0</v>
      </c>
      <c r="I964" s="117">
        <f>if(BOM!$B962=I$2,if(OR(BOM!$M962="N",BOM!$M962=""),BOM!$L962,0),0)</f>
        <v>0</v>
      </c>
      <c r="J964" s="117">
        <f>if(BOM!$B962=I$2,if(BOM!$M962="Y",BOM!$L962,0),0)</f>
        <v>0</v>
      </c>
      <c r="K964" s="117">
        <f>if(BOM!$B962=K$2,if(OR(BOM!$M962="N",BOM!$M962=""),BOM!$L962,0),0)</f>
        <v>0</v>
      </c>
      <c r="L964" s="117">
        <f>if(BOM!$B962=K$2,if(BOM!$M962="Y",BOM!$L962,0),0)</f>
        <v>0</v>
      </c>
      <c r="M964" s="117">
        <f>if(BOM!$B962=M$2,if(OR(BOM!$M962="N",BOM!$M962=""),BOM!$L962,0),0)</f>
        <v>0</v>
      </c>
      <c r="N964" s="117">
        <f>if(BOM!$B962=M$2,if(BOM!$M962="Y",BOM!$L962,0),0)</f>
        <v>0</v>
      </c>
      <c r="P964" s="117">
        <f>if(BOM!$C962=P$2,if(OR(BOM!$M962="N",BOM!$M962=""),BOM!$L962,0),0)</f>
        <v>0</v>
      </c>
      <c r="Q964" s="117">
        <f>if(BOM!$C962=P$2,if(BOM!$M962="Y",BOM!$L962,0),0)</f>
        <v>0</v>
      </c>
      <c r="R964" s="117">
        <f>if(BOM!$C962=R$2,if(OR(BOM!$M962="N",BOM!$M962=""),BOM!$L962,0),0)</f>
        <v>0</v>
      </c>
      <c r="S964" s="117">
        <f>if(BOM!$C962=R$2,if(BOM!$M962="Y",BOM!$L962,0),0)</f>
        <v>0</v>
      </c>
      <c r="T964" s="117">
        <f>if(BOM!$C962=T$2,if(OR(BOM!$M962="N",BOM!$M962=""),BOM!$L962,0),0)</f>
        <v>0</v>
      </c>
      <c r="U964" s="117">
        <f>if(BOM!$C962=T$2,if(BOM!$M962="Y",BOM!$L962,0),0)</f>
        <v>0</v>
      </c>
      <c r="V964" s="117">
        <f>if(BOM!$C962=V$2,if(OR(BOM!$M962="N",BOM!$M962=""),BOM!$L962,0),0)</f>
        <v>0</v>
      </c>
      <c r="W964" s="117">
        <f>if(BOM!$C962=V$2,if(BOM!$M962="Y",BOM!$L962,0),0)</f>
        <v>0</v>
      </c>
      <c r="X964" s="117">
        <f>if(BOM!$C962=X$2,if(OR(BOM!$M962="N",BOM!$M962=""),BOM!$L962,0),0)</f>
        <v>0</v>
      </c>
      <c r="Y964" s="117">
        <f>if(BOM!$C962=X$2,if(BOM!$M962="Y",BOM!$L962,0),0)</f>
        <v>0</v>
      </c>
      <c r="Z964" s="117">
        <f>if(BOM!$C962=Z$2,if(OR(BOM!$M962="N",BOM!$M962=""),BOM!$L962,0),0)</f>
        <v>0</v>
      </c>
      <c r="AA964" s="117">
        <f>if(BOM!$C962=Z$2,if(BOM!$M962="Y",BOM!$L962,0),0)</f>
        <v>0</v>
      </c>
      <c r="AB964" s="117">
        <f>if(BOM!$C962=AB$2,if(OR(BOM!$M962="N",BOM!$M962=""),BOM!$L962,0),0)</f>
        <v>0</v>
      </c>
      <c r="AC964" s="117">
        <f>if(BOM!$C962=AB$2,if(BOM!$M962="Y",BOM!$L962,0),0)</f>
        <v>0</v>
      </c>
      <c r="AD964" s="117">
        <f>if(BOM!$C962=AD$2,if(OR(BOM!$M962="N",BOM!$M962=""),BOM!$L962,0),0)</f>
        <v>0</v>
      </c>
      <c r="AE964" s="117">
        <f>if(BOM!$C962=AD$2,if(BOM!$M962="Y",BOM!$L962,0),0)</f>
        <v>0</v>
      </c>
      <c r="AF964" s="117">
        <f>if(BOM!$C962=AF$2,if(OR(BOM!$M962="N",BOM!$M962=""),BOM!$L962,0),0)</f>
        <v>0</v>
      </c>
      <c r="AG964" s="117">
        <f>if(BOM!$C962=AF$2,if(BOM!$M962="Y",BOM!$L962,0),0)</f>
        <v>0</v>
      </c>
      <c r="AH964" s="117">
        <f>if(BOM!$C962=AH$2,if(OR(BOM!$M962="N",BOM!$M962=""),BOM!$L962,0),0)</f>
        <v>0</v>
      </c>
      <c r="AI964" s="117">
        <f>if(BOM!$C962=AH$2,if(BOM!$M962="Y",BOM!$L962,0),0)</f>
        <v>0</v>
      </c>
      <c r="AJ964" s="117">
        <f>if(BOM!$C962=AJ$2,if(OR(BOM!$M962="N",BOM!$M962=""),BOM!$L962,0),0)</f>
        <v>0</v>
      </c>
      <c r="AK964" s="117">
        <f>if(BOM!$C962=AJ$2,if(BOM!$M962="Y",BOM!$L962,0),0)</f>
        <v>0</v>
      </c>
      <c r="AL964" s="117">
        <f>if(BOM!$C962=AL$2,if(OR(BOM!$M962="N",BOM!$M962=""),BOM!$L962,0),0)</f>
        <v>0</v>
      </c>
      <c r="AM964" s="117">
        <f>if(BOM!$C962=AL$2,if(BOM!$M962="Y",BOM!$L962,0),0)</f>
        <v>0</v>
      </c>
    </row>
    <row r="965" hidden="1" outlineLevel="1">
      <c r="A965" s="117">
        <f>if(OR(BOM!$M963="N",BOM!$M963=""),BOM!$L963,0)</f>
        <v>0</v>
      </c>
      <c r="B965" s="117">
        <f>if(BOM!$M963="Y",BOM!$L963,0)</f>
        <v>0</v>
      </c>
      <c r="E965" s="117">
        <f>if(BOM!$B963=E$2,if(OR(BOM!$M963="N",BOM!$M963=""),BOM!$L963,0),0)</f>
        <v>0</v>
      </c>
      <c r="F965" s="117">
        <f>if(BOM!$B963=E$2,if(BOM!$M963="Y",BOM!$L963,0),0)</f>
        <v>0</v>
      </c>
      <c r="G965" s="117">
        <f>if(BOM!$B963=G$2,if(OR(BOM!$M963="N",BOM!$M963=""),BOM!$L963,0),0)</f>
        <v>0</v>
      </c>
      <c r="H965" s="117">
        <f>if(BOM!$B963=G$2,if(BOM!$M963="Y",BOM!$L963,0),0)</f>
        <v>0</v>
      </c>
      <c r="I965" s="117">
        <f>if(BOM!$B963=I$2,if(OR(BOM!$M963="N",BOM!$M963=""),BOM!$L963,0),0)</f>
        <v>0</v>
      </c>
      <c r="J965" s="117">
        <f>if(BOM!$B963=I$2,if(BOM!$M963="Y",BOM!$L963,0),0)</f>
        <v>0</v>
      </c>
      <c r="K965" s="117">
        <f>if(BOM!$B963=K$2,if(OR(BOM!$M963="N",BOM!$M963=""),BOM!$L963,0),0)</f>
        <v>0</v>
      </c>
      <c r="L965" s="117">
        <f>if(BOM!$B963=K$2,if(BOM!$M963="Y",BOM!$L963,0),0)</f>
        <v>0</v>
      </c>
      <c r="M965" s="117">
        <f>if(BOM!$B963=M$2,if(OR(BOM!$M963="N",BOM!$M963=""),BOM!$L963,0),0)</f>
        <v>0</v>
      </c>
      <c r="N965" s="117">
        <f>if(BOM!$B963=M$2,if(BOM!$M963="Y",BOM!$L963,0),0)</f>
        <v>0</v>
      </c>
      <c r="P965" s="117">
        <f>if(BOM!$C963=P$2,if(OR(BOM!$M963="N",BOM!$M963=""),BOM!$L963,0),0)</f>
        <v>0</v>
      </c>
      <c r="Q965" s="117">
        <f>if(BOM!$C963=P$2,if(BOM!$M963="Y",BOM!$L963,0),0)</f>
        <v>0</v>
      </c>
      <c r="R965" s="117">
        <f>if(BOM!$C963=R$2,if(OR(BOM!$M963="N",BOM!$M963=""),BOM!$L963,0),0)</f>
        <v>0</v>
      </c>
      <c r="S965" s="117">
        <f>if(BOM!$C963=R$2,if(BOM!$M963="Y",BOM!$L963,0),0)</f>
        <v>0</v>
      </c>
      <c r="T965" s="117">
        <f>if(BOM!$C963=T$2,if(OR(BOM!$M963="N",BOM!$M963=""),BOM!$L963,0),0)</f>
        <v>0</v>
      </c>
      <c r="U965" s="117">
        <f>if(BOM!$C963=T$2,if(BOM!$M963="Y",BOM!$L963,0),0)</f>
        <v>0</v>
      </c>
      <c r="V965" s="117">
        <f>if(BOM!$C963=V$2,if(OR(BOM!$M963="N",BOM!$M963=""),BOM!$L963,0),0)</f>
        <v>0</v>
      </c>
      <c r="W965" s="117">
        <f>if(BOM!$C963=V$2,if(BOM!$M963="Y",BOM!$L963,0),0)</f>
        <v>0</v>
      </c>
      <c r="X965" s="117">
        <f>if(BOM!$C963=X$2,if(OR(BOM!$M963="N",BOM!$M963=""),BOM!$L963,0),0)</f>
        <v>0</v>
      </c>
      <c r="Y965" s="117">
        <f>if(BOM!$C963=X$2,if(BOM!$M963="Y",BOM!$L963,0),0)</f>
        <v>0</v>
      </c>
      <c r="Z965" s="117">
        <f>if(BOM!$C963=Z$2,if(OR(BOM!$M963="N",BOM!$M963=""),BOM!$L963,0),0)</f>
        <v>0</v>
      </c>
      <c r="AA965" s="117">
        <f>if(BOM!$C963=Z$2,if(BOM!$M963="Y",BOM!$L963,0),0)</f>
        <v>0</v>
      </c>
      <c r="AB965" s="117">
        <f>if(BOM!$C963=AB$2,if(OR(BOM!$M963="N",BOM!$M963=""),BOM!$L963,0),0)</f>
        <v>0</v>
      </c>
      <c r="AC965" s="117">
        <f>if(BOM!$C963=AB$2,if(BOM!$M963="Y",BOM!$L963,0),0)</f>
        <v>0</v>
      </c>
      <c r="AD965" s="117">
        <f>if(BOM!$C963=AD$2,if(OR(BOM!$M963="N",BOM!$M963=""),BOM!$L963,0),0)</f>
        <v>0</v>
      </c>
      <c r="AE965" s="117">
        <f>if(BOM!$C963=AD$2,if(BOM!$M963="Y",BOM!$L963,0),0)</f>
        <v>0</v>
      </c>
      <c r="AF965" s="117">
        <f>if(BOM!$C963=AF$2,if(OR(BOM!$M963="N",BOM!$M963=""),BOM!$L963,0),0)</f>
        <v>0</v>
      </c>
      <c r="AG965" s="117">
        <f>if(BOM!$C963=AF$2,if(BOM!$M963="Y",BOM!$L963,0),0)</f>
        <v>0</v>
      </c>
      <c r="AH965" s="117">
        <f>if(BOM!$C963=AH$2,if(OR(BOM!$M963="N",BOM!$M963=""),BOM!$L963,0),0)</f>
        <v>0</v>
      </c>
      <c r="AI965" s="117">
        <f>if(BOM!$C963=AH$2,if(BOM!$M963="Y",BOM!$L963,0),0)</f>
        <v>0</v>
      </c>
      <c r="AJ965" s="117">
        <f>if(BOM!$C963=AJ$2,if(OR(BOM!$M963="N",BOM!$M963=""),BOM!$L963,0),0)</f>
        <v>0</v>
      </c>
      <c r="AK965" s="117">
        <f>if(BOM!$C963=AJ$2,if(BOM!$M963="Y",BOM!$L963,0),0)</f>
        <v>0</v>
      </c>
      <c r="AL965" s="117">
        <f>if(BOM!$C963=AL$2,if(OR(BOM!$M963="N",BOM!$M963=""),BOM!$L963,0),0)</f>
        <v>0</v>
      </c>
      <c r="AM965" s="117">
        <f>if(BOM!$C963=AL$2,if(BOM!$M963="Y",BOM!$L963,0),0)</f>
        <v>0</v>
      </c>
    </row>
    <row r="966" hidden="1" outlineLevel="1">
      <c r="A966" s="117">
        <f>if(OR(BOM!$M964="N",BOM!$M964=""),BOM!$L964,0)</f>
        <v>0</v>
      </c>
      <c r="B966" s="117">
        <f>if(BOM!$M964="Y",BOM!$L964,0)</f>
        <v>0</v>
      </c>
      <c r="E966" s="117">
        <f>if(BOM!$B964=E$2,if(OR(BOM!$M964="N",BOM!$M964=""),BOM!$L964,0),0)</f>
        <v>0</v>
      </c>
      <c r="F966" s="117">
        <f>if(BOM!$B964=E$2,if(BOM!$M964="Y",BOM!$L964,0),0)</f>
        <v>0</v>
      </c>
      <c r="G966" s="117">
        <f>if(BOM!$B964=G$2,if(OR(BOM!$M964="N",BOM!$M964=""),BOM!$L964,0),0)</f>
        <v>0</v>
      </c>
      <c r="H966" s="117">
        <f>if(BOM!$B964=G$2,if(BOM!$M964="Y",BOM!$L964,0),0)</f>
        <v>0</v>
      </c>
      <c r="I966" s="117">
        <f>if(BOM!$B964=I$2,if(OR(BOM!$M964="N",BOM!$M964=""),BOM!$L964,0),0)</f>
        <v>0</v>
      </c>
      <c r="J966" s="117">
        <f>if(BOM!$B964=I$2,if(BOM!$M964="Y",BOM!$L964,0),0)</f>
        <v>0</v>
      </c>
      <c r="K966" s="117">
        <f>if(BOM!$B964=K$2,if(OR(BOM!$M964="N",BOM!$M964=""),BOM!$L964,0),0)</f>
        <v>0</v>
      </c>
      <c r="L966" s="117">
        <f>if(BOM!$B964=K$2,if(BOM!$M964="Y",BOM!$L964,0),0)</f>
        <v>0</v>
      </c>
      <c r="M966" s="117">
        <f>if(BOM!$B964=M$2,if(OR(BOM!$M964="N",BOM!$M964=""),BOM!$L964,0),0)</f>
        <v>0</v>
      </c>
      <c r="N966" s="117">
        <f>if(BOM!$B964=M$2,if(BOM!$M964="Y",BOM!$L964,0),0)</f>
        <v>0</v>
      </c>
      <c r="P966" s="117">
        <f>if(BOM!$C964=P$2,if(OR(BOM!$M964="N",BOM!$M964=""),BOM!$L964,0),0)</f>
        <v>0</v>
      </c>
      <c r="Q966" s="117">
        <f>if(BOM!$C964=P$2,if(BOM!$M964="Y",BOM!$L964,0),0)</f>
        <v>0</v>
      </c>
      <c r="R966" s="117">
        <f>if(BOM!$C964=R$2,if(OR(BOM!$M964="N",BOM!$M964=""),BOM!$L964,0),0)</f>
        <v>0</v>
      </c>
      <c r="S966" s="117">
        <f>if(BOM!$C964=R$2,if(BOM!$M964="Y",BOM!$L964,0),0)</f>
        <v>0</v>
      </c>
      <c r="T966" s="117">
        <f>if(BOM!$C964=T$2,if(OR(BOM!$M964="N",BOM!$M964=""),BOM!$L964,0),0)</f>
        <v>0</v>
      </c>
      <c r="U966" s="117">
        <f>if(BOM!$C964=T$2,if(BOM!$M964="Y",BOM!$L964,0),0)</f>
        <v>0</v>
      </c>
      <c r="V966" s="117">
        <f>if(BOM!$C964=V$2,if(OR(BOM!$M964="N",BOM!$M964=""),BOM!$L964,0),0)</f>
        <v>0</v>
      </c>
      <c r="W966" s="117">
        <f>if(BOM!$C964=V$2,if(BOM!$M964="Y",BOM!$L964,0),0)</f>
        <v>0</v>
      </c>
      <c r="X966" s="117">
        <f>if(BOM!$C964=X$2,if(OR(BOM!$M964="N",BOM!$M964=""),BOM!$L964,0),0)</f>
        <v>0</v>
      </c>
      <c r="Y966" s="117">
        <f>if(BOM!$C964=X$2,if(BOM!$M964="Y",BOM!$L964,0),0)</f>
        <v>0</v>
      </c>
      <c r="Z966" s="117">
        <f>if(BOM!$C964=Z$2,if(OR(BOM!$M964="N",BOM!$M964=""),BOM!$L964,0),0)</f>
        <v>0</v>
      </c>
      <c r="AA966" s="117">
        <f>if(BOM!$C964=Z$2,if(BOM!$M964="Y",BOM!$L964,0),0)</f>
        <v>0</v>
      </c>
      <c r="AB966" s="117">
        <f>if(BOM!$C964=AB$2,if(OR(BOM!$M964="N",BOM!$M964=""),BOM!$L964,0),0)</f>
        <v>0</v>
      </c>
      <c r="AC966" s="117">
        <f>if(BOM!$C964=AB$2,if(BOM!$M964="Y",BOM!$L964,0),0)</f>
        <v>0</v>
      </c>
      <c r="AD966" s="117">
        <f>if(BOM!$C964=AD$2,if(OR(BOM!$M964="N",BOM!$M964=""),BOM!$L964,0),0)</f>
        <v>0</v>
      </c>
      <c r="AE966" s="117">
        <f>if(BOM!$C964=AD$2,if(BOM!$M964="Y",BOM!$L964,0),0)</f>
        <v>0</v>
      </c>
      <c r="AF966" s="117">
        <f>if(BOM!$C964=AF$2,if(OR(BOM!$M964="N",BOM!$M964=""),BOM!$L964,0),0)</f>
        <v>0</v>
      </c>
      <c r="AG966" s="117">
        <f>if(BOM!$C964=AF$2,if(BOM!$M964="Y",BOM!$L964,0),0)</f>
        <v>0</v>
      </c>
      <c r="AH966" s="117">
        <f>if(BOM!$C964=AH$2,if(OR(BOM!$M964="N",BOM!$M964=""),BOM!$L964,0),0)</f>
        <v>0</v>
      </c>
      <c r="AI966" s="117">
        <f>if(BOM!$C964=AH$2,if(BOM!$M964="Y",BOM!$L964,0),0)</f>
        <v>0</v>
      </c>
      <c r="AJ966" s="117">
        <f>if(BOM!$C964=AJ$2,if(OR(BOM!$M964="N",BOM!$M964=""),BOM!$L964,0),0)</f>
        <v>0</v>
      </c>
      <c r="AK966" s="117">
        <f>if(BOM!$C964=AJ$2,if(BOM!$M964="Y",BOM!$L964,0),0)</f>
        <v>0</v>
      </c>
      <c r="AL966" s="117">
        <f>if(BOM!$C964=AL$2,if(OR(BOM!$M964="N",BOM!$M964=""),BOM!$L964,0),0)</f>
        <v>0</v>
      </c>
      <c r="AM966" s="117">
        <f>if(BOM!$C964=AL$2,if(BOM!$M964="Y",BOM!$L964,0),0)</f>
        <v>0</v>
      </c>
    </row>
    <row r="967" hidden="1" outlineLevel="1">
      <c r="A967" s="117">
        <f>if(OR(BOM!$M965="N",BOM!$M965=""),BOM!$L965,0)</f>
        <v>0</v>
      </c>
      <c r="B967" s="117">
        <f>if(BOM!$M965="Y",BOM!$L965,0)</f>
        <v>0</v>
      </c>
      <c r="E967" s="117">
        <f>if(BOM!$B965=E$2,if(OR(BOM!$M965="N",BOM!$M965=""),BOM!$L965,0),0)</f>
        <v>0</v>
      </c>
      <c r="F967" s="117">
        <f>if(BOM!$B965=E$2,if(BOM!$M965="Y",BOM!$L965,0),0)</f>
        <v>0</v>
      </c>
      <c r="G967" s="117">
        <f>if(BOM!$B965=G$2,if(OR(BOM!$M965="N",BOM!$M965=""),BOM!$L965,0),0)</f>
        <v>0</v>
      </c>
      <c r="H967" s="117">
        <f>if(BOM!$B965=G$2,if(BOM!$M965="Y",BOM!$L965,0),0)</f>
        <v>0</v>
      </c>
      <c r="I967" s="117">
        <f>if(BOM!$B965=I$2,if(OR(BOM!$M965="N",BOM!$M965=""),BOM!$L965,0),0)</f>
        <v>0</v>
      </c>
      <c r="J967" s="117">
        <f>if(BOM!$B965=I$2,if(BOM!$M965="Y",BOM!$L965,0),0)</f>
        <v>0</v>
      </c>
      <c r="K967" s="117">
        <f>if(BOM!$B965=K$2,if(OR(BOM!$M965="N",BOM!$M965=""),BOM!$L965,0),0)</f>
        <v>0</v>
      </c>
      <c r="L967" s="117">
        <f>if(BOM!$B965=K$2,if(BOM!$M965="Y",BOM!$L965,0),0)</f>
        <v>0</v>
      </c>
      <c r="M967" s="117">
        <f>if(BOM!$B965=M$2,if(OR(BOM!$M965="N",BOM!$M965=""),BOM!$L965,0),0)</f>
        <v>0</v>
      </c>
      <c r="N967" s="117">
        <f>if(BOM!$B965=M$2,if(BOM!$M965="Y",BOM!$L965,0),0)</f>
        <v>0</v>
      </c>
      <c r="P967" s="117">
        <f>if(BOM!$C965=P$2,if(OR(BOM!$M965="N",BOM!$M965=""),BOM!$L965,0),0)</f>
        <v>0</v>
      </c>
      <c r="Q967" s="117">
        <f>if(BOM!$C965=P$2,if(BOM!$M965="Y",BOM!$L965,0),0)</f>
        <v>0</v>
      </c>
      <c r="R967" s="117">
        <f>if(BOM!$C965=R$2,if(OR(BOM!$M965="N",BOM!$M965=""),BOM!$L965,0),0)</f>
        <v>0</v>
      </c>
      <c r="S967" s="117">
        <f>if(BOM!$C965=R$2,if(BOM!$M965="Y",BOM!$L965,0),0)</f>
        <v>0</v>
      </c>
      <c r="T967" s="117">
        <f>if(BOM!$C965=T$2,if(OR(BOM!$M965="N",BOM!$M965=""),BOM!$L965,0),0)</f>
        <v>0</v>
      </c>
      <c r="U967" s="117">
        <f>if(BOM!$C965=T$2,if(BOM!$M965="Y",BOM!$L965,0),0)</f>
        <v>0</v>
      </c>
      <c r="V967" s="117">
        <f>if(BOM!$C965=V$2,if(OR(BOM!$M965="N",BOM!$M965=""),BOM!$L965,0),0)</f>
        <v>0</v>
      </c>
      <c r="W967" s="117">
        <f>if(BOM!$C965=V$2,if(BOM!$M965="Y",BOM!$L965,0),0)</f>
        <v>0</v>
      </c>
      <c r="X967" s="117">
        <f>if(BOM!$C965=X$2,if(OR(BOM!$M965="N",BOM!$M965=""),BOM!$L965,0),0)</f>
        <v>0</v>
      </c>
      <c r="Y967" s="117">
        <f>if(BOM!$C965=X$2,if(BOM!$M965="Y",BOM!$L965,0),0)</f>
        <v>0</v>
      </c>
      <c r="Z967" s="117">
        <f>if(BOM!$C965=Z$2,if(OR(BOM!$M965="N",BOM!$M965=""),BOM!$L965,0),0)</f>
        <v>0</v>
      </c>
      <c r="AA967" s="117">
        <f>if(BOM!$C965=Z$2,if(BOM!$M965="Y",BOM!$L965,0),0)</f>
        <v>0</v>
      </c>
      <c r="AB967" s="117">
        <f>if(BOM!$C965=AB$2,if(OR(BOM!$M965="N",BOM!$M965=""),BOM!$L965,0),0)</f>
        <v>0</v>
      </c>
      <c r="AC967" s="117">
        <f>if(BOM!$C965=AB$2,if(BOM!$M965="Y",BOM!$L965,0),0)</f>
        <v>0</v>
      </c>
      <c r="AD967" s="117">
        <f>if(BOM!$C965=AD$2,if(OR(BOM!$M965="N",BOM!$M965=""),BOM!$L965,0),0)</f>
        <v>0</v>
      </c>
      <c r="AE967" s="117">
        <f>if(BOM!$C965=AD$2,if(BOM!$M965="Y",BOM!$L965,0),0)</f>
        <v>0</v>
      </c>
      <c r="AF967" s="117">
        <f>if(BOM!$C965=AF$2,if(OR(BOM!$M965="N",BOM!$M965=""),BOM!$L965,0),0)</f>
        <v>0</v>
      </c>
      <c r="AG967" s="117">
        <f>if(BOM!$C965=AF$2,if(BOM!$M965="Y",BOM!$L965,0),0)</f>
        <v>0</v>
      </c>
      <c r="AH967" s="117">
        <f>if(BOM!$C965=AH$2,if(OR(BOM!$M965="N",BOM!$M965=""),BOM!$L965,0),0)</f>
        <v>0</v>
      </c>
      <c r="AI967" s="117">
        <f>if(BOM!$C965=AH$2,if(BOM!$M965="Y",BOM!$L965,0),0)</f>
        <v>0</v>
      </c>
      <c r="AJ967" s="117">
        <f>if(BOM!$C965=AJ$2,if(OR(BOM!$M965="N",BOM!$M965=""),BOM!$L965,0),0)</f>
        <v>0</v>
      </c>
      <c r="AK967" s="117">
        <f>if(BOM!$C965=AJ$2,if(BOM!$M965="Y",BOM!$L965,0),0)</f>
        <v>0</v>
      </c>
      <c r="AL967" s="117">
        <f>if(BOM!$C965=AL$2,if(OR(BOM!$M965="N",BOM!$M965=""),BOM!$L965,0),0)</f>
        <v>0</v>
      </c>
      <c r="AM967" s="117">
        <f>if(BOM!$C965=AL$2,if(BOM!$M965="Y",BOM!$L965,0),0)</f>
        <v>0</v>
      </c>
    </row>
    <row r="968" hidden="1" outlineLevel="1">
      <c r="A968" s="117">
        <f>if(OR(BOM!$M966="N",BOM!$M966=""),BOM!$L966,0)</f>
        <v>0</v>
      </c>
      <c r="B968" s="117">
        <f>if(BOM!$M966="Y",BOM!$L966,0)</f>
        <v>0</v>
      </c>
      <c r="E968" s="117">
        <f>if(BOM!$B966=E$2,if(OR(BOM!$M966="N",BOM!$M966=""),BOM!$L966,0),0)</f>
        <v>0</v>
      </c>
      <c r="F968" s="117">
        <f>if(BOM!$B966=E$2,if(BOM!$M966="Y",BOM!$L966,0),0)</f>
        <v>0</v>
      </c>
      <c r="G968" s="117">
        <f>if(BOM!$B966=G$2,if(OR(BOM!$M966="N",BOM!$M966=""),BOM!$L966,0),0)</f>
        <v>0</v>
      </c>
      <c r="H968" s="117">
        <f>if(BOM!$B966=G$2,if(BOM!$M966="Y",BOM!$L966,0),0)</f>
        <v>0</v>
      </c>
      <c r="I968" s="117">
        <f>if(BOM!$B966=I$2,if(OR(BOM!$M966="N",BOM!$M966=""),BOM!$L966,0),0)</f>
        <v>0</v>
      </c>
      <c r="J968" s="117">
        <f>if(BOM!$B966=I$2,if(BOM!$M966="Y",BOM!$L966,0),0)</f>
        <v>0</v>
      </c>
      <c r="K968" s="117">
        <f>if(BOM!$B966=K$2,if(OR(BOM!$M966="N",BOM!$M966=""),BOM!$L966,0),0)</f>
        <v>0</v>
      </c>
      <c r="L968" s="117">
        <f>if(BOM!$B966=K$2,if(BOM!$M966="Y",BOM!$L966,0),0)</f>
        <v>0</v>
      </c>
      <c r="M968" s="117">
        <f>if(BOM!$B966=M$2,if(OR(BOM!$M966="N",BOM!$M966=""),BOM!$L966,0),0)</f>
        <v>0</v>
      </c>
      <c r="N968" s="117">
        <f>if(BOM!$B966=M$2,if(BOM!$M966="Y",BOM!$L966,0),0)</f>
        <v>0</v>
      </c>
      <c r="P968" s="117">
        <f>if(BOM!$C966=P$2,if(OR(BOM!$M966="N",BOM!$M966=""),BOM!$L966,0),0)</f>
        <v>0</v>
      </c>
      <c r="Q968" s="117">
        <f>if(BOM!$C966=P$2,if(BOM!$M966="Y",BOM!$L966,0),0)</f>
        <v>0</v>
      </c>
      <c r="R968" s="117">
        <f>if(BOM!$C966=R$2,if(OR(BOM!$M966="N",BOM!$M966=""),BOM!$L966,0),0)</f>
        <v>0</v>
      </c>
      <c r="S968" s="117">
        <f>if(BOM!$C966=R$2,if(BOM!$M966="Y",BOM!$L966,0),0)</f>
        <v>0</v>
      </c>
      <c r="T968" s="117">
        <f>if(BOM!$C966=T$2,if(OR(BOM!$M966="N",BOM!$M966=""),BOM!$L966,0),0)</f>
        <v>0</v>
      </c>
      <c r="U968" s="117">
        <f>if(BOM!$C966=T$2,if(BOM!$M966="Y",BOM!$L966,0),0)</f>
        <v>0</v>
      </c>
      <c r="V968" s="117">
        <f>if(BOM!$C966=V$2,if(OR(BOM!$M966="N",BOM!$M966=""),BOM!$L966,0),0)</f>
        <v>0</v>
      </c>
      <c r="W968" s="117">
        <f>if(BOM!$C966=V$2,if(BOM!$M966="Y",BOM!$L966,0),0)</f>
        <v>0</v>
      </c>
      <c r="X968" s="117">
        <f>if(BOM!$C966=X$2,if(OR(BOM!$M966="N",BOM!$M966=""),BOM!$L966,0),0)</f>
        <v>0</v>
      </c>
      <c r="Y968" s="117">
        <f>if(BOM!$C966=X$2,if(BOM!$M966="Y",BOM!$L966,0),0)</f>
        <v>0</v>
      </c>
      <c r="Z968" s="117">
        <f>if(BOM!$C966=Z$2,if(OR(BOM!$M966="N",BOM!$M966=""),BOM!$L966,0),0)</f>
        <v>0</v>
      </c>
      <c r="AA968" s="117">
        <f>if(BOM!$C966=Z$2,if(BOM!$M966="Y",BOM!$L966,0),0)</f>
        <v>0</v>
      </c>
      <c r="AB968" s="117">
        <f>if(BOM!$C966=AB$2,if(OR(BOM!$M966="N",BOM!$M966=""),BOM!$L966,0),0)</f>
        <v>0</v>
      </c>
      <c r="AC968" s="117">
        <f>if(BOM!$C966=AB$2,if(BOM!$M966="Y",BOM!$L966,0),0)</f>
        <v>0</v>
      </c>
      <c r="AD968" s="117">
        <f>if(BOM!$C966=AD$2,if(OR(BOM!$M966="N",BOM!$M966=""),BOM!$L966,0),0)</f>
        <v>0</v>
      </c>
      <c r="AE968" s="117">
        <f>if(BOM!$C966=AD$2,if(BOM!$M966="Y",BOM!$L966,0),0)</f>
        <v>0</v>
      </c>
      <c r="AF968" s="117">
        <f>if(BOM!$C966=AF$2,if(OR(BOM!$M966="N",BOM!$M966=""),BOM!$L966,0),0)</f>
        <v>0</v>
      </c>
      <c r="AG968" s="117">
        <f>if(BOM!$C966=AF$2,if(BOM!$M966="Y",BOM!$L966,0),0)</f>
        <v>0</v>
      </c>
      <c r="AH968" s="117">
        <f>if(BOM!$C966=AH$2,if(OR(BOM!$M966="N",BOM!$M966=""),BOM!$L966,0),0)</f>
        <v>0</v>
      </c>
      <c r="AI968" s="117">
        <f>if(BOM!$C966=AH$2,if(BOM!$M966="Y",BOM!$L966,0),0)</f>
        <v>0</v>
      </c>
      <c r="AJ968" s="117">
        <f>if(BOM!$C966=AJ$2,if(OR(BOM!$M966="N",BOM!$M966=""),BOM!$L966,0),0)</f>
        <v>0</v>
      </c>
      <c r="AK968" s="117">
        <f>if(BOM!$C966=AJ$2,if(BOM!$M966="Y",BOM!$L966,0),0)</f>
        <v>0</v>
      </c>
      <c r="AL968" s="117">
        <f>if(BOM!$C966=AL$2,if(OR(BOM!$M966="N",BOM!$M966=""),BOM!$L966,0),0)</f>
        <v>0</v>
      </c>
      <c r="AM968" s="117">
        <f>if(BOM!$C966=AL$2,if(BOM!$M966="Y",BOM!$L966,0),0)</f>
        <v>0</v>
      </c>
    </row>
    <row r="969" hidden="1" outlineLevel="1">
      <c r="A969" s="117">
        <f>if(OR(BOM!$M967="N",BOM!$M967=""),BOM!$L967,0)</f>
        <v>0</v>
      </c>
      <c r="B969" s="117">
        <f>if(BOM!$M967="Y",BOM!$L967,0)</f>
        <v>0</v>
      </c>
      <c r="E969" s="117">
        <f>if(BOM!$B967=E$2,if(OR(BOM!$M967="N",BOM!$M967=""),BOM!$L967,0),0)</f>
        <v>0</v>
      </c>
      <c r="F969" s="117">
        <f>if(BOM!$B967=E$2,if(BOM!$M967="Y",BOM!$L967,0),0)</f>
        <v>0</v>
      </c>
      <c r="G969" s="117">
        <f>if(BOM!$B967=G$2,if(OR(BOM!$M967="N",BOM!$M967=""),BOM!$L967,0),0)</f>
        <v>0</v>
      </c>
      <c r="H969" s="117">
        <f>if(BOM!$B967=G$2,if(BOM!$M967="Y",BOM!$L967,0),0)</f>
        <v>0</v>
      </c>
      <c r="I969" s="117">
        <f>if(BOM!$B967=I$2,if(OR(BOM!$M967="N",BOM!$M967=""),BOM!$L967,0),0)</f>
        <v>0</v>
      </c>
      <c r="J969" s="117">
        <f>if(BOM!$B967=I$2,if(BOM!$M967="Y",BOM!$L967,0),0)</f>
        <v>0</v>
      </c>
      <c r="K969" s="117">
        <f>if(BOM!$B967=K$2,if(OR(BOM!$M967="N",BOM!$M967=""),BOM!$L967,0),0)</f>
        <v>0</v>
      </c>
      <c r="L969" s="117">
        <f>if(BOM!$B967=K$2,if(BOM!$M967="Y",BOM!$L967,0),0)</f>
        <v>0</v>
      </c>
      <c r="M969" s="117">
        <f>if(BOM!$B967=M$2,if(OR(BOM!$M967="N",BOM!$M967=""),BOM!$L967,0),0)</f>
        <v>0</v>
      </c>
      <c r="N969" s="117">
        <f>if(BOM!$B967=M$2,if(BOM!$M967="Y",BOM!$L967,0),0)</f>
        <v>0</v>
      </c>
      <c r="P969" s="117">
        <f>if(BOM!$C967=P$2,if(OR(BOM!$M967="N",BOM!$M967=""),BOM!$L967,0),0)</f>
        <v>0</v>
      </c>
      <c r="Q969" s="117">
        <f>if(BOM!$C967=P$2,if(BOM!$M967="Y",BOM!$L967,0),0)</f>
        <v>0</v>
      </c>
      <c r="R969" s="117">
        <f>if(BOM!$C967=R$2,if(OR(BOM!$M967="N",BOM!$M967=""),BOM!$L967,0),0)</f>
        <v>0</v>
      </c>
      <c r="S969" s="117">
        <f>if(BOM!$C967=R$2,if(BOM!$M967="Y",BOM!$L967,0),0)</f>
        <v>0</v>
      </c>
      <c r="T969" s="117">
        <f>if(BOM!$C967=T$2,if(OR(BOM!$M967="N",BOM!$M967=""),BOM!$L967,0),0)</f>
        <v>0</v>
      </c>
      <c r="U969" s="117">
        <f>if(BOM!$C967=T$2,if(BOM!$M967="Y",BOM!$L967,0),0)</f>
        <v>0</v>
      </c>
      <c r="V969" s="117">
        <f>if(BOM!$C967=V$2,if(OR(BOM!$M967="N",BOM!$M967=""),BOM!$L967,0),0)</f>
        <v>0</v>
      </c>
      <c r="W969" s="117">
        <f>if(BOM!$C967=V$2,if(BOM!$M967="Y",BOM!$L967,0),0)</f>
        <v>0</v>
      </c>
      <c r="X969" s="117">
        <f>if(BOM!$C967=X$2,if(OR(BOM!$M967="N",BOM!$M967=""),BOM!$L967,0),0)</f>
        <v>0</v>
      </c>
      <c r="Y969" s="117">
        <f>if(BOM!$C967=X$2,if(BOM!$M967="Y",BOM!$L967,0),0)</f>
        <v>0</v>
      </c>
      <c r="Z969" s="117">
        <f>if(BOM!$C967=Z$2,if(OR(BOM!$M967="N",BOM!$M967=""),BOM!$L967,0),0)</f>
        <v>0</v>
      </c>
      <c r="AA969" s="117">
        <f>if(BOM!$C967=Z$2,if(BOM!$M967="Y",BOM!$L967,0),0)</f>
        <v>0</v>
      </c>
      <c r="AB969" s="117">
        <f>if(BOM!$C967=AB$2,if(OR(BOM!$M967="N",BOM!$M967=""),BOM!$L967,0),0)</f>
        <v>0</v>
      </c>
      <c r="AC969" s="117">
        <f>if(BOM!$C967=AB$2,if(BOM!$M967="Y",BOM!$L967,0),0)</f>
        <v>0</v>
      </c>
      <c r="AD969" s="117">
        <f>if(BOM!$C967=AD$2,if(OR(BOM!$M967="N",BOM!$M967=""),BOM!$L967,0),0)</f>
        <v>0</v>
      </c>
      <c r="AE969" s="117">
        <f>if(BOM!$C967=AD$2,if(BOM!$M967="Y",BOM!$L967,0),0)</f>
        <v>0</v>
      </c>
      <c r="AF969" s="117">
        <f>if(BOM!$C967=AF$2,if(OR(BOM!$M967="N",BOM!$M967=""),BOM!$L967,0),0)</f>
        <v>0</v>
      </c>
      <c r="AG969" s="117">
        <f>if(BOM!$C967=AF$2,if(BOM!$M967="Y",BOM!$L967,0),0)</f>
        <v>0</v>
      </c>
      <c r="AH969" s="117">
        <f>if(BOM!$C967=AH$2,if(OR(BOM!$M967="N",BOM!$M967=""),BOM!$L967,0),0)</f>
        <v>0</v>
      </c>
      <c r="AI969" s="117">
        <f>if(BOM!$C967=AH$2,if(BOM!$M967="Y",BOM!$L967,0),0)</f>
        <v>0</v>
      </c>
      <c r="AJ969" s="117">
        <f>if(BOM!$C967=AJ$2,if(OR(BOM!$M967="N",BOM!$M967=""),BOM!$L967,0),0)</f>
        <v>0</v>
      </c>
      <c r="AK969" s="117">
        <f>if(BOM!$C967=AJ$2,if(BOM!$M967="Y",BOM!$L967,0),0)</f>
        <v>0</v>
      </c>
      <c r="AL969" s="117">
        <f>if(BOM!$C967=AL$2,if(OR(BOM!$M967="N",BOM!$M967=""),BOM!$L967,0),0)</f>
        <v>0</v>
      </c>
      <c r="AM969" s="117">
        <f>if(BOM!$C967=AL$2,if(BOM!$M967="Y",BOM!$L967,0),0)</f>
        <v>0</v>
      </c>
    </row>
    <row r="970" hidden="1" outlineLevel="1">
      <c r="A970" s="117">
        <f>if(OR(BOM!$M968="N",BOM!$M968=""),BOM!$L968,0)</f>
        <v>0</v>
      </c>
      <c r="B970" s="117">
        <f>if(BOM!$M968="Y",BOM!$L968,0)</f>
        <v>0</v>
      </c>
      <c r="E970" s="117">
        <f>if(BOM!$B968=E$2,if(OR(BOM!$M968="N",BOM!$M968=""),BOM!$L968,0),0)</f>
        <v>0</v>
      </c>
      <c r="F970" s="117">
        <f>if(BOM!$B968=E$2,if(BOM!$M968="Y",BOM!$L968,0),0)</f>
        <v>0</v>
      </c>
      <c r="G970" s="117">
        <f>if(BOM!$B968=G$2,if(OR(BOM!$M968="N",BOM!$M968=""),BOM!$L968,0),0)</f>
        <v>0</v>
      </c>
      <c r="H970" s="117">
        <f>if(BOM!$B968=G$2,if(BOM!$M968="Y",BOM!$L968,0),0)</f>
        <v>0</v>
      </c>
      <c r="I970" s="117">
        <f>if(BOM!$B968=I$2,if(OR(BOM!$M968="N",BOM!$M968=""),BOM!$L968,0),0)</f>
        <v>0</v>
      </c>
      <c r="J970" s="117">
        <f>if(BOM!$B968=I$2,if(BOM!$M968="Y",BOM!$L968,0),0)</f>
        <v>0</v>
      </c>
      <c r="K970" s="117">
        <f>if(BOM!$B968=K$2,if(OR(BOM!$M968="N",BOM!$M968=""),BOM!$L968,0),0)</f>
        <v>0</v>
      </c>
      <c r="L970" s="117">
        <f>if(BOM!$B968=K$2,if(BOM!$M968="Y",BOM!$L968,0),0)</f>
        <v>0</v>
      </c>
      <c r="M970" s="117">
        <f>if(BOM!$B968=M$2,if(OR(BOM!$M968="N",BOM!$M968=""),BOM!$L968,0),0)</f>
        <v>0</v>
      </c>
      <c r="N970" s="117">
        <f>if(BOM!$B968=M$2,if(BOM!$M968="Y",BOM!$L968,0),0)</f>
        <v>0</v>
      </c>
      <c r="P970" s="117">
        <f>if(BOM!$C968=P$2,if(OR(BOM!$M968="N",BOM!$M968=""),BOM!$L968,0),0)</f>
        <v>0</v>
      </c>
      <c r="Q970" s="117">
        <f>if(BOM!$C968=P$2,if(BOM!$M968="Y",BOM!$L968,0),0)</f>
        <v>0</v>
      </c>
      <c r="R970" s="117">
        <f>if(BOM!$C968=R$2,if(OR(BOM!$M968="N",BOM!$M968=""),BOM!$L968,0),0)</f>
        <v>0</v>
      </c>
      <c r="S970" s="117">
        <f>if(BOM!$C968=R$2,if(BOM!$M968="Y",BOM!$L968,0),0)</f>
        <v>0</v>
      </c>
      <c r="T970" s="117">
        <f>if(BOM!$C968=T$2,if(OR(BOM!$M968="N",BOM!$M968=""),BOM!$L968,0),0)</f>
        <v>0</v>
      </c>
      <c r="U970" s="117">
        <f>if(BOM!$C968=T$2,if(BOM!$M968="Y",BOM!$L968,0),0)</f>
        <v>0</v>
      </c>
      <c r="V970" s="117">
        <f>if(BOM!$C968=V$2,if(OR(BOM!$M968="N",BOM!$M968=""),BOM!$L968,0),0)</f>
        <v>0</v>
      </c>
      <c r="W970" s="117">
        <f>if(BOM!$C968=V$2,if(BOM!$M968="Y",BOM!$L968,0),0)</f>
        <v>0</v>
      </c>
      <c r="X970" s="117">
        <f>if(BOM!$C968=X$2,if(OR(BOM!$M968="N",BOM!$M968=""),BOM!$L968,0),0)</f>
        <v>0</v>
      </c>
      <c r="Y970" s="117">
        <f>if(BOM!$C968=X$2,if(BOM!$M968="Y",BOM!$L968,0),0)</f>
        <v>0</v>
      </c>
      <c r="Z970" s="117">
        <f>if(BOM!$C968=Z$2,if(OR(BOM!$M968="N",BOM!$M968=""),BOM!$L968,0),0)</f>
        <v>0</v>
      </c>
      <c r="AA970" s="117">
        <f>if(BOM!$C968=Z$2,if(BOM!$M968="Y",BOM!$L968,0),0)</f>
        <v>0</v>
      </c>
      <c r="AB970" s="117">
        <f>if(BOM!$C968=AB$2,if(OR(BOM!$M968="N",BOM!$M968=""),BOM!$L968,0),0)</f>
        <v>0</v>
      </c>
      <c r="AC970" s="117">
        <f>if(BOM!$C968=AB$2,if(BOM!$M968="Y",BOM!$L968,0),0)</f>
        <v>0</v>
      </c>
      <c r="AD970" s="117">
        <f>if(BOM!$C968=AD$2,if(OR(BOM!$M968="N",BOM!$M968=""),BOM!$L968,0),0)</f>
        <v>0</v>
      </c>
      <c r="AE970" s="117">
        <f>if(BOM!$C968=AD$2,if(BOM!$M968="Y",BOM!$L968,0),0)</f>
        <v>0</v>
      </c>
      <c r="AF970" s="117">
        <f>if(BOM!$C968=AF$2,if(OR(BOM!$M968="N",BOM!$M968=""),BOM!$L968,0),0)</f>
        <v>0</v>
      </c>
      <c r="AG970" s="117">
        <f>if(BOM!$C968=AF$2,if(BOM!$M968="Y",BOM!$L968,0),0)</f>
        <v>0</v>
      </c>
      <c r="AH970" s="117">
        <f>if(BOM!$C968=AH$2,if(OR(BOM!$M968="N",BOM!$M968=""),BOM!$L968,0),0)</f>
        <v>0</v>
      </c>
      <c r="AI970" s="117">
        <f>if(BOM!$C968=AH$2,if(BOM!$M968="Y",BOM!$L968,0),0)</f>
        <v>0</v>
      </c>
      <c r="AJ970" s="117">
        <f>if(BOM!$C968=AJ$2,if(OR(BOM!$M968="N",BOM!$M968=""),BOM!$L968,0),0)</f>
        <v>0</v>
      </c>
      <c r="AK970" s="117">
        <f>if(BOM!$C968=AJ$2,if(BOM!$M968="Y",BOM!$L968,0),0)</f>
        <v>0</v>
      </c>
      <c r="AL970" s="117">
        <f>if(BOM!$C968=AL$2,if(OR(BOM!$M968="N",BOM!$M968=""),BOM!$L968,0),0)</f>
        <v>0</v>
      </c>
      <c r="AM970" s="117">
        <f>if(BOM!$C968=AL$2,if(BOM!$M968="Y",BOM!$L968,0),0)</f>
        <v>0</v>
      </c>
    </row>
    <row r="971" hidden="1" outlineLevel="1">
      <c r="A971" s="117">
        <f>if(OR(BOM!$M969="N",BOM!$M969=""),BOM!$L969,0)</f>
        <v>0</v>
      </c>
      <c r="B971" s="117">
        <f>if(BOM!$M969="Y",BOM!$L969,0)</f>
        <v>0</v>
      </c>
      <c r="E971" s="117">
        <f>if(BOM!$B969=E$2,if(OR(BOM!$M969="N",BOM!$M969=""),BOM!$L969,0),0)</f>
        <v>0</v>
      </c>
      <c r="F971" s="117">
        <f>if(BOM!$B969=E$2,if(BOM!$M969="Y",BOM!$L969,0),0)</f>
        <v>0</v>
      </c>
      <c r="G971" s="117">
        <f>if(BOM!$B969=G$2,if(OR(BOM!$M969="N",BOM!$M969=""),BOM!$L969,0),0)</f>
        <v>0</v>
      </c>
      <c r="H971" s="117">
        <f>if(BOM!$B969=G$2,if(BOM!$M969="Y",BOM!$L969,0),0)</f>
        <v>0</v>
      </c>
      <c r="I971" s="117">
        <f>if(BOM!$B969=I$2,if(OR(BOM!$M969="N",BOM!$M969=""),BOM!$L969,0),0)</f>
        <v>0</v>
      </c>
      <c r="J971" s="117">
        <f>if(BOM!$B969=I$2,if(BOM!$M969="Y",BOM!$L969,0),0)</f>
        <v>0</v>
      </c>
      <c r="K971" s="117">
        <f>if(BOM!$B969=K$2,if(OR(BOM!$M969="N",BOM!$M969=""),BOM!$L969,0),0)</f>
        <v>0</v>
      </c>
      <c r="L971" s="117">
        <f>if(BOM!$B969=K$2,if(BOM!$M969="Y",BOM!$L969,0),0)</f>
        <v>0</v>
      </c>
      <c r="M971" s="117">
        <f>if(BOM!$B969=M$2,if(OR(BOM!$M969="N",BOM!$M969=""),BOM!$L969,0),0)</f>
        <v>0</v>
      </c>
      <c r="N971" s="117">
        <f>if(BOM!$B969=M$2,if(BOM!$M969="Y",BOM!$L969,0),0)</f>
        <v>0</v>
      </c>
      <c r="P971" s="117">
        <f>if(BOM!$C969=P$2,if(OR(BOM!$M969="N",BOM!$M969=""),BOM!$L969,0),0)</f>
        <v>0</v>
      </c>
      <c r="Q971" s="117">
        <f>if(BOM!$C969=P$2,if(BOM!$M969="Y",BOM!$L969,0),0)</f>
        <v>0</v>
      </c>
      <c r="R971" s="117">
        <f>if(BOM!$C969=R$2,if(OR(BOM!$M969="N",BOM!$M969=""),BOM!$L969,0),0)</f>
        <v>0</v>
      </c>
      <c r="S971" s="117">
        <f>if(BOM!$C969=R$2,if(BOM!$M969="Y",BOM!$L969,0),0)</f>
        <v>0</v>
      </c>
      <c r="T971" s="117">
        <f>if(BOM!$C969=T$2,if(OR(BOM!$M969="N",BOM!$M969=""),BOM!$L969,0),0)</f>
        <v>0</v>
      </c>
      <c r="U971" s="117">
        <f>if(BOM!$C969=T$2,if(BOM!$M969="Y",BOM!$L969,0),0)</f>
        <v>0</v>
      </c>
      <c r="V971" s="117">
        <f>if(BOM!$C969=V$2,if(OR(BOM!$M969="N",BOM!$M969=""),BOM!$L969,0),0)</f>
        <v>0</v>
      </c>
      <c r="W971" s="117">
        <f>if(BOM!$C969=V$2,if(BOM!$M969="Y",BOM!$L969,0),0)</f>
        <v>0</v>
      </c>
      <c r="X971" s="117">
        <f>if(BOM!$C969=X$2,if(OR(BOM!$M969="N",BOM!$M969=""),BOM!$L969,0),0)</f>
        <v>0</v>
      </c>
      <c r="Y971" s="117">
        <f>if(BOM!$C969=X$2,if(BOM!$M969="Y",BOM!$L969,0),0)</f>
        <v>0</v>
      </c>
      <c r="Z971" s="117">
        <f>if(BOM!$C969=Z$2,if(OR(BOM!$M969="N",BOM!$M969=""),BOM!$L969,0),0)</f>
        <v>0</v>
      </c>
      <c r="AA971" s="117">
        <f>if(BOM!$C969=Z$2,if(BOM!$M969="Y",BOM!$L969,0),0)</f>
        <v>0</v>
      </c>
      <c r="AB971" s="117">
        <f>if(BOM!$C969=AB$2,if(OR(BOM!$M969="N",BOM!$M969=""),BOM!$L969,0),0)</f>
        <v>0</v>
      </c>
      <c r="AC971" s="117">
        <f>if(BOM!$C969=AB$2,if(BOM!$M969="Y",BOM!$L969,0),0)</f>
        <v>0</v>
      </c>
      <c r="AD971" s="117">
        <f>if(BOM!$C969=AD$2,if(OR(BOM!$M969="N",BOM!$M969=""),BOM!$L969,0),0)</f>
        <v>0</v>
      </c>
      <c r="AE971" s="117">
        <f>if(BOM!$C969=AD$2,if(BOM!$M969="Y",BOM!$L969,0),0)</f>
        <v>0</v>
      </c>
      <c r="AF971" s="117">
        <f>if(BOM!$C969=AF$2,if(OR(BOM!$M969="N",BOM!$M969=""),BOM!$L969,0),0)</f>
        <v>0</v>
      </c>
      <c r="AG971" s="117">
        <f>if(BOM!$C969=AF$2,if(BOM!$M969="Y",BOM!$L969,0),0)</f>
        <v>0</v>
      </c>
      <c r="AH971" s="117">
        <f>if(BOM!$C969=AH$2,if(OR(BOM!$M969="N",BOM!$M969=""),BOM!$L969,0),0)</f>
        <v>0</v>
      </c>
      <c r="AI971" s="117">
        <f>if(BOM!$C969=AH$2,if(BOM!$M969="Y",BOM!$L969,0),0)</f>
        <v>0</v>
      </c>
      <c r="AJ971" s="117">
        <f>if(BOM!$C969=AJ$2,if(OR(BOM!$M969="N",BOM!$M969=""),BOM!$L969,0),0)</f>
        <v>0</v>
      </c>
      <c r="AK971" s="117">
        <f>if(BOM!$C969=AJ$2,if(BOM!$M969="Y",BOM!$L969,0),0)</f>
        <v>0</v>
      </c>
      <c r="AL971" s="117">
        <f>if(BOM!$C969=AL$2,if(OR(BOM!$M969="N",BOM!$M969=""),BOM!$L969,0),0)</f>
        <v>0</v>
      </c>
      <c r="AM971" s="117">
        <f>if(BOM!$C969=AL$2,if(BOM!$M969="Y",BOM!$L969,0),0)</f>
        <v>0</v>
      </c>
    </row>
    <row r="972" hidden="1" outlineLevel="1">
      <c r="A972" s="117">
        <f>if(OR(BOM!$M970="N",BOM!$M970=""),BOM!$L970,0)</f>
        <v>0</v>
      </c>
      <c r="B972" s="117">
        <f>if(BOM!$M970="Y",BOM!$L970,0)</f>
        <v>0</v>
      </c>
      <c r="E972" s="117">
        <f>if(BOM!$B970=E$2,if(OR(BOM!$M970="N",BOM!$M970=""),BOM!$L970,0),0)</f>
        <v>0</v>
      </c>
      <c r="F972" s="117">
        <f>if(BOM!$B970=E$2,if(BOM!$M970="Y",BOM!$L970,0),0)</f>
        <v>0</v>
      </c>
      <c r="G972" s="117">
        <f>if(BOM!$B970=G$2,if(OR(BOM!$M970="N",BOM!$M970=""),BOM!$L970,0),0)</f>
        <v>0</v>
      </c>
      <c r="H972" s="117">
        <f>if(BOM!$B970=G$2,if(BOM!$M970="Y",BOM!$L970,0),0)</f>
        <v>0</v>
      </c>
      <c r="I972" s="117">
        <f>if(BOM!$B970=I$2,if(OR(BOM!$M970="N",BOM!$M970=""),BOM!$L970,0),0)</f>
        <v>0</v>
      </c>
      <c r="J972" s="117">
        <f>if(BOM!$B970=I$2,if(BOM!$M970="Y",BOM!$L970,0),0)</f>
        <v>0</v>
      </c>
      <c r="K972" s="117">
        <f>if(BOM!$B970=K$2,if(OR(BOM!$M970="N",BOM!$M970=""),BOM!$L970,0),0)</f>
        <v>0</v>
      </c>
      <c r="L972" s="117">
        <f>if(BOM!$B970=K$2,if(BOM!$M970="Y",BOM!$L970,0),0)</f>
        <v>0</v>
      </c>
      <c r="M972" s="117">
        <f>if(BOM!$B970=M$2,if(OR(BOM!$M970="N",BOM!$M970=""),BOM!$L970,0),0)</f>
        <v>0</v>
      </c>
      <c r="N972" s="117">
        <f>if(BOM!$B970=M$2,if(BOM!$M970="Y",BOM!$L970,0),0)</f>
        <v>0</v>
      </c>
      <c r="P972" s="117">
        <f>if(BOM!$C970=P$2,if(OR(BOM!$M970="N",BOM!$M970=""),BOM!$L970,0),0)</f>
        <v>0</v>
      </c>
      <c r="Q972" s="117">
        <f>if(BOM!$C970=P$2,if(BOM!$M970="Y",BOM!$L970,0),0)</f>
        <v>0</v>
      </c>
      <c r="R972" s="117">
        <f>if(BOM!$C970=R$2,if(OR(BOM!$M970="N",BOM!$M970=""),BOM!$L970,0),0)</f>
        <v>0</v>
      </c>
      <c r="S972" s="117">
        <f>if(BOM!$C970=R$2,if(BOM!$M970="Y",BOM!$L970,0),0)</f>
        <v>0</v>
      </c>
      <c r="T972" s="117">
        <f>if(BOM!$C970=T$2,if(OR(BOM!$M970="N",BOM!$M970=""),BOM!$L970,0),0)</f>
        <v>0</v>
      </c>
      <c r="U972" s="117">
        <f>if(BOM!$C970=T$2,if(BOM!$M970="Y",BOM!$L970,0),0)</f>
        <v>0</v>
      </c>
      <c r="V972" s="117">
        <f>if(BOM!$C970=V$2,if(OR(BOM!$M970="N",BOM!$M970=""),BOM!$L970,0),0)</f>
        <v>0</v>
      </c>
      <c r="W972" s="117">
        <f>if(BOM!$C970=V$2,if(BOM!$M970="Y",BOM!$L970,0),0)</f>
        <v>0</v>
      </c>
      <c r="X972" s="117">
        <f>if(BOM!$C970=X$2,if(OR(BOM!$M970="N",BOM!$M970=""),BOM!$L970,0),0)</f>
        <v>0</v>
      </c>
      <c r="Y972" s="117">
        <f>if(BOM!$C970=X$2,if(BOM!$M970="Y",BOM!$L970,0),0)</f>
        <v>0</v>
      </c>
      <c r="Z972" s="117">
        <f>if(BOM!$C970=Z$2,if(OR(BOM!$M970="N",BOM!$M970=""),BOM!$L970,0),0)</f>
        <v>0</v>
      </c>
      <c r="AA972" s="117">
        <f>if(BOM!$C970=Z$2,if(BOM!$M970="Y",BOM!$L970,0),0)</f>
        <v>0</v>
      </c>
      <c r="AB972" s="117">
        <f>if(BOM!$C970=AB$2,if(OR(BOM!$M970="N",BOM!$M970=""),BOM!$L970,0),0)</f>
        <v>0</v>
      </c>
      <c r="AC972" s="117">
        <f>if(BOM!$C970=AB$2,if(BOM!$M970="Y",BOM!$L970,0),0)</f>
        <v>0</v>
      </c>
      <c r="AD972" s="117">
        <f>if(BOM!$C970=AD$2,if(OR(BOM!$M970="N",BOM!$M970=""),BOM!$L970,0),0)</f>
        <v>0</v>
      </c>
      <c r="AE972" s="117">
        <f>if(BOM!$C970=AD$2,if(BOM!$M970="Y",BOM!$L970,0),0)</f>
        <v>0</v>
      </c>
      <c r="AF972" s="117">
        <f>if(BOM!$C970=AF$2,if(OR(BOM!$M970="N",BOM!$M970=""),BOM!$L970,0),0)</f>
        <v>0</v>
      </c>
      <c r="AG972" s="117">
        <f>if(BOM!$C970=AF$2,if(BOM!$M970="Y",BOM!$L970,0),0)</f>
        <v>0</v>
      </c>
      <c r="AH972" s="117">
        <f>if(BOM!$C970=AH$2,if(OR(BOM!$M970="N",BOM!$M970=""),BOM!$L970,0),0)</f>
        <v>0</v>
      </c>
      <c r="AI972" s="117">
        <f>if(BOM!$C970=AH$2,if(BOM!$M970="Y",BOM!$L970,0),0)</f>
        <v>0</v>
      </c>
      <c r="AJ972" s="117">
        <f>if(BOM!$C970=AJ$2,if(OR(BOM!$M970="N",BOM!$M970=""),BOM!$L970,0),0)</f>
        <v>0</v>
      </c>
      <c r="AK972" s="117">
        <f>if(BOM!$C970=AJ$2,if(BOM!$M970="Y",BOM!$L970,0),0)</f>
        <v>0</v>
      </c>
      <c r="AL972" s="117">
        <f>if(BOM!$C970=AL$2,if(OR(BOM!$M970="N",BOM!$M970=""),BOM!$L970,0),0)</f>
        <v>0</v>
      </c>
      <c r="AM972" s="117">
        <f>if(BOM!$C970=AL$2,if(BOM!$M970="Y",BOM!$L970,0),0)</f>
        <v>0</v>
      </c>
    </row>
    <row r="973" hidden="1" outlineLevel="1">
      <c r="A973" s="117">
        <f>if(OR(BOM!$M971="N",BOM!$M971=""),BOM!$L971,0)</f>
        <v>0</v>
      </c>
      <c r="B973" s="117">
        <f>if(BOM!$M971="Y",BOM!$L971,0)</f>
        <v>0</v>
      </c>
      <c r="E973" s="117">
        <f>if(BOM!$B971=E$2,if(OR(BOM!$M971="N",BOM!$M971=""),BOM!$L971,0),0)</f>
        <v>0</v>
      </c>
      <c r="F973" s="117">
        <f>if(BOM!$B971=E$2,if(BOM!$M971="Y",BOM!$L971,0),0)</f>
        <v>0</v>
      </c>
      <c r="G973" s="117">
        <f>if(BOM!$B971=G$2,if(OR(BOM!$M971="N",BOM!$M971=""),BOM!$L971,0),0)</f>
        <v>0</v>
      </c>
      <c r="H973" s="117">
        <f>if(BOM!$B971=G$2,if(BOM!$M971="Y",BOM!$L971,0),0)</f>
        <v>0</v>
      </c>
      <c r="I973" s="117">
        <f>if(BOM!$B971=I$2,if(OR(BOM!$M971="N",BOM!$M971=""),BOM!$L971,0),0)</f>
        <v>0</v>
      </c>
      <c r="J973" s="117">
        <f>if(BOM!$B971=I$2,if(BOM!$M971="Y",BOM!$L971,0),0)</f>
        <v>0</v>
      </c>
      <c r="K973" s="117">
        <f>if(BOM!$B971=K$2,if(OR(BOM!$M971="N",BOM!$M971=""),BOM!$L971,0),0)</f>
        <v>0</v>
      </c>
      <c r="L973" s="117">
        <f>if(BOM!$B971=K$2,if(BOM!$M971="Y",BOM!$L971,0),0)</f>
        <v>0</v>
      </c>
      <c r="M973" s="117">
        <f>if(BOM!$B971=M$2,if(OR(BOM!$M971="N",BOM!$M971=""),BOM!$L971,0),0)</f>
        <v>0</v>
      </c>
      <c r="N973" s="117">
        <f>if(BOM!$B971=M$2,if(BOM!$M971="Y",BOM!$L971,0),0)</f>
        <v>0</v>
      </c>
      <c r="P973" s="117">
        <f>if(BOM!$C971=P$2,if(OR(BOM!$M971="N",BOM!$M971=""),BOM!$L971,0),0)</f>
        <v>0</v>
      </c>
      <c r="Q973" s="117">
        <f>if(BOM!$C971=P$2,if(BOM!$M971="Y",BOM!$L971,0),0)</f>
        <v>0</v>
      </c>
      <c r="R973" s="117">
        <f>if(BOM!$C971=R$2,if(OR(BOM!$M971="N",BOM!$M971=""),BOM!$L971,0),0)</f>
        <v>0</v>
      </c>
      <c r="S973" s="117">
        <f>if(BOM!$C971=R$2,if(BOM!$M971="Y",BOM!$L971,0),0)</f>
        <v>0</v>
      </c>
      <c r="T973" s="117">
        <f>if(BOM!$C971=T$2,if(OR(BOM!$M971="N",BOM!$M971=""),BOM!$L971,0),0)</f>
        <v>0</v>
      </c>
      <c r="U973" s="117">
        <f>if(BOM!$C971=T$2,if(BOM!$M971="Y",BOM!$L971,0),0)</f>
        <v>0</v>
      </c>
      <c r="V973" s="117">
        <f>if(BOM!$C971=V$2,if(OR(BOM!$M971="N",BOM!$M971=""),BOM!$L971,0),0)</f>
        <v>0</v>
      </c>
      <c r="W973" s="117">
        <f>if(BOM!$C971=V$2,if(BOM!$M971="Y",BOM!$L971,0),0)</f>
        <v>0</v>
      </c>
      <c r="X973" s="117">
        <f>if(BOM!$C971=X$2,if(OR(BOM!$M971="N",BOM!$M971=""),BOM!$L971,0),0)</f>
        <v>0</v>
      </c>
      <c r="Y973" s="117">
        <f>if(BOM!$C971=X$2,if(BOM!$M971="Y",BOM!$L971,0),0)</f>
        <v>0</v>
      </c>
      <c r="Z973" s="117">
        <f>if(BOM!$C971=Z$2,if(OR(BOM!$M971="N",BOM!$M971=""),BOM!$L971,0),0)</f>
        <v>0</v>
      </c>
      <c r="AA973" s="117">
        <f>if(BOM!$C971=Z$2,if(BOM!$M971="Y",BOM!$L971,0),0)</f>
        <v>0</v>
      </c>
      <c r="AB973" s="117">
        <f>if(BOM!$C971=AB$2,if(OR(BOM!$M971="N",BOM!$M971=""),BOM!$L971,0),0)</f>
        <v>0</v>
      </c>
      <c r="AC973" s="117">
        <f>if(BOM!$C971=AB$2,if(BOM!$M971="Y",BOM!$L971,0),0)</f>
        <v>0</v>
      </c>
      <c r="AD973" s="117">
        <f>if(BOM!$C971=AD$2,if(OR(BOM!$M971="N",BOM!$M971=""),BOM!$L971,0),0)</f>
        <v>0</v>
      </c>
      <c r="AE973" s="117">
        <f>if(BOM!$C971=AD$2,if(BOM!$M971="Y",BOM!$L971,0),0)</f>
        <v>0</v>
      </c>
      <c r="AF973" s="117">
        <f>if(BOM!$C971=AF$2,if(OR(BOM!$M971="N",BOM!$M971=""),BOM!$L971,0),0)</f>
        <v>0</v>
      </c>
      <c r="AG973" s="117">
        <f>if(BOM!$C971=AF$2,if(BOM!$M971="Y",BOM!$L971,0),0)</f>
        <v>0</v>
      </c>
      <c r="AH973" s="117">
        <f>if(BOM!$C971=AH$2,if(OR(BOM!$M971="N",BOM!$M971=""),BOM!$L971,0),0)</f>
        <v>0</v>
      </c>
      <c r="AI973" s="117">
        <f>if(BOM!$C971=AH$2,if(BOM!$M971="Y",BOM!$L971,0),0)</f>
        <v>0</v>
      </c>
      <c r="AJ973" s="117">
        <f>if(BOM!$C971=AJ$2,if(OR(BOM!$M971="N",BOM!$M971=""),BOM!$L971,0),0)</f>
        <v>0</v>
      </c>
      <c r="AK973" s="117">
        <f>if(BOM!$C971=AJ$2,if(BOM!$M971="Y",BOM!$L971,0),0)</f>
        <v>0</v>
      </c>
      <c r="AL973" s="117">
        <f>if(BOM!$C971=AL$2,if(OR(BOM!$M971="N",BOM!$M971=""),BOM!$L971,0),0)</f>
        <v>0</v>
      </c>
      <c r="AM973" s="117">
        <f>if(BOM!$C971=AL$2,if(BOM!$M971="Y",BOM!$L971,0),0)</f>
        <v>0</v>
      </c>
    </row>
    <row r="974" hidden="1" outlineLevel="1">
      <c r="A974" s="117">
        <f>if(OR(BOM!$M972="N",BOM!$M972=""),BOM!$L972,0)</f>
        <v>0</v>
      </c>
      <c r="B974" s="117">
        <f>if(BOM!$M972="Y",BOM!$L972,0)</f>
        <v>0</v>
      </c>
      <c r="E974" s="117">
        <f>if(BOM!$B972=E$2,if(OR(BOM!$M972="N",BOM!$M972=""),BOM!$L972,0),0)</f>
        <v>0</v>
      </c>
      <c r="F974" s="117">
        <f>if(BOM!$B972=E$2,if(BOM!$M972="Y",BOM!$L972,0),0)</f>
        <v>0</v>
      </c>
      <c r="G974" s="117">
        <f>if(BOM!$B972=G$2,if(OR(BOM!$M972="N",BOM!$M972=""),BOM!$L972,0),0)</f>
        <v>0</v>
      </c>
      <c r="H974" s="117">
        <f>if(BOM!$B972=G$2,if(BOM!$M972="Y",BOM!$L972,0),0)</f>
        <v>0</v>
      </c>
      <c r="I974" s="117">
        <f>if(BOM!$B972=I$2,if(OR(BOM!$M972="N",BOM!$M972=""),BOM!$L972,0),0)</f>
        <v>0</v>
      </c>
      <c r="J974" s="117">
        <f>if(BOM!$B972=I$2,if(BOM!$M972="Y",BOM!$L972,0),0)</f>
        <v>0</v>
      </c>
      <c r="K974" s="117">
        <f>if(BOM!$B972=K$2,if(OR(BOM!$M972="N",BOM!$M972=""),BOM!$L972,0),0)</f>
        <v>0</v>
      </c>
      <c r="L974" s="117">
        <f>if(BOM!$B972=K$2,if(BOM!$M972="Y",BOM!$L972,0),0)</f>
        <v>0</v>
      </c>
      <c r="M974" s="117">
        <f>if(BOM!$B972=M$2,if(OR(BOM!$M972="N",BOM!$M972=""),BOM!$L972,0),0)</f>
        <v>0</v>
      </c>
      <c r="N974" s="117">
        <f>if(BOM!$B972=M$2,if(BOM!$M972="Y",BOM!$L972,0),0)</f>
        <v>0</v>
      </c>
      <c r="P974" s="117">
        <f>if(BOM!$C972=P$2,if(OR(BOM!$M972="N",BOM!$M972=""),BOM!$L972,0),0)</f>
        <v>0</v>
      </c>
      <c r="Q974" s="117">
        <f>if(BOM!$C972=P$2,if(BOM!$M972="Y",BOM!$L972,0),0)</f>
        <v>0</v>
      </c>
      <c r="R974" s="117">
        <f>if(BOM!$C972=R$2,if(OR(BOM!$M972="N",BOM!$M972=""),BOM!$L972,0),0)</f>
        <v>0</v>
      </c>
      <c r="S974" s="117">
        <f>if(BOM!$C972=R$2,if(BOM!$M972="Y",BOM!$L972,0),0)</f>
        <v>0</v>
      </c>
      <c r="T974" s="117">
        <f>if(BOM!$C972=T$2,if(OR(BOM!$M972="N",BOM!$M972=""),BOM!$L972,0),0)</f>
        <v>0</v>
      </c>
      <c r="U974" s="117">
        <f>if(BOM!$C972=T$2,if(BOM!$M972="Y",BOM!$L972,0),0)</f>
        <v>0</v>
      </c>
      <c r="V974" s="117">
        <f>if(BOM!$C972=V$2,if(OR(BOM!$M972="N",BOM!$M972=""),BOM!$L972,0),0)</f>
        <v>0</v>
      </c>
      <c r="W974" s="117">
        <f>if(BOM!$C972=V$2,if(BOM!$M972="Y",BOM!$L972,0),0)</f>
        <v>0</v>
      </c>
      <c r="X974" s="117">
        <f>if(BOM!$C972=X$2,if(OR(BOM!$M972="N",BOM!$M972=""),BOM!$L972,0),0)</f>
        <v>0</v>
      </c>
      <c r="Y974" s="117">
        <f>if(BOM!$C972=X$2,if(BOM!$M972="Y",BOM!$L972,0),0)</f>
        <v>0</v>
      </c>
      <c r="Z974" s="117">
        <f>if(BOM!$C972=Z$2,if(OR(BOM!$M972="N",BOM!$M972=""),BOM!$L972,0),0)</f>
        <v>0</v>
      </c>
      <c r="AA974" s="117">
        <f>if(BOM!$C972=Z$2,if(BOM!$M972="Y",BOM!$L972,0),0)</f>
        <v>0</v>
      </c>
      <c r="AB974" s="117">
        <f>if(BOM!$C972=AB$2,if(OR(BOM!$M972="N",BOM!$M972=""),BOM!$L972,0),0)</f>
        <v>0</v>
      </c>
      <c r="AC974" s="117">
        <f>if(BOM!$C972=AB$2,if(BOM!$M972="Y",BOM!$L972,0),0)</f>
        <v>0</v>
      </c>
      <c r="AD974" s="117">
        <f>if(BOM!$C972=AD$2,if(OR(BOM!$M972="N",BOM!$M972=""),BOM!$L972,0),0)</f>
        <v>0</v>
      </c>
      <c r="AE974" s="117">
        <f>if(BOM!$C972=AD$2,if(BOM!$M972="Y",BOM!$L972,0),0)</f>
        <v>0</v>
      </c>
      <c r="AF974" s="117">
        <f>if(BOM!$C972=AF$2,if(OR(BOM!$M972="N",BOM!$M972=""),BOM!$L972,0),0)</f>
        <v>0</v>
      </c>
      <c r="AG974" s="117">
        <f>if(BOM!$C972=AF$2,if(BOM!$M972="Y",BOM!$L972,0),0)</f>
        <v>0</v>
      </c>
      <c r="AH974" s="117">
        <f>if(BOM!$C972=AH$2,if(OR(BOM!$M972="N",BOM!$M972=""),BOM!$L972,0),0)</f>
        <v>0</v>
      </c>
      <c r="AI974" s="117">
        <f>if(BOM!$C972=AH$2,if(BOM!$M972="Y",BOM!$L972,0),0)</f>
        <v>0</v>
      </c>
      <c r="AJ974" s="117">
        <f>if(BOM!$C972=AJ$2,if(OR(BOM!$M972="N",BOM!$M972=""),BOM!$L972,0),0)</f>
        <v>0</v>
      </c>
      <c r="AK974" s="117">
        <f>if(BOM!$C972=AJ$2,if(BOM!$M972="Y",BOM!$L972,0),0)</f>
        <v>0</v>
      </c>
      <c r="AL974" s="117">
        <f>if(BOM!$C972=AL$2,if(OR(BOM!$M972="N",BOM!$M972=""),BOM!$L972,0),0)</f>
        <v>0</v>
      </c>
      <c r="AM974" s="117">
        <f>if(BOM!$C972=AL$2,if(BOM!$M972="Y",BOM!$L972,0),0)</f>
        <v>0</v>
      </c>
    </row>
    <row r="975" hidden="1" outlineLevel="1">
      <c r="A975" s="117">
        <f>if(OR(BOM!$M973="N",BOM!$M973=""),BOM!$L973,0)</f>
        <v>0</v>
      </c>
      <c r="B975" s="117">
        <f>if(BOM!$M973="Y",BOM!$L973,0)</f>
        <v>0</v>
      </c>
      <c r="E975" s="117">
        <f>if(BOM!$B973=E$2,if(OR(BOM!$M973="N",BOM!$M973=""),BOM!$L973,0),0)</f>
        <v>0</v>
      </c>
      <c r="F975" s="117">
        <f>if(BOM!$B973=E$2,if(BOM!$M973="Y",BOM!$L973,0),0)</f>
        <v>0</v>
      </c>
      <c r="G975" s="117">
        <f>if(BOM!$B973=G$2,if(OR(BOM!$M973="N",BOM!$M973=""),BOM!$L973,0),0)</f>
        <v>0</v>
      </c>
      <c r="H975" s="117">
        <f>if(BOM!$B973=G$2,if(BOM!$M973="Y",BOM!$L973,0),0)</f>
        <v>0</v>
      </c>
      <c r="I975" s="117">
        <f>if(BOM!$B973=I$2,if(OR(BOM!$M973="N",BOM!$M973=""),BOM!$L973,0),0)</f>
        <v>0</v>
      </c>
      <c r="J975" s="117">
        <f>if(BOM!$B973=I$2,if(BOM!$M973="Y",BOM!$L973,0),0)</f>
        <v>0</v>
      </c>
      <c r="K975" s="117">
        <f>if(BOM!$B973=K$2,if(OR(BOM!$M973="N",BOM!$M973=""),BOM!$L973,0),0)</f>
        <v>0</v>
      </c>
      <c r="L975" s="117">
        <f>if(BOM!$B973=K$2,if(BOM!$M973="Y",BOM!$L973,0),0)</f>
        <v>0</v>
      </c>
      <c r="M975" s="117">
        <f>if(BOM!$B973=M$2,if(OR(BOM!$M973="N",BOM!$M973=""),BOM!$L973,0),0)</f>
        <v>0</v>
      </c>
      <c r="N975" s="117">
        <f>if(BOM!$B973=M$2,if(BOM!$M973="Y",BOM!$L973,0),0)</f>
        <v>0</v>
      </c>
      <c r="P975" s="117">
        <f>if(BOM!$C973=P$2,if(OR(BOM!$M973="N",BOM!$M973=""),BOM!$L973,0),0)</f>
        <v>0</v>
      </c>
      <c r="Q975" s="117">
        <f>if(BOM!$C973=P$2,if(BOM!$M973="Y",BOM!$L973,0),0)</f>
        <v>0</v>
      </c>
      <c r="R975" s="117">
        <f>if(BOM!$C973=R$2,if(OR(BOM!$M973="N",BOM!$M973=""),BOM!$L973,0),0)</f>
        <v>0</v>
      </c>
      <c r="S975" s="117">
        <f>if(BOM!$C973=R$2,if(BOM!$M973="Y",BOM!$L973,0),0)</f>
        <v>0</v>
      </c>
      <c r="T975" s="117">
        <f>if(BOM!$C973=T$2,if(OR(BOM!$M973="N",BOM!$M973=""),BOM!$L973,0),0)</f>
        <v>0</v>
      </c>
      <c r="U975" s="117">
        <f>if(BOM!$C973=T$2,if(BOM!$M973="Y",BOM!$L973,0),0)</f>
        <v>0</v>
      </c>
      <c r="V975" s="117">
        <f>if(BOM!$C973=V$2,if(OR(BOM!$M973="N",BOM!$M973=""),BOM!$L973,0),0)</f>
        <v>0</v>
      </c>
      <c r="W975" s="117">
        <f>if(BOM!$C973=V$2,if(BOM!$M973="Y",BOM!$L973,0),0)</f>
        <v>0</v>
      </c>
      <c r="X975" s="117">
        <f>if(BOM!$C973=X$2,if(OR(BOM!$M973="N",BOM!$M973=""),BOM!$L973,0),0)</f>
        <v>0</v>
      </c>
      <c r="Y975" s="117">
        <f>if(BOM!$C973=X$2,if(BOM!$M973="Y",BOM!$L973,0),0)</f>
        <v>0</v>
      </c>
      <c r="Z975" s="117">
        <f>if(BOM!$C973=Z$2,if(OR(BOM!$M973="N",BOM!$M973=""),BOM!$L973,0),0)</f>
        <v>0</v>
      </c>
      <c r="AA975" s="117">
        <f>if(BOM!$C973=Z$2,if(BOM!$M973="Y",BOM!$L973,0),0)</f>
        <v>0</v>
      </c>
      <c r="AB975" s="117">
        <f>if(BOM!$C973=AB$2,if(OR(BOM!$M973="N",BOM!$M973=""),BOM!$L973,0),0)</f>
        <v>0</v>
      </c>
      <c r="AC975" s="117">
        <f>if(BOM!$C973=AB$2,if(BOM!$M973="Y",BOM!$L973,0),0)</f>
        <v>0</v>
      </c>
      <c r="AD975" s="117">
        <f>if(BOM!$C973=AD$2,if(OR(BOM!$M973="N",BOM!$M973=""),BOM!$L973,0),0)</f>
        <v>0</v>
      </c>
      <c r="AE975" s="117">
        <f>if(BOM!$C973=AD$2,if(BOM!$M973="Y",BOM!$L973,0),0)</f>
        <v>0</v>
      </c>
      <c r="AF975" s="117">
        <f>if(BOM!$C973=AF$2,if(OR(BOM!$M973="N",BOM!$M973=""),BOM!$L973,0),0)</f>
        <v>0</v>
      </c>
      <c r="AG975" s="117">
        <f>if(BOM!$C973=AF$2,if(BOM!$M973="Y",BOM!$L973,0),0)</f>
        <v>0</v>
      </c>
      <c r="AH975" s="117">
        <f>if(BOM!$C973=AH$2,if(OR(BOM!$M973="N",BOM!$M973=""),BOM!$L973,0),0)</f>
        <v>0</v>
      </c>
      <c r="AI975" s="117">
        <f>if(BOM!$C973=AH$2,if(BOM!$M973="Y",BOM!$L973,0),0)</f>
        <v>0</v>
      </c>
      <c r="AJ975" s="117">
        <f>if(BOM!$C973=AJ$2,if(OR(BOM!$M973="N",BOM!$M973=""),BOM!$L973,0),0)</f>
        <v>0</v>
      </c>
      <c r="AK975" s="117">
        <f>if(BOM!$C973=AJ$2,if(BOM!$M973="Y",BOM!$L973,0),0)</f>
        <v>0</v>
      </c>
      <c r="AL975" s="117">
        <f>if(BOM!$C973=AL$2,if(OR(BOM!$M973="N",BOM!$M973=""),BOM!$L973,0),0)</f>
        <v>0</v>
      </c>
      <c r="AM975" s="117">
        <f>if(BOM!$C973=AL$2,if(BOM!$M973="Y",BOM!$L973,0),0)</f>
        <v>0</v>
      </c>
    </row>
    <row r="976" hidden="1" outlineLevel="1">
      <c r="A976" s="117">
        <f>if(OR(BOM!$M974="N",BOM!$M974=""),BOM!$L974,0)</f>
        <v>0</v>
      </c>
      <c r="B976" s="117">
        <f>if(BOM!$M974="Y",BOM!$L974,0)</f>
        <v>0</v>
      </c>
      <c r="E976" s="117">
        <f>if(BOM!$B974=E$2,if(OR(BOM!$M974="N",BOM!$M974=""),BOM!$L974,0),0)</f>
        <v>0</v>
      </c>
      <c r="F976" s="117">
        <f>if(BOM!$B974=E$2,if(BOM!$M974="Y",BOM!$L974,0),0)</f>
        <v>0</v>
      </c>
      <c r="G976" s="117">
        <f>if(BOM!$B974=G$2,if(OR(BOM!$M974="N",BOM!$M974=""),BOM!$L974,0),0)</f>
        <v>0</v>
      </c>
      <c r="H976" s="117">
        <f>if(BOM!$B974=G$2,if(BOM!$M974="Y",BOM!$L974,0),0)</f>
        <v>0</v>
      </c>
      <c r="I976" s="117">
        <f>if(BOM!$B974=I$2,if(OR(BOM!$M974="N",BOM!$M974=""),BOM!$L974,0),0)</f>
        <v>0</v>
      </c>
      <c r="J976" s="117">
        <f>if(BOM!$B974=I$2,if(BOM!$M974="Y",BOM!$L974,0),0)</f>
        <v>0</v>
      </c>
      <c r="K976" s="117">
        <f>if(BOM!$B974=K$2,if(OR(BOM!$M974="N",BOM!$M974=""),BOM!$L974,0),0)</f>
        <v>0</v>
      </c>
      <c r="L976" s="117">
        <f>if(BOM!$B974=K$2,if(BOM!$M974="Y",BOM!$L974,0),0)</f>
        <v>0</v>
      </c>
      <c r="M976" s="117">
        <f>if(BOM!$B974=M$2,if(OR(BOM!$M974="N",BOM!$M974=""),BOM!$L974,0),0)</f>
        <v>0</v>
      </c>
      <c r="N976" s="117">
        <f>if(BOM!$B974=M$2,if(BOM!$M974="Y",BOM!$L974,0),0)</f>
        <v>0</v>
      </c>
      <c r="P976" s="117">
        <f>if(BOM!$C974=P$2,if(OR(BOM!$M974="N",BOM!$M974=""),BOM!$L974,0),0)</f>
        <v>0</v>
      </c>
      <c r="Q976" s="117">
        <f>if(BOM!$C974=P$2,if(BOM!$M974="Y",BOM!$L974,0),0)</f>
        <v>0</v>
      </c>
      <c r="R976" s="117">
        <f>if(BOM!$C974=R$2,if(OR(BOM!$M974="N",BOM!$M974=""),BOM!$L974,0),0)</f>
        <v>0</v>
      </c>
      <c r="S976" s="117">
        <f>if(BOM!$C974=R$2,if(BOM!$M974="Y",BOM!$L974,0),0)</f>
        <v>0</v>
      </c>
      <c r="T976" s="117">
        <f>if(BOM!$C974=T$2,if(OR(BOM!$M974="N",BOM!$M974=""),BOM!$L974,0),0)</f>
        <v>0</v>
      </c>
      <c r="U976" s="117">
        <f>if(BOM!$C974=T$2,if(BOM!$M974="Y",BOM!$L974,0),0)</f>
        <v>0</v>
      </c>
      <c r="V976" s="117">
        <f>if(BOM!$C974=V$2,if(OR(BOM!$M974="N",BOM!$M974=""),BOM!$L974,0),0)</f>
        <v>0</v>
      </c>
      <c r="W976" s="117">
        <f>if(BOM!$C974=V$2,if(BOM!$M974="Y",BOM!$L974,0),0)</f>
        <v>0</v>
      </c>
      <c r="X976" s="117">
        <f>if(BOM!$C974=X$2,if(OR(BOM!$M974="N",BOM!$M974=""),BOM!$L974,0),0)</f>
        <v>0</v>
      </c>
      <c r="Y976" s="117">
        <f>if(BOM!$C974=X$2,if(BOM!$M974="Y",BOM!$L974,0),0)</f>
        <v>0</v>
      </c>
      <c r="Z976" s="117">
        <f>if(BOM!$C974=Z$2,if(OR(BOM!$M974="N",BOM!$M974=""),BOM!$L974,0),0)</f>
        <v>0</v>
      </c>
      <c r="AA976" s="117">
        <f>if(BOM!$C974=Z$2,if(BOM!$M974="Y",BOM!$L974,0),0)</f>
        <v>0</v>
      </c>
      <c r="AB976" s="117">
        <f>if(BOM!$C974=AB$2,if(OR(BOM!$M974="N",BOM!$M974=""),BOM!$L974,0),0)</f>
        <v>0</v>
      </c>
      <c r="AC976" s="117">
        <f>if(BOM!$C974=AB$2,if(BOM!$M974="Y",BOM!$L974,0),0)</f>
        <v>0</v>
      </c>
      <c r="AD976" s="117">
        <f>if(BOM!$C974=AD$2,if(OR(BOM!$M974="N",BOM!$M974=""),BOM!$L974,0),0)</f>
        <v>0</v>
      </c>
      <c r="AE976" s="117">
        <f>if(BOM!$C974=AD$2,if(BOM!$M974="Y",BOM!$L974,0),0)</f>
        <v>0</v>
      </c>
      <c r="AF976" s="117">
        <f>if(BOM!$C974=AF$2,if(OR(BOM!$M974="N",BOM!$M974=""),BOM!$L974,0),0)</f>
        <v>0</v>
      </c>
      <c r="AG976" s="117">
        <f>if(BOM!$C974=AF$2,if(BOM!$M974="Y",BOM!$L974,0),0)</f>
        <v>0</v>
      </c>
      <c r="AH976" s="117">
        <f>if(BOM!$C974=AH$2,if(OR(BOM!$M974="N",BOM!$M974=""),BOM!$L974,0),0)</f>
        <v>0</v>
      </c>
      <c r="AI976" s="117">
        <f>if(BOM!$C974=AH$2,if(BOM!$M974="Y",BOM!$L974,0),0)</f>
        <v>0</v>
      </c>
      <c r="AJ976" s="117">
        <f>if(BOM!$C974=AJ$2,if(OR(BOM!$M974="N",BOM!$M974=""),BOM!$L974,0),0)</f>
        <v>0</v>
      </c>
      <c r="AK976" s="117">
        <f>if(BOM!$C974=AJ$2,if(BOM!$M974="Y",BOM!$L974,0),0)</f>
        <v>0</v>
      </c>
      <c r="AL976" s="117">
        <f>if(BOM!$C974=AL$2,if(OR(BOM!$M974="N",BOM!$M974=""),BOM!$L974,0),0)</f>
        <v>0</v>
      </c>
      <c r="AM976" s="117">
        <f>if(BOM!$C974=AL$2,if(BOM!$M974="Y",BOM!$L974,0),0)</f>
        <v>0</v>
      </c>
    </row>
    <row r="977" hidden="1" outlineLevel="1">
      <c r="A977" s="117">
        <f>if(OR(BOM!$M975="N",BOM!$M975=""),BOM!$L975,0)</f>
        <v>0</v>
      </c>
      <c r="B977" s="117">
        <f>if(BOM!$M975="Y",BOM!$L975,0)</f>
        <v>0</v>
      </c>
      <c r="E977" s="117">
        <f>if(BOM!$B975=E$2,if(OR(BOM!$M975="N",BOM!$M975=""),BOM!$L975,0),0)</f>
        <v>0</v>
      </c>
      <c r="F977" s="117">
        <f>if(BOM!$B975=E$2,if(BOM!$M975="Y",BOM!$L975,0),0)</f>
        <v>0</v>
      </c>
      <c r="G977" s="117">
        <f>if(BOM!$B975=G$2,if(OR(BOM!$M975="N",BOM!$M975=""),BOM!$L975,0),0)</f>
        <v>0</v>
      </c>
      <c r="H977" s="117">
        <f>if(BOM!$B975=G$2,if(BOM!$M975="Y",BOM!$L975,0),0)</f>
        <v>0</v>
      </c>
      <c r="I977" s="117">
        <f>if(BOM!$B975=I$2,if(OR(BOM!$M975="N",BOM!$M975=""),BOM!$L975,0),0)</f>
        <v>0</v>
      </c>
      <c r="J977" s="117">
        <f>if(BOM!$B975=I$2,if(BOM!$M975="Y",BOM!$L975,0),0)</f>
        <v>0</v>
      </c>
      <c r="K977" s="117">
        <f>if(BOM!$B975=K$2,if(OR(BOM!$M975="N",BOM!$M975=""),BOM!$L975,0),0)</f>
        <v>0</v>
      </c>
      <c r="L977" s="117">
        <f>if(BOM!$B975=K$2,if(BOM!$M975="Y",BOM!$L975,0),0)</f>
        <v>0</v>
      </c>
      <c r="M977" s="117">
        <f>if(BOM!$B975=M$2,if(OR(BOM!$M975="N",BOM!$M975=""),BOM!$L975,0),0)</f>
        <v>0</v>
      </c>
      <c r="N977" s="117">
        <f>if(BOM!$B975=M$2,if(BOM!$M975="Y",BOM!$L975,0),0)</f>
        <v>0</v>
      </c>
      <c r="P977" s="117">
        <f>if(BOM!$C975=P$2,if(OR(BOM!$M975="N",BOM!$M975=""),BOM!$L975,0),0)</f>
        <v>0</v>
      </c>
      <c r="Q977" s="117">
        <f>if(BOM!$C975=P$2,if(BOM!$M975="Y",BOM!$L975,0),0)</f>
        <v>0</v>
      </c>
      <c r="R977" s="117">
        <f>if(BOM!$C975=R$2,if(OR(BOM!$M975="N",BOM!$M975=""),BOM!$L975,0),0)</f>
        <v>0</v>
      </c>
      <c r="S977" s="117">
        <f>if(BOM!$C975=R$2,if(BOM!$M975="Y",BOM!$L975,0),0)</f>
        <v>0</v>
      </c>
      <c r="T977" s="117">
        <f>if(BOM!$C975=T$2,if(OR(BOM!$M975="N",BOM!$M975=""),BOM!$L975,0),0)</f>
        <v>0</v>
      </c>
      <c r="U977" s="117">
        <f>if(BOM!$C975=T$2,if(BOM!$M975="Y",BOM!$L975,0),0)</f>
        <v>0</v>
      </c>
      <c r="V977" s="117">
        <f>if(BOM!$C975=V$2,if(OR(BOM!$M975="N",BOM!$M975=""),BOM!$L975,0),0)</f>
        <v>0</v>
      </c>
      <c r="W977" s="117">
        <f>if(BOM!$C975=V$2,if(BOM!$M975="Y",BOM!$L975,0),0)</f>
        <v>0</v>
      </c>
      <c r="X977" s="117">
        <f>if(BOM!$C975=X$2,if(OR(BOM!$M975="N",BOM!$M975=""),BOM!$L975,0),0)</f>
        <v>0</v>
      </c>
      <c r="Y977" s="117">
        <f>if(BOM!$C975=X$2,if(BOM!$M975="Y",BOM!$L975,0),0)</f>
        <v>0</v>
      </c>
      <c r="Z977" s="117">
        <f>if(BOM!$C975=Z$2,if(OR(BOM!$M975="N",BOM!$M975=""),BOM!$L975,0),0)</f>
        <v>0</v>
      </c>
      <c r="AA977" s="117">
        <f>if(BOM!$C975=Z$2,if(BOM!$M975="Y",BOM!$L975,0),0)</f>
        <v>0</v>
      </c>
      <c r="AB977" s="117">
        <f>if(BOM!$C975=AB$2,if(OR(BOM!$M975="N",BOM!$M975=""),BOM!$L975,0),0)</f>
        <v>0</v>
      </c>
      <c r="AC977" s="117">
        <f>if(BOM!$C975=AB$2,if(BOM!$M975="Y",BOM!$L975,0),0)</f>
        <v>0</v>
      </c>
      <c r="AD977" s="117">
        <f>if(BOM!$C975=AD$2,if(OR(BOM!$M975="N",BOM!$M975=""),BOM!$L975,0),0)</f>
        <v>0</v>
      </c>
      <c r="AE977" s="117">
        <f>if(BOM!$C975=AD$2,if(BOM!$M975="Y",BOM!$L975,0),0)</f>
        <v>0</v>
      </c>
      <c r="AF977" s="117">
        <f>if(BOM!$C975=AF$2,if(OR(BOM!$M975="N",BOM!$M975=""),BOM!$L975,0),0)</f>
        <v>0</v>
      </c>
      <c r="AG977" s="117">
        <f>if(BOM!$C975=AF$2,if(BOM!$M975="Y",BOM!$L975,0),0)</f>
        <v>0</v>
      </c>
      <c r="AH977" s="117">
        <f>if(BOM!$C975=AH$2,if(OR(BOM!$M975="N",BOM!$M975=""),BOM!$L975,0),0)</f>
        <v>0</v>
      </c>
      <c r="AI977" s="117">
        <f>if(BOM!$C975=AH$2,if(BOM!$M975="Y",BOM!$L975,0),0)</f>
        <v>0</v>
      </c>
      <c r="AJ977" s="117">
        <f>if(BOM!$C975=AJ$2,if(OR(BOM!$M975="N",BOM!$M975=""),BOM!$L975,0),0)</f>
        <v>0</v>
      </c>
      <c r="AK977" s="117">
        <f>if(BOM!$C975=AJ$2,if(BOM!$M975="Y",BOM!$L975,0),0)</f>
        <v>0</v>
      </c>
      <c r="AL977" s="117">
        <f>if(BOM!$C975=AL$2,if(OR(BOM!$M975="N",BOM!$M975=""),BOM!$L975,0),0)</f>
        <v>0</v>
      </c>
      <c r="AM977" s="117">
        <f>if(BOM!$C975=AL$2,if(BOM!$M975="Y",BOM!$L975,0),0)</f>
        <v>0</v>
      </c>
    </row>
    <row r="978" hidden="1" outlineLevel="1">
      <c r="A978" s="117">
        <f>if(OR(BOM!$M976="N",BOM!$M976=""),BOM!$L976,0)</f>
        <v>0</v>
      </c>
      <c r="B978" s="117">
        <f>if(BOM!$M976="Y",BOM!$L976,0)</f>
        <v>0</v>
      </c>
      <c r="E978" s="117">
        <f>if(BOM!$B976=E$2,if(OR(BOM!$M976="N",BOM!$M976=""),BOM!$L976,0),0)</f>
        <v>0</v>
      </c>
      <c r="F978" s="117">
        <f>if(BOM!$B976=E$2,if(BOM!$M976="Y",BOM!$L976,0),0)</f>
        <v>0</v>
      </c>
      <c r="G978" s="117">
        <f>if(BOM!$B976=G$2,if(OR(BOM!$M976="N",BOM!$M976=""),BOM!$L976,0),0)</f>
        <v>0</v>
      </c>
      <c r="H978" s="117">
        <f>if(BOM!$B976=G$2,if(BOM!$M976="Y",BOM!$L976,0),0)</f>
        <v>0</v>
      </c>
      <c r="I978" s="117">
        <f>if(BOM!$B976=I$2,if(OR(BOM!$M976="N",BOM!$M976=""),BOM!$L976,0),0)</f>
        <v>0</v>
      </c>
      <c r="J978" s="117">
        <f>if(BOM!$B976=I$2,if(BOM!$M976="Y",BOM!$L976,0),0)</f>
        <v>0</v>
      </c>
      <c r="K978" s="117">
        <f>if(BOM!$B976=K$2,if(OR(BOM!$M976="N",BOM!$M976=""),BOM!$L976,0),0)</f>
        <v>0</v>
      </c>
      <c r="L978" s="117">
        <f>if(BOM!$B976=K$2,if(BOM!$M976="Y",BOM!$L976,0),0)</f>
        <v>0</v>
      </c>
      <c r="M978" s="117">
        <f>if(BOM!$B976=M$2,if(OR(BOM!$M976="N",BOM!$M976=""),BOM!$L976,0),0)</f>
        <v>0</v>
      </c>
      <c r="N978" s="117">
        <f>if(BOM!$B976=M$2,if(BOM!$M976="Y",BOM!$L976,0),0)</f>
        <v>0</v>
      </c>
      <c r="P978" s="117">
        <f>if(BOM!$C976=P$2,if(OR(BOM!$M976="N",BOM!$M976=""),BOM!$L976,0),0)</f>
        <v>0</v>
      </c>
      <c r="Q978" s="117">
        <f>if(BOM!$C976=P$2,if(BOM!$M976="Y",BOM!$L976,0),0)</f>
        <v>0</v>
      </c>
      <c r="R978" s="117">
        <f>if(BOM!$C976=R$2,if(OR(BOM!$M976="N",BOM!$M976=""),BOM!$L976,0),0)</f>
        <v>0</v>
      </c>
      <c r="S978" s="117">
        <f>if(BOM!$C976=R$2,if(BOM!$M976="Y",BOM!$L976,0),0)</f>
        <v>0</v>
      </c>
      <c r="T978" s="117">
        <f>if(BOM!$C976=T$2,if(OR(BOM!$M976="N",BOM!$M976=""),BOM!$L976,0),0)</f>
        <v>0</v>
      </c>
      <c r="U978" s="117">
        <f>if(BOM!$C976=T$2,if(BOM!$M976="Y",BOM!$L976,0),0)</f>
        <v>0</v>
      </c>
      <c r="V978" s="117">
        <f>if(BOM!$C976=V$2,if(OR(BOM!$M976="N",BOM!$M976=""),BOM!$L976,0),0)</f>
        <v>0</v>
      </c>
      <c r="W978" s="117">
        <f>if(BOM!$C976=V$2,if(BOM!$M976="Y",BOM!$L976,0),0)</f>
        <v>0</v>
      </c>
      <c r="X978" s="117">
        <f>if(BOM!$C976=X$2,if(OR(BOM!$M976="N",BOM!$M976=""),BOM!$L976,0),0)</f>
        <v>0</v>
      </c>
      <c r="Y978" s="117">
        <f>if(BOM!$C976=X$2,if(BOM!$M976="Y",BOM!$L976,0),0)</f>
        <v>0</v>
      </c>
      <c r="Z978" s="117">
        <f>if(BOM!$C976=Z$2,if(OR(BOM!$M976="N",BOM!$M976=""),BOM!$L976,0),0)</f>
        <v>0</v>
      </c>
      <c r="AA978" s="117">
        <f>if(BOM!$C976=Z$2,if(BOM!$M976="Y",BOM!$L976,0),0)</f>
        <v>0</v>
      </c>
      <c r="AB978" s="117">
        <f>if(BOM!$C976=AB$2,if(OR(BOM!$M976="N",BOM!$M976=""),BOM!$L976,0),0)</f>
        <v>0</v>
      </c>
      <c r="AC978" s="117">
        <f>if(BOM!$C976=AB$2,if(BOM!$M976="Y",BOM!$L976,0),0)</f>
        <v>0</v>
      </c>
      <c r="AD978" s="117">
        <f>if(BOM!$C976=AD$2,if(OR(BOM!$M976="N",BOM!$M976=""),BOM!$L976,0),0)</f>
        <v>0</v>
      </c>
      <c r="AE978" s="117">
        <f>if(BOM!$C976=AD$2,if(BOM!$M976="Y",BOM!$L976,0),0)</f>
        <v>0</v>
      </c>
      <c r="AF978" s="117">
        <f>if(BOM!$C976=AF$2,if(OR(BOM!$M976="N",BOM!$M976=""),BOM!$L976,0),0)</f>
        <v>0</v>
      </c>
      <c r="AG978" s="117">
        <f>if(BOM!$C976=AF$2,if(BOM!$M976="Y",BOM!$L976,0),0)</f>
        <v>0</v>
      </c>
      <c r="AH978" s="117">
        <f>if(BOM!$C976=AH$2,if(OR(BOM!$M976="N",BOM!$M976=""),BOM!$L976,0),0)</f>
        <v>0</v>
      </c>
      <c r="AI978" s="117">
        <f>if(BOM!$C976=AH$2,if(BOM!$M976="Y",BOM!$L976,0),0)</f>
        <v>0</v>
      </c>
      <c r="AJ978" s="117">
        <f>if(BOM!$C976=AJ$2,if(OR(BOM!$M976="N",BOM!$M976=""),BOM!$L976,0),0)</f>
        <v>0</v>
      </c>
      <c r="AK978" s="117">
        <f>if(BOM!$C976=AJ$2,if(BOM!$M976="Y",BOM!$L976,0),0)</f>
        <v>0</v>
      </c>
      <c r="AL978" s="117">
        <f>if(BOM!$C976=AL$2,if(OR(BOM!$M976="N",BOM!$M976=""),BOM!$L976,0),0)</f>
        <v>0</v>
      </c>
      <c r="AM978" s="117">
        <f>if(BOM!$C976=AL$2,if(BOM!$M976="Y",BOM!$L976,0),0)</f>
        <v>0</v>
      </c>
    </row>
    <row r="979" hidden="1" outlineLevel="1">
      <c r="A979" s="117">
        <f>if(OR(BOM!$M977="N",BOM!$M977=""),BOM!$L977,0)</f>
        <v>0</v>
      </c>
      <c r="B979" s="117">
        <f>if(BOM!$M977="Y",BOM!$L977,0)</f>
        <v>0</v>
      </c>
      <c r="E979" s="117">
        <f>if(BOM!$B977=E$2,if(OR(BOM!$M977="N",BOM!$M977=""),BOM!$L977,0),0)</f>
        <v>0</v>
      </c>
      <c r="F979" s="117">
        <f>if(BOM!$B977=E$2,if(BOM!$M977="Y",BOM!$L977,0),0)</f>
        <v>0</v>
      </c>
      <c r="G979" s="117">
        <f>if(BOM!$B977=G$2,if(OR(BOM!$M977="N",BOM!$M977=""),BOM!$L977,0),0)</f>
        <v>0</v>
      </c>
      <c r="H979" s="117">
        <f>if(BOM!$B977=G$2,if(BOM!$M977="Y",BOM!$L977,0),0)</f>
        <v>0</v>
      </c>
      <c r="I979" s="117">
        <f>if(BOM!$B977=I$2,if(OR(BOM!$M977="N",BOM!$M977=""),BOM!$L977,0),0)</f>
        <v>0</v>
      </c>
      <c r="J979" s="117">
        <f>if(BOM!$B977=I$2,if(BOM!$M977="Y",BOM!$L977,0),0)</f>
        <v>0</v>
      </c>
      <c r="K979" s="117">
        <f>if(BOM!$B977=K$2,if(OR(BOM!$M977="N",BOM!$M977=""),BOM!$L977,0),0)</f>
        <v>0</v>
      </c>
      <c r="L979" s="117">
        <f>if(BOM!$B977=K$2,if(BOM!$M977="Y",BOM!$L977,0),0)</f>
        <v>0</v>
      </c>
      <c r="M979" s="117">
        <f>if(BOM!$B977=M$2,if(OR(BOM!$M977="N",BOM!$M977=""),BOM!$L977,0),0)</f>
        <v>0</v>
      </c>
      <c r="N979" s="117">
        <f>if(BOM!$B977=M$2,if(BOM!$M977="Y",BOM!$L977,0),0)</f>
        <v>0</v>
      </c>
      <c r="P979" s="117">
        <f>if(BOM!$C977=P$2,if(OR(BOM!$M977="N",BOM!$M977=""),BOM!$L977,0),0)</f>
        <v>0</v>
      </c>
      <c r="Q979" s="117">
        <f>if(BOM!$C977=P$2,if(BOM!$M977="Y",BOM!$L977,0),0)</f>
        <v>0</v>
      </c>
      <c r="R979" s="117">
        <f>if(BOM!$C977=R$2,if(OR(BOM!$M977="N",BOM!$M977=""),BOM!$L977,0),0)</f>
        <v>0</v>
      </c>
      <c r="S979" s="117">
        <f>if(BOM!$C977=R$2,if(BOM!$M977="Y",BOM!$L977,0),0)</f>
        <v>0</v>
      </c>
      <c r="T979" s="117">
        <f>if(BOM!$C977=T$2,if(OR(BOM!$M977="N",BOM!$M977=""),BOM!$L977,0),0)</f>
        <v>0</v>
      </c>
      <c r="U979" s="117">
        <f>if(BOM!$C977=T$2,if(BOM!$M977="Y",BOM!$L977,0),0)</f>
        <v>0</v>
      </c>
      <c r="V979" s="117">
        <f>if(BOM!$C977=V$2,if(OR(BOM!$M977="N",BOM!$M977=""),BOM!$L977,0),0)</f>
        <v>0</v>
      </c>
      <c r="W979" s="117">
        <f>if(BOM!$C977=V$2,if(BOM!$M977="Y",BOM!$L977,0),0)</f>
        <v>0</v>
      </c>
      <c r="X979" s="117">
        <f>if(BOM!$C977=X$2,if(OR(BOM!$M977="N",BOM!$M977=""),BOM!$L977,0),0)</f>
        <v>0</v>
      </c>
      <c r="Y979" s="117">
        <f>if(BOM!$C977=X$2,if(BOM!$M977="Y",BOM!$L977,0),0)</f>
        <v>0</v>
      </c>
      <c r="Z979" s="117">
        <f>if(BOM!$C977=Z$2,if(OR(BOM!$M977="N",BOM!$M977=""),BOM!$L977,0),0)</f>
        <v>0</v>
      </c>
      <c r="AA979" s="117">
        <f>if(BOM!$C977=Z$2,if(BOM!$M977="Y",BOM!$L977,0),0)</f>
        <v>0</v>
      </c>
      <c r="AB979" s="117">
        <f>if(BOM!$C977=AB$2,if(OR(BOM!$M977="N",BOM!$M977=""),BOM!$L977,0),0)</f>
        <v>0</v>
      </c>
      <c r="AC979" s="117">
        <f>if(BOM!$C977=AB$2,if(BOM!$M977="Y",BOM!$L977,0),0)</f>
        <v>0</v>
      </c>
      <c r="AD979" s="117">
        <f>if(BOM!$C977=AD$2,if(OR(BOM!$M977="N",BOM!$M977=""),BOM!$L977,0),0)</f>
        <v>0</v>
      </c>
      <c r="AE979" s="117">
        <f>if(BOM!$C977=AD$2,if(BOM!$M977="Y",BOM!$L977,0),0)</f>
        <v>0</v>
      </c>
      <c r="AF979" s="117">
        <f>if(BOM!$C977=AF$2,if(OR(BOM!$M977="N",BOM!$M977=""),BOM!$L977,0),0)</f>
        <v>0</v>
      </c>
      <c r="AG979" s="117">
        <f>if(BOM!$C977=AF$2,if(BOM!$M977="Y",BOM!$L977,0),0)</f>
        <v>0</v>
      </c>
      <c r="AH979" s="117">
        <f>if(BOM!$C977=AH$2,if(OR(BOM!$M977="N",BOM!$M977=""),BOM!$L977,0),0)</f>
        <v>0</v>
      </c>
      <c r="AI979" s="117">
        <f>if(BOM!$C977=AH$2,if(BOM!$M977="Y",BOM!$L977,0),0)</f>
        <v>0</v>
      </c>
      <c r="AJ979" s="117">
        <f>if(BOM!$C977=AJ$2,if(OR(BOM!$M977="N",BOM!$M977=""),BOM!$L977,0),0)</f>
        <v>0</v>
      </c>
      <c r="AK979" s="117">
        <f>if(BOM!$C977=AJ$2,if(BOM!$M977="Y",BOM!$L977,0),0)</f>
        <v>0</v>
      </c>
      <c r="AL979" s="117">
        <f>if(BOM!$C977=AL$2,if(OR(BOM!$M977="N",BOM!$M977=""),BOM!$L977,0),0)</f>
        <v>0</v>
      </c>
      <c r="AM979" s="117">
        <f>if(BOM!$C977=AL$2,if(BOM!$M977="Y",BOM!$L977,0),0)</f>
        <v>0</v>
      </c>
    </row>
    <row r="980" hidden="1" outlineLevel="1">
      <c r="A980" s="117">
        <f>if(OR(BOM!$M978="N",BOM!$M978=""),BOM!$L978,0)</f>
        <v>0</v>
      </c>
      <c r="B980" s="117">
        <f>if(BOM!$M978="Y",BOM!$L978,0)</f>
        <v>0</v>
      </c>
      <c r="E980" s="117">
        <f>if(BOM!$B978=E$2,if(OR(BOM!$M978="N",BOM!$M978=""),BOM!$L978,0),0)</f>
        <v>0</v>
      </c>
      <c r="F980" s="117">
        <f>if(BOM!$B978=E$2,if(BOM!$M978="Y",BOM!$L978,0),0)</f>
        <v>0</v>
      </c>
      <c r="G980" s="117">
        <f>if(BOM!$B978=G$2,if(OR(BOM!$M978="N",BOM!$M978=""),BOM!$L978,0),0)</f>
        <v>0</v>
      </c>
      <c r="H980" s="117">
        <f>if(BOM!$B978=G$2,if(BOM!$M978="Y",BOM!$L978,0),0)</f>
        <v>0</v>
      </c>
      <c r="I980" s="117">
        <f>if(BOM!$B978=I$2,if(OR(BOM!$M978="N",BOM!$M978=""),BOM!$L978,0),0)</f>
        <v>0</v>
      </c>
      <c r="J980" s="117">
        <f>if(BOM!$B978=I$2,if(BOM!$M978="Y",BOM!$L978,0),0)</f>
        <v>0</v>
      </c>
      <c r="K980" s="117">
        <f>if(BOM!$B978=K$2,if(OR(BOM!$M978="N",BOM!$M978=""),BOM!$L978,0),0)</f>
        <v>0</v>
      </c>
      <c r="L980" s="117">
        <f>if(BOM!$B978=K$2,if(BOM!$M978="Y",BOM!$L978,0),0)</f>
        <v>0</v>
      </c>
      <c r="M980" s="117">
        <f>if(BOM!$B978=M$2,if(OR(BOM!$M978="N",BOM!$M978=""),BOM!$L978,0),0)</f>
        <v>0</v>
      </c>
      <c r="N980" s="117">
        <f>if(BOM!$B978=M$2,if(BOM!$M978="Y",BOM!$L978,0),0)</f>
        <v>0</v>
      </c>
      <c r="P980" s="117">
        <f>if(BOM!$C978=P$2,if(OR(BOM!$M978="N",BOM!$M978=""),BOM!$L978,0),0)</f>
        <v>0</v>
      </c>
      <c r="Q980" s="117">
        <f>if(BOM!$C978=P$2,if(BOM!$M978="Y",BOM!$L978,0),0)</f>
        <v>0</v>
      </c>
      <c r="R980" s="117">
        <f>if(BOM!$C978=R$2,if(OR(BOM!$M978="N",BOM!$M978=""),BOM!$L978,0),0)</f>
        <v>0</v>
      </c>
      <c r="S980" s="117">
        <f>if(BOM!$C978=R$2,if(BOM!$M978="Y",BOM!$L978,0),0)</f>
        <v>0</v>
      </c>
      <c r="T980" s="117">
        <f>if(BOM!$C978=T$2,if(OR(BOM!$M978="N",BOM!$M978=""),BOM!$L978,0),0)</f>
        <v>0</v>
      </c>
      <c r="U980" s="117">
        <f>if(BOM!$C978=T$2,if(BOM!$M978="Y",BOM!$L978,0),0)</f>
        <v>0</v>
      </c>
      <c r="V980" s="117">
        <f>if(BOM!$C978=V$2,if(OR(BOM!$M978="N",BOM!$M978=""),BOM!$L978,0),0)</f>
        <v>0</v>
      </c>
      <c r="W980" s="117">
        <f>if(BOM!$C978=V$2,if(BOM!$M978="Y",BOM!$L978,0),0)</f>
        <v>0</v>
      </c>
      <c r="X980" s="117">
        <f>if(BOM!$C978=X$2,if(OR(BOM!$M978="N",BOM!$M978=""),BOM!$L978,0),0)</f>
        <v>0</v>
      </c>
      <c r="Y980" s="117">
        <f>if(BOM!$C978=X$2,if(BOM!$M978="Y",BOM!$L978,0),0)</f>
        <v>0</v>
      </c>
      <c r="Z980" s="117">
        <f>if(BOM!$C978=Z$2,if(OR(BOM!$M978="N",BOM!$M978=""),BOM!$L978,0),0)</f>
        <v>0</v>
      </c>
      <c r="AA980" s="117">
        <f>if(BOM!$C978=Z$2,if(BOM!$M978="Y",BOM!$L978,0),0)</f>
        <v>0</v>
      </c>
      <c r="AB980" s="117">
        <f>if(BOM!$C978=AB$2,if(OR(BOM!$M978="N",BOM!$M978=""),BOM!$L978,0),0)</f>
        <v>0</v>
      </c>
      <c r="AC980" s="117">
        <f>if(BOM!$C978=AB$2,if(BOM!$M978="Y",BOM!$L978,0),0)</f>
        <v>0</v>
      </c>
      <c r="AD980" s="117">
        <f>if(BOM!$C978=AD$2,if(OR(BOM!$M978="N",BOM!$M978=""),BOM!$L978,0),0)</f>
        <v>0</v>
      </c>
      <c r="AE980" s="117">
        <f>if(BOM!$C978=AD$2,if(BOM!$M978="Y",BOM!$L978,0),0)</f>
        <v>0</v>
      </c>
      <c r="AF980" s="117">
        <f>if(BOM!$C978=AF$2,if(OR(BOM!$M978="N",BOM!$M978=""),BOM!$L978,0),0)</f>
        <v>0</v>
      </c>
      <c r="AG980" s="117">
        <f>if(BOM!$C978=AF$2,if(BOM!$M978="Y",BOM!$L978,0),0)</f>
        <v>0</v>
      </c>
      <c r="AH980" s="117">
        <f>if(BOM!$C978=AH$2,if(OR(BOM!$M978="N",BOM!$M978=""),BOM!$L978,0),0)</f>
        <v>0</v>
      </c>
      <c r="AI980" s="117">
        <f>if(BOM!$C978=AH$2,if(BOM!$M978="Y",BOM!$L978,0),0)</f>
        <v>0</v>
      </c>
      <c r="AJ980" s="117">
        <f>if(BOM!$C978=AJ$2,if(OR(BOM!$M978="N",BOM!$M978=""),BOM!$L978,0),0)</f>
        <v>0</v>
      </c>
      <c r="AK980" s="117">
        <f>if(BOM!$C978=AJ$2,if(BOM!$M978="Y",BOM!$L978,0),0)</f>
        <v>0</v>
      </c>
      <c r="AL980" s="117">
        <f>if(BOM!$C978=AL$2,if(OR(BOM!$M978="N",BOM!$M978=""),BOM!$L978,0),0)</f>
        <v>0</v>
      </c>
      <c r="AM980" s="117">
        <f>if(BOM!$C978=AL$2,if(BOM!$M978="Y",BOM!$L978,0),0)</f>
        <v>0</v>
      </c>
    </row>
    <row r="981" hidden="1" outlineLevel="1">
      <c r="A981" s="117">
        <f>if(OR(BOM!$M979="N",BOM!$M979=""),BOM!$L979,0)</f>
        <v>0</v>
      </c>
      <c r="B981" s="117">
        <f>if(BOM!$M979="Y",BOM!$L979,0)</f>
        <v>0</v>
      </c>
      <c r="E981" s="117">
        <f>if(BOM!$B979=E$2,if(OR(BOM!$M979="N",BOM!$M979=""),BOM!$L979,0),0)</f>
        <v>0</v>
      </c>
      <c r="F981" s="117">
        <f>if(BOM!$B979=E$2,if(BOM!$M979="Y",BOM!$L979,0),0)</f>
        <v>0</v>
      </c>
      <c r="G981" s="117">
        <f>if(BOM!$B979=G$2,if(OR(BOM!$M979="N",BOM!$M979=""),BOM!$L979,0),0)</f>
        <v>0</v>
      </c>
      <c r="H981" s="117">
        <f>if(BOM!$B979=G$2,if(BOM!$M979="Y",BOM!$L979,0),0)</f>
        <v>0</v>
      </c>
      <c r="I981" s="117">
        <f>if(BOM!$B979=I$2,if(OR(BOM!$M979="N",BOM!$M979=""),BOM!$L979,0),0)</f>
        <v>0</v>
      </c>
      <c r="J981" s="117">
        <f>if(BOM!$B979=I$2,if(BOM!$M979="Y",BOM!$L979,0),0)</f>
        <v>0</v>
      </c>
      <c r="K981" s="117">
        <f>if(BOM!$B979=K$2,if(OR(BOM!$M979="N",BOM!$M979=""),BOM!$L979,0),0)</f>
        <v>0</v>
      </c>
      <c r="L981" s="117">
        <f>if(BOM!$B979=K$2,if(BOM!$M979="Y",BOM!$L979,0),0)</f>
        <v>0</v>
      </c>
      <c r="M981" s="117">
        <f>if(BOM!$B979=M$2,if(OR(BOM!$M979="N",BOM!$M979=""),BOM!$L979,0),0)</f>
        <v>0</v>
      </c>
      <c r="N981" s="117">
        <f>if(BOM!$B979=M$2,if(BOM!$M979="Y",BOM!$L979,0),0)</f>
        <v>0</v>
      </c>
      <c r="P981" s="117">
        <f>if(BOM!$C979=P$2,if(OR(BOM!$M979="N",BOM!$M979=""),BOM!$L979,0),0)</f>
        <v>0</v>
      </c>
      <c r="Q981" s="117">
        <f>if(BOM!$C979=P$2,if(BOM!$M979="Y",BOM!$L979,0),0)</f>
        <v>0</v>
      </c>
      <c r="R981" s="117">
        <f>if(BOM!$C979=R$2,if(OR(BOM!$M979="N",BOM!$M979=""),BOM!$L979,0),0)</f>
        <v>0</v>
      </c>
      <c r="S981" s="117">
        <f>if(BOM!$C979=R$2,if(BOM!$M979="Y",BOM!$L979,0),0)</f>
        <v>0</v>
      </c>
      <c r="T981" s="117">
        <f>if(BOM!$C979=T$2,if(OR(BOM!$M979="N",BOM!$M979=""),BOM!$L979,0),0)</f>
        <v>0</v>
      </c>
      <c r="U981" s="117">
        <f>if(BOM!$C979=T$2,if(BOM!$M979="Y",BOM!$L979,0),0)</f>
        <v>0</v>
      </c>
      <c r="V981" s="117">
        <f>if(BOM!$C979=V$2,if(OR(BOM!$M979="N",BOM!$M979=""),BOM!$L979,0),0)</f>
        <v>0</v>
      </c>
      <c r="W981" s="117">
        <f>if(BOM!$C979=V$2,if(BOM!$M979="Y",BOM!$L979,0),0)</f>
        <v>0</v>
      </c>
      <c r="X981" s="117">
        <f>if(BOM!$C979=X$2,if(OR(BOM!$M979="N",BOM!$M979=""),BOM!$L979,0),0)</f>
        <v>0</v>
      </c>
      <c r="Y981" s="117">
        <f>if(BOM!$C979=X$2,if(BOM!$M979="Y",BOM!$L979,0),0)</f>
        <v>0</v>
      </c>
      <c r="Z981" s="117">
        <f>if(BOM!$C979=Z$2,if(OR(BOM!$M979="N",BOM!$M979=""),BOM!$L979,0),0)</f>
        <v>0</v>
      </c>
      <c r="AA981" s="117">
        <f>if(BOM!$C979=Z$2,if(BOM!$M979="Y",BOM!$L979,0),0)</f>
        <v>0</v>
      </c>
      <c r="AB981" s="117">
        <f>if(BOM!$C979=AB$2,if(OR(BOM!$M979="N",BOM!$M979=""),BOM!$L979,0),0)</f>
        <v>0</v>
      </c>
      <c r="AC981" s="117">
        <f>if(BOM!$C979=AB$2,if(BOM!$M979="Y",BOM!$L979,0),0)</f>
        <v>0</v>
      </c>
      <c r="AD981" s="117">
        <f>if(BOM!$C979=AD$2,if(OR(BOM!$M979="N",BOM!$M979=""),BOM!$L979,0),0)</f>
        <v>0</v>
      </c>
      <c r="AE981" s="117">
        <f>if(BOM!$C979=AD$2,if(BOM!$M979="Y",BOM!$L979,0),0)</f>
        <v>0</v>
      </c>
      <c r="AF981" s="117">
        <f>if(BOM!$C979=AF$2,if(OR(BOM!$M979="N",BOM!$M979=""),BOM!$L979,0),0)</f>
        <v>0</v>
      </c>
      <c r="AG981" s="117">
        <f>if(BOM!$C979=AF$2,if(BOM!$M979="Y",BOM!$L979,0),0)</f>
        <v>0</v>
      </c>
      <c r="AH981" s="117">
        <f>if(BOM!$C979=AH$2,if(OR(BOM!$M979="N",BOM!$M979=""),BOM!$L979,0),0)</f>
        <v>0</v>
      </c>
      <c r="AI981" s="117">
        <f>if(BOM!$C979=AH$2,if(BOM!$M979="Y",BOM!$L979,0),0)</f>
        <v>0</v>
      </c>
      <c r="AJ981" s="117">
        <f>if(BOM!$C979=AJ$2,if(OR(BOM!$M979="N",BOM!$M979=""),BOM!$L979,0),0)</f>
        <v>0</v>
      </c>
      <c r="AK981" s="117">
        <f>if(BOM!$C979=AJ$2,if(BOM!$M979="Y",BOM!$L979,0),0)</f>
        <v>0</v>
      </c>
      <c r="AL981" s="117">
        <f>if(BOM!$C979=AL$2,if(OR(BOM!$M979="N",BOM!$M979=""),BOM!$L979,0),0)</f>
        <v>0</v>
      </c>
      <c r="AM981" s="117">
        <f>if(BOM!$C979=AL$2,if(BOM!$M979="Y",BOM!$L979,0),0)</f>
        <v>0</v>
      </c>
    </row>
    <row r="982" hidden="1" outlineLevel="1">
      <c r="A982" s="117">
        <f>if(OR(BOM!$M980="N",BOM!$M980=""),BOM!$L980,0)</f>
        <v>0</v>
      </c>
      <c r="B982" s="117">
        <f>if(BOM!$M980="Y",BOM!$L980,0)</f>
        <v>0</v>
      </c>
      <c r="E982" s="117">
        <f>if(BOM!$B980=E$2,if(OR(BOM!$M980="N",BOM!$M980=""),BOM!$L980,0),0)</f>
        <v>0</v>
      </c>
      <c r="F982" s="117">
        <f>if(BOM!$B980=E$2,if(BOM!$M980="Y",BOM!$L980,0),0)</f>
        <v>0</v>
      </c>
      <c r="G982" s="117">
        <f>if(BOM!$B980=G$2,if(OR(BOM!$M980="N",BOM!$M980=""),BOM!$L980,0),0)</f>
        <v>0</v>
      </c>
      <c r="H982" s="117">
        <f>if(BOM!$B980=G$2,if(BOM!$M980="Y",BOM!$L980,0),0)</f>
        <v>0</v>
      </c>
      <c r="I982" s="117">
        <f>if(BOM!$B980=I$2,if(OR(BOM!$M980="N",BOM!$M980=""),BOM!$L980,0),0)</f>
        <v>0</v>
      </c>
      <c r="J982" s="117">
        <f>if(BOM!$B980=I$2,if(BOM!$M980="Y",BOM!$L980,0),0)</f>
        <v>0</v>
      </c>
      <c r="K982" s="117">
        <f>if(BOM!$B980=K$2,if(OR(BOM!$M980="N",BOM!$M980=""),BOM!$L980,0),0)</f>
        <v>0</v>
      </c>
      <c r="L982" s="117">
        <f>if(BOM!$B980=K$2,if(BOM!$M980="Y",BOM!$L980,0),0)</f>
        <v>0</v>
      </c>
      <c r="M982" s="117">
        <f>if(BOM!$B980=M$2,if(OR(BOM!$M980="N",BOM!$M980=""),BOM!$L980,0),0)</f>
        <v>0</v>
      </c>
      <c r="N982" s="117">
        <f>if(BOM!$B980=M$2,if(BOM!$M980="Y",BOM!$L980,0),0)</f>
        <v>0</v>
      </c>
      <c r="P982" s="117">
        <f>if(BOM!$C980=P$2,if(OR(BOM!$M980="N",BOM!$M980=""),BOM!$L980,0),0)</f>
        <v>0</v>
      </c>
      <c r="Q982" s="117">
        <f>if(BOM!$C980=P$2,if(BOM!$M980="Y",BOM!$L980,0),0)</f>
        <v>0</v>
      </c>
      <c r="R982" s="117">
        <f>if(BOM!$C980=R$2,if(OR(BOM!$M980="N",BOM!$M980=""),BOM!$L980,0),0)</f>
        <v>0</v>
      </c>
      <c r="S982" s="117">
        <f>if(BOM!$C980=R$2,if(BOM!$M980="Y",BOM!$L980,0),0)</f>
        <v>0</v>
      </c>
      <c r="T982" s="117">
        <f>if(BOM!$C980=T$2,if(OR(BOM!$M980="N",BOM!$M980=""),BOM!$L980,0),0)</f>
        <v>0</v>
      </c>
      <c r="U982" s="117">
        <f>if(BOM!$C980=T$2,if(BOM!$M980="Y",BOM!$L980,0),0)</f>
        <v>0</v>
      </c>
      <c r="V982" s="117">
        <f>if(BOM!$C980=V$2,if(OR(BOM!$M980="N",BOM!$M980=""),BOM!$L980,0),0)</f>
        <v>0</v>
      </c>
      <c r="W982" s="117">
        <f>if(BOM!$C980=V$2,if(BOM!$M980="Y",BOM!$L980,0),0)</f>
        <v>0</v>
      </c>
      <c r="X982" s="117">
        <f>if(BOM!$C980=X$2,if(OR(BOM!$M980="N",BOM!$M980=""),BOM!$L980,0),0)</f>
        <v>0</v>
      </c>
      <c r="Y982" s="117">
        <f>if(BOM!$C980=X$2,if(BOM!$M980="Y",BOM!$L980,0),0)</f>
        <v>0</v>
      </c>
      <c r="Z982" s="117">
        <f>if(BOM!$C980=Z$2,if(OR(BOM!$M980="N",BOM!$M980=""),BOM!$L980,0),0)</f>
        <v>0</v>
      </c>
      <c r="AA982" s="117">
        <f>if(BOM!$C980=Z$2,if(BOM!$M980="Y",BOM!$L980,0),0)</f>
        <v>0</v>
      </c>
      <c r="AB982" s="117">
        <f>if(BOM!$C980=AB$2,if(OR(BOM!$M980="N",BOM!$M980=""),BOM!$L980,0),0)</f>
        <v>0</v>
      </c>
      <c r="AC982" s="117">
        <f>if(BOM!$C980=AB$2,if(BOM!$M980="Y",BOM!$L980,0),0)</f>
        <v>0</v>
      </c>
      <c r="AD982" s="117">
        <f>if(BOM!$C980=AD$2,if(OR(BOM!$M980="N",BOM!$M980=""),BOM!$L980,0),0)</f>
        <v>0</v>
      </c>
      <c r="AE982" s="117">
        <f>if(BOM!$C980=AD$2,if(BOM!$M980="Y",BOM!$L980,0),0)</f>
        <v>0</v>
      </c>
      <c r="AF982" s="117">
        <f>if(BOM!$C980=AF$2,if(OR(BOM!$M980="N",BOM!$M980=""),BOM!$L980,0),0)</f>
        <v>0</v>
      </c>
      <c r="AG982" s="117">
        <f>if(BOM!$C980=AF$2,if(BOM!$M980="Y",BOM!$L980,0),0)</f>
        <v>0</v>
      </c>
      <c r="AH982" s="117">
        <f>if(BOM!$C980=AH$2,if(OR(BOM!$M980="N",BOM!$M980=""),BOM!$L980,0),0)</f>
        <v>0</v>
      </c>
      <c r="AI982" s="117">
        <f>if(BOM!$C980=AH$2,if(BOM!$M980="Y",BOM!$L980,0),0)</f>
        <v>0</v>
      </c>
      <c r="AJ982" s="117">
        <f>if(BOM!$C980=AJ$2,if(OR(BOM!$M980="N",BOM!$M980=""),BOM!$L980,0),0)</f>
        <v>0</v>
      </c>
      <c r="AK982" s="117">
        <f>if(BOM!$C980=AJ$2,if(BOM!$M980="Y",BOM!$L980,0),0)</f>
        <v>0</v>
      </c>
      <c r="AL982" s="117">
        <f>if(BOM!$C980=AL$2,if(OR(BOM!$M980="N",BOM!$M980=""),BOM!$L980,0),0)</f>
        <v>0</v>
      </c>
      <c r="AM982" s="117">
        <f>if(BOM!$C980=AL$2,if(BOM!$M980="Y",BOM!$L980,0),0)</f>
        <v>0</v>
      </c>
    </row>
    <row r="983" hidden="1" outlineLevel="1">
      <c r="A983" s="117">
        <f>if(OR(BOM!$M981="N",BOM!$M981=""),BOM!$L981,0)</f>
        <v>0</v>
      </c>
      <c r="B983" s="117">
        <f>if(BOM!$M981="Y",BOM!$L981,0)</f>
        <v>0</v>
      </c>
      <c r="E983" s="117">
        <f>if(BOM!$B981=E$2,if(OR(BOM!$M981="N",BOM!$M981=""),BOM!$L981,0),0)</f>
        <v>0</v>
      </c>
      <c r="F983" s="117">
        <f>if(BOM!$B981=E$2,if(BOM!$M981="Y",BOM!$L981,0),0)</f>
        <v>0</v>
      </c>
      <c r="G983" s="117">
        <f>if(BOM!$B981=G$2,if(OR(BOM!$M981="N",BOM!$M981=""),BOM!$L981,0),0)</f>
        <v>0</v>
      </c>
      <c r="H983" s="117">
        <f>if(BOM!$B981=G$2,if(BOM!$M981="Y",BOM!$L981,0),0)</f>
        <v>0</v>
      </c>
      <c r="I983" s="117">
        <f>if(BOM!$B981=I$2,if(OR(BOM!$M981="N",BOM!$M981=""),BOM!$L981,0),0)</f>
        <v>0</v>
      </c>
      <c r="J983" s="117">
        <f>if(BOM!$B981=I$2,if(BOM!$M981="Y",BOM!$L981,0),0)</f>
        <v>0</v>
      </c>
      <c r="K983" s="117">
        <f>if(BOM!$B981=K$2,if(OR(BOM!$M981="N",BOM!$M981=""),BOM!$L981,0),0)</f>
        <v>0</v>
      </c>
      <c r="L983" s="117">
        <f>if(BOM!$B981=K$2,if(BOM!$M981="Y",BOM!$L981,0),0)</f>
        <v>0</v>
      </c>
      <c r="M983" s="117">
        <f>if(BOM!$B981=M$2,if(OR(BOM!$M981="N",BOM!$M981=""),BOM!$L981,0),0)</f>
        <v>0</v>
      </c>
      <c r="N983" s="117">
        <f>if(BOM!$B981=M$2,if(BOM!$M981="Y",BOM!$L981,0),0)</f>
        <v>0</v>
      </c>
      <c r="P983" s="117">
        <f>if(BOM!$C981=P$2,if(OR(BOM!$M981="N",BOM!$M981=""),BOM!$L981,0),0)</f>
        <v>0</v>
      </c>
      <c r="Q983" s="117">
        <f>if(BOM!$C981=P$2,if(BOM!$M981="Y",BOM!$L981,0),0)</f>
        <v>0</v>
      </c>
      <c r="R983" s="117">
        <f>if(BOM!$C981=R$2,if(OR(BOM!$M981="N",BOM!$M981=""),BOM!$L981,0),0)</f>
        <v>0</v>
      </c>
      <c r="S983" s="117">
        <f>if(BOM!$C981=R$2,if(BOM!$M981="Y",BOM!$L981,0),0)</f>
        <v>0</v>
      </c>
      <c r="T983" s="117">
        <f>if(BOM!$C981=T$2,if(OR(BOM!$M981="N",BOM!$M981=""),BOM!$L981,0),0)</f>
        <v>0</v>
      </c>
      <c r="U983" s="117">
        <f>if(BOM!$C981=T$2,if(BOM!$M981="Y",BOM!$L981,0),0)</f>
        <v>0</v>
      </c>
      <c r="V983" s="117">
        <f>if(BOM!$C981=V$2,if(OR(BOM!$M981="N",BOM!$M981=""),BOM!$L981,0),0)</f>
        <v>0</v>
      </c>
      <c r="W983" s="117">
        <f>if(BOM!$C981=V$2,if(BOM!$M981="Y",BOM!$L981,0),0)</f>
        <v>0</v>
      </c>
      <c r="X983" s="117">
        <f>if(BOM!$C981=X$2,if(OR(BOM!$M981="N",BOM!$M981=""),BOM!$L981,0),0)</f>
        <v>0</v>
      </c>
      <c r="Y983" s="117">
        <f>if(BOM!$C981=X$2,if(BOM!$M981="Y",BOM!$L981,0),0)</f>
        <v>0</v>
      </c>
      <c r="Z983" s="117">
        <f>if(BOM!$C981=Z$2,if(OR(BOM!$M981="N",BOM!$M981=""),BOM!$L981,0),0)</f>
        <v>0</v>
      </c>
      <c r="AA983" s="117">
        <f>if(BOM!$C981=Z$2,if(BOM!$M981="Y",BOM!$L981,0),0)</f>
        <v>0</v>
      </c>
      <c r="AB983" s="117">
        <f>if(BOM!$C981=AB$2,if(OR(BOM!$M981="N",BOM!$M981=""),BOM!$L981,0),0)</f>
        <v>0</v>
      </c>
      <c r="AC983" s="117">
        <f>if(BOM!$C981=AB$2,if(BOM!$M981="Y",BOM!$L981,0),0)</f>
        <v>0</v>
      </c>
      <c r="AD983" s="117">
        <f>if(BOM!$C981=AD$2,if(OR(BOM!$M981="N",BOM!$M981=""),BOM!$L981,0),0)</f>
        <v>0</v>
      </c>
      <c r="AE983" s="117">
        <f>if(BOM!$C981=AD$2,if(BOM!$M981="Y",BOM!$L981,0),0)</f>
        <v>0</v>
      </c>
      <c r="AF983" s="117">
        <f>if(BOM!$C981=AF$2,if(OR(BOM!$M981="N",BOM!$M981=""),BOM!$L981,0),0)</f>
        <v>0</v>
      </c>
      <c r="AG983" s="117">
        <f>if(BOM!$C981=AF$2,if(BOM!$M981="Y",BOM!$L981,0),0)</f>
        <v>0</v>
      </c>
      <c r="AH983" s="117">
        <f>if(BOM!$C981=AH$2,if(OR(BOM!$M981="N",BOM!$M981=""),BOM!$L981,0),0)</f>
        <v>0</v>
      </c>
      <c r="AI983" s="117">
        <f>if(BOM!$C981=AH$2,if(BOM!$M981="Y",BOM!$L981,0),0)</f>
        <v>0</v>
      </c>
      <c r="AJ983" s="117">
        <f>if(BOM!$C981=AJ$2,if(OR(BOM!$M981="N",BOM!$M981=""),BOM!$L981,0),0)</f>
        <v>0</v>
      </c>
      <c r="AK983" s="117">
        <f>if(BOM!$C981=AJ$2,if(BOM!$M981="Y",BOM!$L981,0),0)</f>
        <v>0</v>
      </c>
      <c r="AL983" s="117">
        <f>if(BOM!$C981=AL$2,if(OR(BOM!$M981="N",BOM!$M981=""),BOM!$L981,0),0)</f>
        <v>0</v>
      </c>
      <c r="AM983" s="117">
        <f>if(BOM!$C981=AL$2,if(BOM!$M981="Y",BOM!$L981,0),0)</f>
        <v>0</v>
      </c>
    </row>
    <row r="984" hidden="1" outlineLevel="1">
      <c r="A984" s="117">
        <f>if(OR(BOM!$M982="N",BOM!$M982=""),BOM!$L982,0)</f>
        <v>0</v>
      </c>
      <c r="B984" s="117">
        <f>if(BOM!$M982="Y",BOM!$L982,0)</f>
        <v>0</v>
      </c>
      <c r="E984" s="117">
        <f>if(BOM!$B982=E$2,if(OR(BOM!$M982="N",BOM!$M982=""),BOM!$L982,0),0)</f>
        <v>0</v>
      </c>
      <c r="F984" s="117">
        <f>if(BOM!$B982=E$2,if(BOM!$M982="Y",BOM!$L982,0),0)</f>
        <v>0</v>
      </c>
      <c r="G984" s="117">
        <f>if(BOM!$B982=G$2,if(OR(BOM!$M982="N",BOM!$M982=""),BOM!$L982,0),0)</f>
        <v>0</v>
      </c>
      <c r="H984" s="117">
        <f>if(BOM!$B982=G$2,if(BOM!$M982="Y",BOM!$L982,0),0)</f>
        <v>0</v>
      </c>
      <c r="I984" s="117">
        <f>if(BOM!$B982=I$2,if(OR(BOM!$M982="N",BOM!$M982=""),BOM!$L982,0),0)</f>
        <v>0</v>
      </c>
      <c r="J984" s="117">
        <f>if(BOM!$B982=I$2,if(BOM!$M982="Y",BOM!$L982,0),0)</f>
        <v>0</v>
      </c>
      <c r="K984" s="117">
        <f>if(BOM!$B982=K$2,if(OR(BOM!$M982="N",BOM!$M982=""),BOM!$L982,0),0)</f>
        <v>0</v>
      </c>
      <c r="L984" s="117">
        <f>if(BOM!$B982=K$2,if(BOM!$M982="Y",BOM!$L982,0),0)</f>
        <v>0</v>
      </c>
      <c r="M984" s="117">
        <f>if(BOM!$B982=M$2,if(OR(BOM!$M982="N",BOM!$M982=""),BOM!$L982,0),0)</f>
        <v>0</v>
      </c>
      <c r="N984" s="117">
        <f>if(BOM!$B982=M$2,if(BOM!$M982="Y",BOM!$L982,0),0)</f>
        <v>0</v>
      </c>
      <c r="P984" s="117">
        <f>if(BOM!$C982=P$2,if(OR(BOM!$M982="N",BOM!$M982=""),BOM!$L982,0),0)</f>
        <v>0</v>
      </c>
      <c r="Q984" s="117">
        <f>if(BOM!$C982=P$2,if(BOM!$M982="Y",BOM!$L982,0),0)</f>
        <v>0</v>
      </c>
      <c r="R984" s="117">
        <f>if(BOM!$C982=R$2,if(OR(BOM!$M982="N",BOM!$M982=""),BOM!$L982,0),0)</f>
        <v>0</v>
      </c>
      <c r="S984" s="117">
        <f>if(BOM!$C982=R$2,if(BOM!$M982="Y",BOM!$L982,0),0)</f>
        <v>0</v>
      </c>
      <c r="T984" s="117">
        <f>if(BOM!$C982=T$2,if(OR(BOM!$M982="N",BOM!$M982=""),BOM!$L982,0),0)</f>
        <v>0</v>
      </c>
      <c r="U984" s="117">
        <f>if(BOM!$C982=T$2,if(BOM!$M982="Y",BOM!$L982,0),0)</f>
        <v>0</v>
      </c>
      <c r="V984" s="117">
        <f>if(BOM!$C982=V$2,if(OR(BOM!$M982="N",BOM!$M982=""),BOM!$L982,0),0)</f>
        <v>0</v>
      </c>
      <c r="W984" s="117">
        <f>if(BOM!$C982=V$2,if(BOM!$M982="Y",BOM!$L982,0),0)</f>
        <v>0</v>
      </c>
      <c r="X984" s="117">
        <f>if(BOM!$C982=X$2,if(OR(BOM!$M982="N",BOM!$M982=""),BOM!$L982,0),0)</f>
        <v>0</v>
      </c>
      <c r="Y984" s="117">
        <f>if(BOM!$C982=X$2,if(BOM!$M982="Y",BOM!$L982,0),0)</f>
        <v>0</v>
      </c>
      <c r="Z984" s="117">
        <f>if(BOM!$C982=Z$2,if(OR(BOM!$M982="N",BOM!$M982=""),BOM!$L982,0),0)</f>
        <v>0</v>
      </c>
      <c r="AA984" s="117">
        <f>if(BOM!$C982=Z$2,if(BOM!$M982="Y",BOM!$L982,0),0)</f>
        <v>0</v>
      </c>
      <c r="AB984" s="117">
        <f>if(BOM!$C982=AB$2,if(OR(BOM!$M982="N",BOM!$M982=""),BOM!$L982,0),0)</f>
        <v>0</v>
      </c>
      <c r="AC984" s="117">
        <f>if(BOM!$C982=AB$2,if(BOM!$M982="Y",BOM!$L982,0),0)</f>
        <v>0</v>
      </c>
      <c r="AD984" s="117">
        <f>if(BOM!$C982=AD$2,if(OR(BOM!$M982="N",BOM!$M982=""),BOM!$L982,0),0)</f>
        <v>0</v>
      </c>
      <c r="AE984" s="117">
        <f>if(BOM!$C982=AD$2,if(BOM!$M982="Y",BOM!$L982,0),0)</f>
        <v>0</v>
      </c>
      <c r="AF984" s="117">
        <f>if(BOM!$C982=AF$2,if(OR(BOM!$M982="N",BOM!$M982=""),BOM!$L982,0),0)</f>
        <v>0</v>
      </c>
      <c r="AG984" s="117">
        <f>if(BOM!$C982=AF$2,if(BOM!$M982="Y",BOM!$L982,0),0)</f>
        <v>0</v>
      </c>
      <c r="AH984" s="117">
        <f>if(BOM!$C982=AH$2,if(OR(BOM!$M982="N",BOM!$M982=""),BOM!$L982,0),0)</f>
        <v>0</v>
      </c>
      <c r="AI984" s="117">
        <f>if(BOM!$C982=AH$2,if(BOM!$M982="Y",BOM!$L982,0),0)</f>
        <v>0</v>
      </c>
      <c r="AJ984" s="117">
        <f>if(BOM!$C982=AJ$2,if(OR(BOM!$M982="N",BOM!$M982=""),BOM!$L982,0),0)</f>
        <v>0</v>
      </c>
      <c r="AK984" s="117">
        <f>if(BOM!$C982=AJ$2,if(BOM!$M982="Y",BOM!$L982,0),0)</f>
        <v>0</v>
      </c>
      <c r="AL984" s="117">
        <f>if(BOM!$C982=AL$2,if(OR(BOM!$M982="N",BOM!$M982=""),BOM!$L982,0),0)</f>
        <v>0</v>
      </c>
      <c r="AM984" s="117">
        <f>if(BOM!$C982=AL$2,if(BOM!$M982="Y",BOM!$L982,0),0)</f>
        <v>0</v>
      </c>
    </row>
    <row r="985" hidden="1" outlineLevel="1">
      <c r="A985" s="117">
        <f>if(OR(BOM!$M983="N",BOM!$M983=""),BOM!$L983,0)</f>
        <v>0</v>
      </c>
      <c r="B985" s="117">
        <f>if(BOM!$M983="Y",BOM!$L983,0)</f>
        <v>0</v>
      </c>
      <c r="E985" s="117">
        <f>if(BOM!$B983=E$2,if(OR(BOM!$M983="N",BOM!$M983=""),BOM!$L983,0),0)</f>
        <v>0</v>
      </c>
      <c r="F985" s="117">
        <f>if(BOM!$B983=E$2,if(BOM!$M983="Y",BOM!$L983,0),0)</f>
        <v>0</v>
      </c>
      <c r="G985" s="117">
        <f>if(BOM!$B983=G$2,if(OR(BOM!$M983="N",BOM!$M983=""),BOM!$L983,0),0)</f>
        <v>0</v>
      </c>
      <c r="H985" s="117">
        <f>if(BOM!$B983=G$2,if(BOM!$M983="Y",BOM!$L983,0),0)</f>
        <v>0</v>
      </c>
      <c r="I985" s="117">
        <f>if(BOM!$B983=I$2,if(OR(BOM!$M983="N",BOM!$M983=""),BOM!$L983,0),0)</f>
        <v>0</v>
      </c>
      <c r="J985" s="117">
        <f>if(BOM!$B983=I$2,if(BOM!$M983="Y",BOM!$L983,0),0)</f>
        <v>0</v>
      </c>
      <c r="K985" s="117">
        <f>if(BOM!$B983=K$2,if(OR(BOM!$M983="N",BOM!$M983=""),BOM!$L983,0),0)</f>
        <v>0</v>
      </c>
      <c r="L985" s="117">
        <f>if(BOM!$B983=K$2,if(BOM!$M983="Y",BOM!$L983,0),0)</f>
        <v>0</v>
      </c>
      <c r="M985" s="117">
        <f>if(BOM!$B983=M$2,if(OR(BOM!$M983="N",BOM!$M983=""),BOM!$L983,0),0)</f>
        <v>0</v>
      </c>
      <c r="N985" s="117">
        <f>if(BOM!$B983=M$2,if(BOM!$M983="Y",BOM!$L983,0),0)</f>
        <v>0</v>
      </c>
      <c r="P985" s="117">
        <f>if(BOM!$C983=P$2,if(OR(BOM!$M983="N",BOM!$M983=""),BOM!$L983,0),0)</f>
        <v>0</v>
      </c>
      <c r="Q985" s="117">
        <f>if(BOM!$C983=P$2,if(BOM!$M983="Y",BOM!$L983,0),0)</f>
        <v>0</v>
      </c>
      <c r="R985" s="117">
        <f>if(BOM!$C983=R$2,if(OR(BOM!$M983="N",BOM!$M983=""),BOM!$L983,0),0)</f>
        <v>0</v>
      </c>
      <c r="S985" s="117">
        <f>if(BOM!$C983=R$2,if(BOM!$M983="Y",BOM!$L983,0),0)</f>
        <v>0</v>
      </c>
      <c r="T985" s="117">
        <f>if(BOM!$C983=T$2,if(OR(BOM!$M983="N",BOM!$M983=""),BOM!$L983,0),0)</f>
        <v>0</v>
      </c>
      <c r="U985" s="117">
        <f>if(BOM!$C983=T$2,if(BOM!$M983="Y",BOM!$L983,0),0)</f>
        <v>0</v>
      </c>
      <c r="V985" s="117">
        <f>if(BOM!$C983=V$2,if(OR(BOM!$M983="N",BOM!$M983=""),BOM!$L983,0),0)</f>
        <v>0</v>
      </c>
      <c r="W985" s="117">
        <f>if(BOM!$C983=V$2,if(BOM!$M983="Y",BOM!$L983,0),0)</f>
        <v>0</v>
      </c>
      <c r="X985" s="117">
        <f>if(BOM!$C983=X$2,if(OR(BOM!$M983="N",BOM!$M983=""),BOM!$L983,0),0)</f>
        <v>0</v>
      </c>
      <c r="Y985" s="117">
        <f>if(BOM!$C983=X$2,if(BOM!$M983="Y",BOM!$L983,0),0)</f>
        <v>0</v>
      </c>
      <c r="Z985" s="117">
        <f>if(BOM!$C983=Z$2,if(OR(BOM!$M983="N",BOM!$M983=""),BOM!$L983,0),0)</f>
        <v>0</v>
      </c>
      <c r="AA985" s="117">
        <f>if(BOM!$C983=Z$2,if(BOM!$M983="Y",BOM!$L983,0),0)</f>
        <v>0</v>
      </c>
      <c r="AB985" s="117">
        <f>if(BOM!$C983=AB$2,if(OR(BOM!$M983="N",BOM!$M983=""),BOM!$L983,0),0)</f>
        <v>0</v>
      </c>
      <c r="AC985" s="117">
        <f>if(BOM!$C983=AB$2,if(BOM!$M983="Y",BOM!$L983,0),0)</f>
        <v>0</v>
      </c>
      <c r="AD985" s="117">
        <f>if(BOM!$C983=AD$2,if(OR(BOM!$M983="N",BOM!$M983=""),BOM!$L983,0),0)</f>
        <v>0</v>
      </c>
      <c r="AE985" s="117">
        <f>if(BOM!$C983=AD$2,if(BOM!$M983="Y",BOM!$L983,0),0)</f>
        <v>0</v>
      </c>
      <c r="AF985" s="117">
        <f>if(BOM!$C983=AF$2,if(OR(BOM!$M983="N",BOM!$M983=""),BOM!$L983,0),0)</f>
        <v>0</v>
      </c>
      <c r="AG985" s="117">
        <f>if(BOM!$C983=AF$2,if(BOM!$M983="Y",BOM!$L983,0),0)</f>
        <v>0</v>
      </c>
      <c r="AH985" s="117">
        <f>if(BOM!$C983=AH$2,if(OR(BOM!$M983="N",BOM!$M983=""),BOM!$L983,0),0)</f>
        <v>0</v>
      </c>
      <c r="AI985" s="117">
        <f>if(BOM!$C983=AH$2,if(BOM!$M983="Y",BOM!$L983,0),0)</f>
        <v>0</v>
      </c>
      <c r="AJ985" s="117">
        <f>if(BOM!$C983=AJ$2,if(OR(BOM!$M983="N",BOM!$M983=""),BOM!$L983,0),0)</f>
        <v>0</v>
      </c>
      <c r="AK985" s="117">
        <f>if(BOM!$C983=AJ$2,if(BOM!$M983="Y",BOM!$L983,0),0)</f>
        <v>0</v>
      </c>
      <c r="AL985" s="117">
        <f>if(BOM!$C983=AL$2,if(OR(BOM!$M983="N",BOM!$M983=""),BOM!$L983,0),0)</f>
        <v>0</v>
      </c>
      <c r="AM985" s="117">
        <f>if(BOM!$C983=AL$2,if(BOM!$M983="Y",BOM!$L983,0),0)</f>
        <v>0</v>
      </c>
    </row>
    <row r="986" hidden="1" outlineLevel="1">
      <c r="A986" s="117">
        <f>if(OR(BOM!$M984="N",BOM!$M984=""),BOM!$L984,0)</f>
        <v>0</v>
      </c>
      <c r="B986" s="117">
        <f>if(BOM!$M984="Y",BOM!$L984,0)</f>
        <v>0</v>
      </c>
      <c r="E986" s="117">
        <f>if(BOM!$B984=E$2,if(OR(BOM!$M984="N",BOM!$M984=""),BOM!$L984,0),0)</f>
        <v>0</v>
      </c>
      <c r="F986" s="117">
        <f>if(BOM!$B984=E$2,if(BOM!$M984="Y",BOM!$L984,0),0)</f>
        <v>0</v>
      </c>
      <c r="G986" s="117">
        <f>if(BOM!$B984=G$2,if(OR(BOM!$M984="N",BOM!$M984=""),BOM!$L984,0),0)</f>
        <v>0</v>
      </c>
      <c r="H986" s="117">
        <f>if(BOM!$B984=G$2,if(BOM!$M984="Y",BOM!$L984,0),0)</f>
        <v>0</v>
      </c>
      <c r="I986" s="117">
        <f>if(BOM!$B984=I$2,if(OR(BOM!$M984="N",BOM!$M984=""),BOM!$L984,0),0)</f>
        <v>0</v>
      </c>
      <c r="J986" s="117">
        <f>if(BOM!$B984=I$2,if(BOM!$M984="Y",BOM!$L984,0),0)</f>
        <v>0</v>
      </c>
      <c r="K986" s="117">
        <f>if(BOM!$B984=K$2,if(OR(BOM!$M984="N",BOM!$M984=""),BOM!$L984,0),0)</f>
        <v>0</v>
      </c>
      <c r="L986" s="117">
        <f>if(BOM!$B984=K$2,if(BOM!$M984="Y",BOM!$L984,0),0)</f>
        <v>0</v>
      </c>
      <c r="M986" s="117">
        <f>if(BOM!$B984=M$2,if(OR(BOM!$M984="N",BOM!$M984=""),BOM!$L984,0),0)</f>
        <v>0</v>
      </c>
      <c r="N986" s="117">
        <f>if(BOM!$B984=M$2,if(BOM!$M984="Y",BOM!$L984,0),0)</f>
        <v>0</v>
      </c>
      <c r="P986" s="117">
        <f>if(BOM!$C984=P$2,if(OR(BOM!$M984="N",BOM!$M984=""),BOM!$L984,0),0)</f>
        <v>0</v>
      </c>
      <c r="Q986" s="117">
        <f>if(BOM!$C984=P$2,if(BOM!$M984="Y",BOM!$L984,0),0)</f>
        <v>0</v>
      </c>
      <c r="R986" s="117">
        <f>if(BOM!$C984=R$2,if(OR(BOM!$M984="N",BOM!$M984=""),BOM!$L984,0),0)</f>
        <v>0</v>
      </c>
      <c r="S986" s="117">
        <f>if(BOM!$C984=R$2,if(BOM!$M984="Y",BOM!$L984,0),0)</f>
        <v>0</v>
      </c>
      <c r="T986" s="117">
        <f>if(BOM!$C984=T$2,if(OR(BOM!$M984="N",BOM!$M984=""),BOM!$L984,0),0)</f>
        <v>0</v>
      </c>
      <c r="U986" s="117">
        <f>if(BOM!$C984=T$2,if(BOM!$M984="Y",BOM!$L984,0),0)</f>
        <v>0</v>
      </c>
      <c r="V986" s="117">
        <f>if(BOM!$C984=V$2,if(OR(BOM!$M984="N",BOM!$M984=""),BOM!$L984,0),0)</f>
        <v>0</v>
      </c>
      <c r="W986" s="117">
        <f>if(BOM!$C984=V$2,if(BOM!$M984="Y",BOM!$L984,0),0)</f>
        <v>0</v>
      </c>
      <c r="X986" s="117">
        <f>if(BOM!$C984=X$2,if(OR(BOM!$M984="N",BOM!$M984=""),BOM!$L984,0),0)</f>
        <v>0</v>
      </c>
      <c r="Y986" s="117">
        <f>if(BOM!$C984=X$2,if(BOM!$M984="Y",BOM!$L984,0),0)</f>
        <v>0</v>
      </c>
      <c r="Z986" s="117">
        <f>if(BOM!$C984=Z$2,if(OR(BOM!$M984="N",BOM!$M984=""),BOM!$L984,0),0)</f>
        <v>0</v>
      </c>
      <c r="AA986" s="117">
        <f>if(BOM!$C984=Z$2,if(BOM!$M984="Y",BOM!$L984,0),0)</f>
        <v>0</v>
      </c>
      <c r="AB986" s="117">
        <f>if(BOM!$C984=AB$2,if(OR(BOM!$M984="N",BOM!$M984=""),BOM!$L984,0),0)</f>
        <v>0</v>
      </c>
      <c r="AC986" s="117">
        <f>if(BOM!$C984=AB$2,if(BOM!$M984="Y",BOM!$L984,0),0)</f>
        <v>0</v>
      </c>
      <c r="AD986" s="117">
        <f>if(BOM!$C984=AD$2,if(OR(BOM!$M984="N",BOM!$M984=""),BOM!$L984,0),0)</f>
        <v>0</v>
      </c>
      <c r="AE986" s="117">
        <f>if(BOM!$C984=AD$2,if(BOM!$M984="Y",BOM!$L984,0),0)</f>
        <v>0</v>
      </c>
      <c r="AF986" s="117">
        <f>if(BOM!$C984=AF$2,if(OR(BOM!$M984="N",BOM!$M984=""),BOM!$L984,0),0)</f>
        <v>0</v>
      </c>
      <c r="AG986" s="117">
        <f>if(BOM!$C984=AF$2,if(BOM!$M984="Y",BOM!$L984,0),0)</f>
        <v>0</v>
      </c>
      <c r="AH986" s="117">
        <f>if(BOM!$C984=AH$2,if(OR(BOM!$M984="N",BOM!$M984=""),BOM!$L984,0),0)</f>
        <v>0</v>
      </c>
      <c r="AI986" s="117">
        <f>if(BOM!$C984=AH$2,if(BOM!$M984="Y",BOM!$L984,0),0)</f>
        <v>0</v>
      </c>
      <c r="AJ986" s="117">
        <f>if(BOM!$C984=AJ$2,if(OR(BOM!$M984="N",BOM!$M984=""),BOM!$L984,0),0)</f>
        <v>0</v>
      </c>
      <c r="AK986" s="117">
        <f>if(BOM!$C984=AJ$2,if(BOM!$M984="Y",BOM!$L984,0),0)</f>
        <v>0</v>
      </c>
      <c r="AL986" s="117">
        <f>if(BOM!$C984=AL$2,if(OR(BOM!$M984="N",BOM!$M984=""),BOM!$L984,0),0)</f>
        <v>0</v>
      </c>
      <c r="AM986" s="117">
        <f>if(BOM!$C984=AL$2,if(BOM!$M984="Y",BOM!$L984,0),0)</f>
        <v>0</v>
      </c>
    </row>
    <row r="987" hidden="1" outlineLevel="1">
      <c r="A987" s="117">
        <f>if(OR(BOM!$M985="N",BOM!$M985=""),BOM!$L985,0)</f>
        <v>0</v>
      </c>
      <c r="B987" s="117">
        <f>if(BOM!$M985="Y",BOM!$L985,0)</f>
        <v>0</v>
      </c>
      <c r="E987" s="117">
        <f>if(BOM!$B985=E$2,if(OR(BOM!$M985="N",BOM!$M985=""),BOM!$L985,0),0)</f>
        <v>0</v>
      </c>
      <c r="F987" s="117">
        <f>if(BOM!$B985=E$2,if(BOM!$M985="Y",BOM!$L985,0),0)</f>
        <v>0</v>
      </c>
      <c r="G987" s="117">
        <f>if(BOM!$B985=G$2,if(OR(BOM!$M985="N",BOM!$M985=""),BOM!$L985,0),0)</f>
        <v>0</v>
      </c>
      <c r="H987" s="117">
        <f>if(BOM!$B985=G$2,if(BOM!$M985="Y",BOM!$L985,0),0)</f>
        <v>0</v>
      </c>
      <c r="I987" s="117">
        <f>if(BOM!$B985=I$2,if(OR(BOM!$M985="N",BOM!$M985=""),BOM!$L985,0),0)</f>
        <v>0</v>
      </c>
      <c r="J987" s="117">
        <f>if(BOM!$B985=I$2,if(BOM!$M985="Y",BOM!$L985,0),0)</f>
        <v>0</v>
      </c>
      <c r="K987" s="117">
        <f>if(BOM!$B985=K$2,if(OR(BOM!$M985="N",BOM!$M985=""),BOM!$L985,0),0)</f>
        <v>0</v>
      </c>
      <c r="L987" s="117">
        <f>if(BOM!$B985=K$2,if(BOM!$M985="Y",BOM!$L985,0),0)</f>
        <v>0</v>
      </c>
      <c r="M987" s="117">
        <f>if(BOM!$B985=M$2,if(OR(BOM!$M985="N",BOM!$M985=""),BOM!$L985,0),0)</f>
        <v>0</v>
      </c>
      <c r="N987" s="117">
        <f>if(BOM!$B985=M$2,if(BOM!$M985="Y",BOM!$L985,0),0)</f>
        <v>0</v>
      </c>
      <c r="P987" s="117">
        <f>if(BOM!$C985=P$2,if(OR(BOM!$M985="N",BOM!$M985=""),BOM!$L985,0),0)</f>
        <v>0</v>
      </c>
      <c r="Q987" s="117">
        <f>if(BOM!$C985=P$2,if(BOM!$M985="Y",BOM!$L985,0),0)</f>
        <v>0</v>
      </c>
      <c r="R987" s="117">
        <f>if(BOM!$C985=R$2,if(OR(BOM!$M985="N",BOM!$M985=""),BOM!$L985,0),0)</f>
        <v>0</v>
      </c>
      <c r="S987" s="117">
        <f>if(BOM!$C985=R$2,if(BOM!$M985="Y",BOM!$L985,0),0)</f>
        <v>0</v>
      </c>
      <c r="T987" s="117">
        <f>if(BOM!$C985=T$2,if(OR(BOM!$M985="N",BOM!$M985=""),BOM!$L985,0),0)</f>
        <v>0</v>
      </c>
      <c r="U987" s="117">
        <f>if(BOM!$C985=T$2,if(BOM!$M985="Y",BOM!$L985,0),0)</f>
        <v>0</v>
      </c>
      <c r="V987" s="117">
        <f>if(BOM!$C985=V$2,if(OR(BOM!$M985="N",BOM!$M985=""),BOM!$L985,0),0)</f>
        <v>0</v>
      </c>
      <c r="W987" s="117">
        <f>if(BOM!$C985=V$2,if(BOM!$M985="Y",BOM!$L985,0),0)</f>
        <v>0</v>
      </c>
      <c r="X987" s="117">
        <f>if(BOM!$C985=X$2,if(OR(BOM!$M985="N",BOM!$M985=""),BOM!$L985,0),0)</f>
        <v>0</v>
      </c>
      <c r="Y987" s="117">
        <f>if(BOM!$C985=X$2,if(BOM!$M985="Y",BOM!$L985,0),0)</f>
        <v>0</v>
      </c>
      <c r="Z987" s="117">
        <f>if(BOM!$C985=Z$2,if(OR(BOM!$M985="N",BOM!$M985=""),BOM!$L985,0),0)</f>
        <v>0</v>
      </c>
      <c r="AA987" s="117">
        <f>if(BOM!$C985=Z$2,if(BOM!$M985="Y",BOM!$L985,0),0)</f>
        <v>0</v>
      </c>
      <c r="AB987" s="117">
        <f>if(BOM!$C985=AB$2,if(OR(BOM!$M985="N",BOM!$M985=""),BOM!$L985,0),0)</f>
        <v>0</v>
      </c>
      <c r="AC987" s="117">
        <f>if(BOM!$C985=AB$2,if(BOM!$M985="Y",BOM!$L985,0),0)</f>
        <v>0</v>
      </c>
      <c r="AD987" s="117">
        <f>if(BOM!$C985=AD$2,if(OR(BOM!$M985="N",BOM!$M985=""),BOM!$L985,0),0)</f>
        <v>0</v>
      </c>
      <c r="AE987" s="117">
        <f>if(BOM!$C985=AD$2,if(BOM!$M985="Y",BOM!$L985,0),0)</f>
        <v>0</v>
      </c>
      <c r="AF987" s="117">
        <f>if(BOM!$C985=AF$2,if(OR(BOM!$M985="N",BOM!$M985=""),BOM!$L985,0),0)</f>
        <v>0</v>
      </c>
      <c r="AG987" s="117">
        <f>if(BOM!$C985=AF$2,if(BOM!$M985="Y",BOM!$L985,0),0)</f>
        <v>0</v>
      </c>
      <c r="AH987" s="117">
        <f>if(BOM!$C985=AH$2,if(OR(BOM!$M985="N",BOM!$M985=""),BOM!$L985,0),0)</f>
        <v>0</v>
      </c>
      <c r="AI987" s="117">
        <f>if(BOM!$C985=AH$2,if(BOM!$M985="Y",BOM!$L985,0),0)</f>
        <v>0</v>
      </c>
      <c r="AJ987" s="117">
        <f>if(BOM!$C985=AJ$2,if(OR(BOM!$M985="N",BOM!$M985=""),BOM!$L985,0),0)</f>
        <v>0</v>
      </c>
      <c r="AK987" s="117">
        <f>if(BOM!$C985=AJ$2,if(BOM!$M985="Y",BOM!$L985,0),0)</f>
        <v>0</v>
      </c>
      <c r="AL987" s="117">
        <f>if(BOM!$C985=AL$2,if(OR(BOM!$M985="N",BOM!$M985=""),BOM!$L985,0),0)</f>
        <v>0</v>
      </c>
      <c r="AM987" s="117">
        <f>if(BOM!$C985=AL$2,if(BOM!$M985="Y",BOM!$L985,0),0)</f>
        <v>0</v>
      </c>
    </row>
    <row r="988" hidden="1" outlineLevel="1">
      <c r="A988" s="117">
        <f>if(OR(BOM!$M986="N",BOM!$M986=""),BOM!$L986,0)</f>
        <v>0</v>
      </c>
      <c r="B988" s="117">
        <f>if(BOM!$M986="Y",BOM!$L986,0)</f>
        <v>0</v>
      </c>
      <c r="E988" s="117">
        <f>if(BOM!$B986=E$2,if(OR(BOM!$M986="N",BOM!$M986=""),BOM!$L986,0),0)</f>
        <v>0</v>
      </c>
      <c r="F988" s="117">
        <f>if(BOM!$B986=E$2,if(BOM!$M986="Y",BOM!$L986,0),0)</f>
        <v>0</v>
      </c>
      <c r="G988" s="117">
        <f>if(BOM!$B986=G$2,if(OR(BOM!$M986="N",BOM!$M986=""),BOM!$L986,0),0)</f>
        <v>0</v>
      </c>
      <c r="H988" s="117">
        <f>if(BOM!$B986=G$2,if(BOM!$M986="Y",BOM!$L986,0),0)</f>
        <v>0</v>
      </c>
      <c r="I988" s="117">
        <f>if(BOM!$B986=I$2,if(OR(BOM!$M986="N",BOM!$M986=""),BOM!$L986,0),0)</f>
        <v>0</v>
      </c>
      <c r="J988" s="117">
        <f>if(BOM!$B986=I$2,if(BOM!$M986="Y",BOM!$L986,0),0)</f>
        <v>0</v>
      </c>
      <c r="K988" s="117">
        <f>if(BOM!$B986=K$2,if(OR(BOM!$M986="N",BOM!$M986=""),BOM!$L986,0),0)</f>
        <v>0</v>
      </c>
      <c r="L988" s="117">
        <f>if(BOM!$B986=K$2,if(BOM!$M986="Y",BOM!$L986,0),0)</f>
        <v>0</v>
      </c>
      <c r="M988" s="117">
        <f>if(BOM!$B986=M$2,if(OR(BOM!$M986="N",BOM!$M986=""),BOM!$L986,0),0)</f>
        <v>0</v>
      </c>
      <c r="N988" s="117">
        <f>if(BOM!$B986=M$2,if(BOM!$M986="Y",BOM!$L986,0),0)</f>
        <v>0</v>
      </c>
      <c r="P988" s="117">
        <f>if(BOM!$C986=P$2,if(OR(BOM!$M986="N",BOM!$M986=""),BOM!$L986,0),0)</f>
        <v>0</v>
      </c>
      <c r="Q988" s="117">
        <f>if(BOM!$C986=P$2,if(BOM!$M986="Y",BOM!$L986,0),0)</f>
        <v>0</v>
      </c>
      <c r="R988" s="117">
        <f>if(BOM!$C986=R$2,if(OR(BOM!$M986="N",BOM!$M986=""),BOM!$L986,0),0)</f>
        <v>0</v>
      </c>
      <c r="S988" s="117">
        <f>if(BOM!$C986=R$2,if(BOM!$M986="Y",BOM!$L986,0),0)</f>
        <v>0</v>
      </c>
      <c r="T988" s="117">
        <f>if(BOM!$C986=T$2,if(OR(BOM!$M986="N",BOM!$M986=""),BOM!$L986,0),0)</f>
        <v>0</v>
      </c>
      <c r="U988" s="117">
        <f>if(BOM!$C986=T$2,if(BOM!$M986="Y",BOM!$L986,0),0)</f>
        <v>0</v>
      </c>
      <c r="V988" s="117">
        <f>if(BOM!$C986=V$2,if(OR(BOM!$M986="N",BOM!$M986=""),BOM!$L986,0),0)</f>
        <v>0</v>
      </c>
      <c r="W988" s="117">
        <f>if(BOM!$C986=V$2,if(BOM!$M986="Y",BOM!$L986,0),0)</f>
        <v>0</v>
      </c>
      <c r="X988" s="117">
        <f>if(BOM!$C986=X$2,if(OR(BOM!$M986="N",BOM!$M986=""),BOM!$L986,0),0)</f>
        <v>0</v>
      </c>
      <c r="Y988" s="117">
        <f>if(BOM!$C986=X$2,if(BOM!$M986="Y",BOM!$L986,0),0)</f>
        <v>0</v>
      </c>
      <c r="Z988" s="117">
        <f>if(BOM!$C986=Z$2,if(OR(BOM!$M986="N",BOM!$M986=""),BOM!$L986,0),0)</f>
        <v>0</v>
      </c>
      <c r="AA988" s="117">
        <f>if(BOM!$C986=Z$2,if(BOM!$M986="Y",BOM!$L986,0),0)</f>
        <v>0</v>
      </c>
      <c r="AB988" s="117">
        <f>if(BOM!$C986=AB$2,if(OR(BOM!$M986="N",BOM!$M986=""),BOM!$L986,0),0)</f>
        <v>0</v>
      </c>
      <c r="AC988" s="117">
        <f>if(BOM!$C986=AB$2,if(BOM!$M986="Y",BOM!$L986,0),0)</f>
        <v>0</v>
      </c>
      <c r="AD988" s="117">
        <f>if(BOM!$C986=AD$2,if(OR(BOM!$M986="N",BOM!$M986=""),BOM!$L986,0),0)</f>
        <v>0</v>
      </c>
      <c r="AE988" s="117">
        <f>if(BOM!$C986=AD$2,if(BOM!$M986="Y",BOM!$L986,0),0)</f>
        <v>0</v>
      </c>
      <c r="AF988" s="117">
        <f>if(BOM!$C986=AF$2,if(OR(BOM!$M986="N",BOM!$M986=""),BOM!$L986,0),0)</f>
        <v>0</v>
      </c>
      <c r="AG988" s="117">
        <f>if(BOM!$C986=AF$2,if(BOM!$M986="Y",BOM!$L986,0),0)</f>
        <v>0</v>
      </c>
      <c r="AH988" s="117">
        <f>if(BOM!$C986=AH$2,if(OR(BOM!$M986="N",BOM!$M986=""),BOM!$L986,0),0)</f>
        <v>0</v>
      </c>
      <c r="AI988" s="117">
        <f>if(BOM!$C986=AH$2,if(BOM!$M986="Y",BOM!$L986,0),0)</f>
        <v>0</v>
      </c>
      <c r="AJ988" s="117">
        <f>if(BOM!$C986=AJ$2,if(OR(BOM!$M986="N",BOM!$M986=""),BOM!$L986,0),0)</f>
        <v>0</v>
      </c>
      <c r="AK988" s="117">
        <f>if(BOM!$C986=AJ$2,if(BOM!$M986="Y",BOM!$L986,0),0)</f>
        <v>0</v>
      </c>
      <c r="AL988" s="117">
        <f>if(BOM!$C986=AL$2,if(OR(BOM!$M986="N",BOM!$M986=""),BOM!$L986,0),0)</f>
        <v>0</v>
      </c>
      <c r="AM988" s="117">
        <f>if(BOM!$C986=AL$2,if(BOM!$M986="Y",BOM!$L986,0),0)</f>
        <v>0</v>
      </c>
    </row>
    <row r="989" hidden="1" outlineLevel="1">
      <c r="A989" s="117">
        <f>if(OR(BOM!$M987="N",BOM!$M987=""),BOM!$L987,0)</f>
        <v>0</v>
      </c>
      <c r="B989" s="117">
        <f>if(BOM!$M987="Y",BOM!$L987,0)</f>
        <v>0</v>
      </c>
      <c r="E989" s="117">
        <f>if(BOM!$B987=E$2,if(OR(BOM!$M987="N",BOM!$M987=""),BOM!$L987,0),0)</f>
        <v>0</v>
      </c>
      <c r="F989" s="117">
        <f>if(BOM!$B987=E$2,if(BOM!$M987="Y",BOM!$L987,0),0)</f>
        <v>0</v>
      </c>
      <c r="G989" s="117">
        <f>if(BOM!$B987=G$2,if(OR(BOM!$M987="N",BOM!$M987=""),BOM!$L987,0),0)</f>
        <v>0</v>
      </c>
      <c r="H989" s="117">
        <f>if(BOM!$B987=G$2,if(BOM!$M987="Y",BOM!$L987,0),0)</f>
        <v>0</v>
      </c>
      <c r="I989" s="117">
        <f>if(BOM!$B987=I$2,if(OR(BOM!$M987="N",BOM!$M987=""),BOM!$L987,0),0)</f>
        <v>0</v>
      </c>
      <c r="J989" s="117">
        <f>if(BOM!$B987=I$2,if(BOM!$M987="Y",BOM!$L987,0),0)</f>
        <v>0</v>
      </c>
      <c r="K989" s="117">
        <f>if(BOM!$B987=K$2,if(OR(BOM!$M987="N",BOM!$M987=""),BOM!$L987,0),0)</f>
        <v>0</v>
      </c>
      <c r="L989" s="117">
        <f>if(BOM!$B987=K$2,if(BOM!$M987="Y",BOM!$L987,0),0)</f>
        <v>0</v>
      </c>
      <c r="M989" s="117">
        <f>if(BOM!$B987=M$2,if(OR(BOM!$M987="N",BOM!$M987=""),BOM!$L987,0),0)</f>
        <v>0</v>
      </c>
      <c r="N989" s="117">
        <f>if(BOM!$B987=M$2,if(BOM!$M987="Y",BOM!$L987,0),0)</f>
        <v>0</v>
      </c>
      <c r="P989" s="117">
        <f>if(BOM!$C987=P$2,if(OR(BOM!$M987="N",BOM!$M987=""),BOM!$L987,0),0)</f>
        <v>0</v>
      </c>
      <c r="Q989" s="117">
        <f>if(BOM!$C987=P$2,if(BOM!$M987="Y",BOM!$L987,0),0)</f>
        <v>0</v>
      </c>
      <c r="R989" s="117">
        <f>if(BOM!$C987=R$2,if(OR(BOM!$M987="N",BOM!$M987=""),BOM!$L987,0),0)</f>
        <v>0</v>
      </c>
      <c r="S989" s="117">
        <f>if(BOM!$C987=R$2,if(BOM!$M987="Y",BOM!$L987,0),0)</f>
        <v>0</v>
      </c>
      <c r="T989" s="117">
        <f>if(BOM!$C987=T$2,if(OR(BOM!$M987="N",BOM!$M987=""),BOM!$L987,0),0)</f>
        <v>0</v>
      </c>
      <c r="U989" s="117">
        <f>if(BOM!$C987=T$2,if(BOM!$M987="Y",BOM!$L987,0),0)</f>
        <v>0</v>
      </c>
      <c r="V989" s="117">
        <f>if(BOM!$C987=V$2,if(OR(BOM!$M987="N",BOM!$M987=""),BOM!$L987,0),0)</f>
        <v>0</v>
      </c>
      <c r="W989" s="117">
        <f>if(BOM!$C987=V$2,if(BOM!$M987="Y",BOM!$L987,0),0)</f>
        <v>0</v>
      </c>
      <c r="X989" s="117">
        <f>if(BOM!$C987=X$2,if(OR(BOM!$M987="N",BOM!$M987=""),BOM!$L987,0),0)</f>
        <v>0</v>
      </c>
      <c r="Y989" s="117">
        <f>if(BOM!$C987=X$2,if(BOM!$M987="Y",BOM!$L987,0),0)</f>
        <v>0</v>
      </c>
      <c r="Z989" s="117">
        <f>if(BOM!$C987=Z$2,if(OR(BOM!$M987="N",BOM!$M987=""),BOM!$L987,0),0)</f>
        <v>0</v>
      </c>
      <c r="AA989" s="117">
        <f>if(BOM!$C987=Z$2,if(BOM!$M987="Y",BOM!$L987,0),0)</f>
        <v>0</v>
      </c>
      <c r="AB989" s="117">
        <f>if(BOM!$C987=AB$2,if(OR(BOM!$M987="N",BOM!$M987=""),BOM!$L987,0),0)</f>
        <v>0</v>
      </c>
      <c r="AC989" s="117">
        <f>if(BOM!$C987=AB$2,if(BOM!$M987="Y",BOM!$L987,0),0)</f>
        <v>0</v>
      </c>
      <c r="AD989" s="117">
        <f>if(BOM!$C987=AD$2,if(OR(BOM!$M987="N",BOM!$M987=""),BOM!$L987,0),0)</f>
        <v>0</v>
      </c>
      <c r="AE989" s="117">
        <f>if(BOM!$C987=AD$2,if(BOM!$M987="Y",BOM!$L987,0),0)</f>
        <v>0</v>
      </c>
      <c r="AF989" s="117">
        <f>if(BOM!$C987=AF$2,if(OR(BOM!$M987="N",BOM!$M987=""),BOM!$L987,0),0)</f>
        <v>0</v>
      </c>
      <c r="AG989" s="117">
        <f>if(BOM!$C987=AF$2,if(BOM!$M987="Y",BOM!$L987,0),0)</f>
        <v>0</v>
      </c>
      <c r="AH989" s="117">
        <f>if(BOM!$C987=AH$2,if(OR(BOM!$M987="N",BOM!$M987=""),BOM!$L987,0),0)</f>
        <v>0</v>
      </c>
      <c r="AI989" s="117">
        <f>if(BOM!$C987=AH$2,if(BOM!$M987="Y",BOM!$L987,0),0)</f>
        <v>0</v>
      </c>
      <c r="AJ989" s="117">
        <f>if(BOM!$C987=AJ$2,if(OR(BOM!$M987="N",BOM!$M987=""),BOM!$L987,0),0)</f>
        <v>0</v>
      </c>
      <c r="AK989" s="117">
        <f>if(BOM!$C987=AJ$2,if(BOM!$M987="Y",BOM!$L987,0),0)</f>
        <v>0</v>
      </c>
      <c r="AL989" s="117">
        <f>if(BOM!$C987=AL$2,if(OR(BOM!$M987="N",BOM!$M987=""),BOM!$L987,0),0)</f>
        <v>0</v>
      </c>
      <c r="AM989" s="117">
        <f>if(BOM!$C987=AL$2,if(BOM!$M987="Y",BOM!$L987,0),0)</f>
        <v>0</v>
      </c>
    </row>
    <row r="990" hidden="1" outlineLevel="1">
      <c r="A990" s="117">
        <f>if(OR(BOM!$M988="N",BOM!$M988=""),BOM!$L988,0)</f>
        <v>0</v>
      </c>
      <c r="B990" s="117">
        <f>if(BOM!$M988="Y",BOM!$L988,0)</f>
        <v>0</v>
      </c>
      <c r="E990" s="117">
        <f>if(BOM!$B988=E$2,if(OR(BOM!$M988="N",BOM!$M988=""),BOM!$L988,0),0)</f>
        <v>0</v>
      </c>
      <c r="F990" s="117">
        <f>if(BOM!$B988=E$2,if(BOM!$M988="Y",BOM!$L988,0),0)</f>
        <v>0</v>
      </c>
      <c r="G990" s="117">
        <f>if(BOM!$B988=G$2,if(OR(BOM!$M988="N",BOM!$M988=""),BOM!$L988,0),0)</f>
        <v>0</v>
      </c>
      <c r="H990" s="117">
        <f>if(BOM!$B988=G$2,if(BOM!$M988="Y",BOM!$L988,0),0)</f>
        <v>0</v>
      </c>
      <c r="I990" s="117">
        <f>if(BOM!$B988=I$2,if(OR(BOM!$M988="N",BOM!$M988=""),BOM!$L988,0),0)</f>
        <v>0</v>
      </c>
      <c r="J990" s="117">
        <f>if(BOM!$B988=I$2,if(BOM!$M988="Y",BOM!$L988,0),0)</f>
        <v>0</v>
      </c>
      <c r="K990" s="117">
        <f>if(BOM!$B988=K$2,if(OR(BOM!$M988="N",BOM!$M988=""),BOM!$L988,0),0)</f>
        <v>0</v>
      </c>
      <c r="L990" s="117">
        <f>if(BOM!$B988=K$2,if(BOM!$M988="Y",BOM!$L988,0),0)</f>
        <v>0</v>
      </c>
      <c r="M990" s="117">
        <f>if(BOM!$B988=M$2,if(OR(BOM!$M988="N",BOM!$M988=""),BOM!$L988,0),0)</f>
        <v>0</v>
      </c>
      <c r="N990" s="117">
        <f>if(BOM!$B988=M$2,if(BOM!$M988="Y",BOM!$L988,0),0)</f>
        <v>0</v>
      </c>
      <c r="P990" s="117">
        <f>if(BOM!$C988=P$2,if(OR(BOM!$M988="N",BOM!$M988=""),BOM!$L988,0),0)</f>
        <v>0</v>
      </c>
      <c r="Q990" s="117">
        <f>if(BOM!$C988=P$2,if(BOM!$M988="Y",BOM!$L988,0),0)</f>
        <v>0</v>
      </c>
      <c r="R990" s="117">
        <f>if(BOM!$C988=R$2,if(OR(BOM!$M988="N",BOM!$M988=""),BOM!$L988,0),0)</f>
        <v>0</v>
      </c>
      <c r="S990" s="117">
        <f>if(BOM!$C988=R$2,if(BOM!$M988="Y",BOM!$L988,0),0)</f>
        <v>0</v>
      </c>
      <c r="T990" s="117">
        <f>if(BOM!$C988=T$2,if(OR(BOM!$M988="N",BOM!$M988=""),BOM!$L988,0),0)</f>
        <v>0</v>
      </c>
      <c r="U990" s="117">
        <f>if(BOM!$C988=T$2,if(BOM!$M988="Y",BOM!$L988,0),0)</f>
        <v>0</v>
      </c>
      <c r="V990" s="117">
        <f>if(BOM!$C988=V$2,if(OR(BOM!$M988="N",BOM!$M988=""),BOM!$L988,0),0)</f>
        <v>0</v>
      </c>
      <c r="W990" s="117">
        <f>if(BOM!$C988=V$2,if(BOM!$M988="Y",BOM!$L988,0),0)</f>
        <v>0</v>
      </c>
      <c r="X990" s="117">
        <f>if(BOM!$C988=X$2,if(OR(BOM!$M988="N",BOM!$M988=""),BOM!$L988,0),0)</f>
        <v>0</v>
      </c>
      <c r="Y990" s="117">
        <f>if(BOM!$C988=X$2,if(BOM!$M988="Y",BOM!$L988,0),0)</f>
        <v>0</v>
      </c>
      <c r="Z990" s="117">
        <f>if(BOM!$C988=Z$2,if(OR(BOM!$M988="N",BOM!$M988=""),BOM!$L988,0),0)</f>
        <v>0</v>
      </c>
      <c r="AA990" s="117">
        <f>if(BOM!$C988=Z$2,if(BOM!$M988="Y",BOM!$L988,0),0)</f>
        <v>0</v>
      </c>
      <c r="AB990" s="117">
        <f>if(BOM!$C988=AB$2,if(OR(BOM!$M988="N",BOM!$M988=""),BOM!$L988,0),0)</f>
        <v>0</v>
      </c>
      <c r="AC990" s="117">
        <f>if(BOM!$C988=AB$2,if(BOM!$M988="Y",BOM!$L988,0),0)</f>
        <v>0</v>
      </c>
      <c r="AD990" s="117">
        <f>if(BOM!$C988=AD$2,if(OR(BOM!$M988="N",BOM!$M988=""),BOM!$L988,0),0)</f>
        <v>0</v>
      </c>
      <c r="AE990" s="117">
        <f>if(BOM!$C988=AD$2,if(BOM!$M988="Y",BOM!$L988,0),0)</f>
        <v>0</v>
      </c>
      <c r="AF990" s="117">
        <f>if(BOM!$C988=AF$2,if(OR(BOM!$M988="N",BOM!$M988=""),BOM!$L988,0),0)</f>
        <v>0</v>
      </c>
      <c r="AG990" s="117">
        <f>if(BOM!$C988=AF$2,if(BOM!$M988="Y",BOM!$L988,0),0)</f>
        <v>0</v>
      </c>
      <c r="AH990" s="117">
        <f>if(BOM!$C988=AH$2,if(OR(BOM!$M988="N",BOM!$M988=""),BOM!$L988,0),0)</f>
        <v>0</v>
      </c>
      <c r="AI990" s="117">
        <f>if(BOM!$C988=AH$2,if(BOM!$M988="Y",BOM!$L988,0),0)</f>
        <v>0</v>
      </c>
      <c r="AJ990" s="117">
        <f>if(BOM!$C988=AJ$2,if(OR(BOM!$M988="N",BOM!$M988=""),BOM!$L988,0),0)</f>
        <v>0</v>
      </c>
      <c r="AK990" s="117">
        <f>if(BOM!$C988=AJ$2,if(BOM!$M988="Y",BOM!$L988,0),0)</f>
        <v>0</v>
      </c>
      <c r="AL990" s="117">
        <f>if(BOM!$C988=AL$2,if(OR(BOM!$M988="N",BOM!$M988=""),BOM!$L988,0),0)</f>
        <v>0</v>
      </c>
      <c r="AM990" s="117">
        <f>if(BOM!$C988=AL$2,if(BOM!$M988="Y",BOM!$L988,0),0)</f>
        <v>0</v>
      </c>
    </row>
    <row r="991" hidden="1" outlineLevel="1">
      <c r="A991" s="117">
        <f>if(OR(BOM!$M989="N",BOM!$M989=""),BOM!$L989,0)</f>
        <v>0</v>
      </c>
      <c r="B991" s="117">
        <f>if(BOM!$M989="Y",BOM!$L989,0)</f>
        <v>0</v>
      </c>
      <c r="E991" s="117">
        <f>if(BOM!$B989=E$2,if(OR(BOM!$M989="N",BOM!$M989=""),BOM!$L989,0),0)</f>
        <v>0</v>
      </c>
      <c r="F991" s="117">
        <f>if(BOM!$B989=E$2,if(BOM!$M989="Y",BOM!$L989,0),0)</f>
        <v>0</v>
      </c>
      <c r="G991" s="117">
        <f>if(BOM!$B989=G$2,if(OR(BOM!$M989="N",BOM!$M989=""),BOM!$L989,0),0)</f>
        <v>0</v>
      </c>
      <c r="H991" s="117">
        <f>if(BOM!$B989=G$2,if(BOM!$M989="Y",BOM!$L989,0),0)</f>
        <v>0</v>
      </c>
      <c r="I991" s="117">
        <f>if(BOM!$B989=I$2,if(OR(BOM!$M989="N",BOM!$M989=""),BOM!$L989,0),0)</f>
        <v>0</v>
      </c>
      <c r="J991" s="117">
        <f>if(BOM!$B989=I$2,if(BOM!$M989="Y",BOM!$L989,0),0)</f>
        <v>0</v>
      </c>
      <c r="K991" s="117">
        <f>if(BOM!$B989=K$2,if(OR(BOM!$M989="N",BOM!$M989=""),BOM!$L989,0),0)</f>
        <v>0</v>
      </c>
      <c r="L991" s="117">
        <f>if(BOM!$B989=K$2,if(BOM!$M989="Y",BOM!$L989,0),0)</f>
        <v>0</v>
      </c>
      <c r="M991" s="117">
        <f>if(BOM!$B989=M$2,if(OR(BOM!$M989="N",BOM!$M989=""),BOM!$L989,0),0)</f>
        <v>0</v>
      </c>
      <c r="N991" s="117">
        <f>if(BOM!$B989=M$2,if(BOM!$M989="Y",BOM!$L989,0),0)</f>
        <v>0</v>
      </c>
      <c r="P991" s="117">
        <f>if(BOM!$C989=P$2,if(OR(BOM!$M989="N",BOM!$M989=""),BOM!$L989,0),0)</f>
        <v>0</v>
      </c>
      <c r="Q991" s="117">
        <f>if(BOM!$C989=P$2,if(BOM!$M989="Y",BOM!$L989,0),0)</f>
        <v>0</v>
      </c>
      <c r="R991" s="117">
        <f>if(BOM!$C989=R$2,if(OR(BOM!$M989="N",BOM!$M989=""),BOM!$L989,0),0)</f>
        <v>0</v>
      </c>
      <c r="S991" s="117">
        <f>if(BOM!$C989=R$2,if(BOM!$M989="Y",BOM!$L989,0),0)</f>
        <v>0</v>
      </c>
      <c r="T991" s="117">
        <f>if(BOM!$C989=T$2,if(OR(BOM!$M989="N",BOM!$M989=""),BOM!$L989,0),0)</f>
        <v>0</v>
      </c>
      <c r="U991" s="117">
        <f>if(BOM!$C989=T$2,if(BOM!$M989="Y",BOM!$L989,0),0)</f>
        <v>0</v>
      </c>
      <c r="V991" s="117">
        <f>if(BOM!$C989=V$2,if(OR(BOM!$M989="N",BOM!$M989=""),BOM!$L989,0),0)</f>
        <v>0</v>
      </c>
      <c r="W991" s="117">
        <f>if(BOM!$C989=V$2,if(BOM!$M989="Y",BOM!$L989,0),0)</f>
        <v>0</v>
      </c>
      <c r="X991" s="117">
        <f>if(BOM!$C989=X$2,if(OR(BOM!$M989="N",BOM!$M989=""),BOM!$L989,0),0)</f>
        <v>0</v>
      </c>
      <c r="Y991" s="117">
        <f>if(BOM!$C989=X$2,if(BOM!$M989="Y",BOM!$L989,0),0)</f>
        <v>0</v>
      </c>
      <c r="Z991" s="117">
        <f>if(BOM!$C989=Z$2,if(OR(BOM!$M989="N",BOM!$M989=""),BOM!$L989,0),0)</f>
        <v>0</v>
      </c>
      <c r="AA991" s="117">
        <f>if(BOM!$C989=Z$2,if(BOM!$M989="Y",BOM!$L989,0),0)</f>
        <v>0</v>
      </c>
      <c r="AB991" s="117">
        <f>if(BOM!$C989=AB$2,if(OR(BOM!$M989="N",BOM!$M989=""),BOM!$L989,0),0)</f>
        <v>0</v>
      </c>
      <c r="AC991" s="117">
        <f>if(BOM!$C989=AB$2,if(BOM!$M989="Y",BOM!$L989,0),0)</f>
        <v>0</v>
      </c>
      <c r="AD991" s="117">
        <f>if(BOM!$C989=AD$2,if(OR(BOM!$M989="N",BOM!$M989=""),BOM!$L989,0),0)</f>
        <v>0</v>
      </c>
      <c r="AE991" s="117">
        <f>if(BOM!$C989=AD$2,if(BOM!$M989="Y",BOM!$L989,0),0)</f>
        <v>0</v>
      </c>
      <c r="AF991" s="117">
        <f>if(BOM!$C989=AF$2,if(OR(BOM!$M989="N",BOM!$M989=""),BOM!$L989,0),0)</f>
        <v>0</v>
      </c>
      <c r="AG991" s="117">
        <f>if(BOM!$C989=AF$2,if(BOM!$M989="Y",BOM!$L989,0),0)</f>
        <v>0</v>
      </c>
      <c r="AH991" s="117">
        <f>if(BOM!$C989=AH$2,if(OR(BOM!$M989="N",BOM!$M989=""),BOM!$L989,0),0)</f>
        <v>0</v>
      </c>
      <c r="AI991" s="117">
        <f>if(BOM!$C989=AH$2,if(BOM!$M989="Y",BOM!$L989,0),0)</f>
        <v>0</v>
      </c>
      <c r="AJ991" s="117">
        <f>if(BOM!$C989=AJ$2,if(OR(BOM!$M989="N",BOM!$M989=""),BOM!$L989,0),0)</f>
        <v>0</v>
      </c>
      <c r="AK991" s="117">
        <f>if(BOM!$C989=AJ$2,if(BOM!$M989="Y",BOM!$L989,0),0)</f>
        <v>0</v>
      </c>
      <c r="AL991" s="117">
        <f>if(BOM!$C989=AL$2,if(OR(BOM!$M989="N",BOM!$M989=""),BOM!$L989,0),0)</f>
        <v>0</v>
      </c>
      <c r="AM991" s="117">
        <f>if(BOM!$C989=AL$2,if(BOM!$M989="Y",BOM!$L989,0),0)</f>
        <v>0</v>
      </c>
    </row>
    <row r="992" hidden="1" outlineLevel="1">
      <c r="A992" s="117">
        <f>if(OR(BOM!$M990="N",BOM!$M990=""),BOM!$L990,0)</f>
        <v>0</v>
      </c>
      <c r="B992" s="117">
        <f>if(BOM!$M990="Y",BOM!$L990,0)</f>
        <v>0</v>
      </c>
      <c r="E992" s="117">
        <f>if(BOM!$B990=E$2,if(OR(BOM!$M990="N",BOM!$M990=""),BOM!$L990,0),0)</f>
        <v>0</v>
      </c>
      <c r="F992" s="117">
        <f>if(BOM!$B990=E$2,if(BOM!$M990="Y",BOM!$L990,0),0)</f>
        <v>0</v>
      </c>
      <c r="G992" s="117">
        <f>if(BOM!$B990=G$2,if(OR(BOM!$M990="N",BOM!$M990=""),BOM!$L990,0),0)</f>
        <v>0</v>
      </c>
      <c r="H992" s="117">
        <f>if(BOM!$B990=G$2,if(BOM!$M990="Y",BOM!$L990,0),0)</f>
        <v>0</v>
      </c>
      <c r="I992" s="117">
        <f>if(BOM!$B990=I$2,if(OR(BOM!$M990="N",BOM!$M990=""),BOM!$L990,0),0)</f>
        <v>0</v>
      </c>
      <c r="J992" s="117">
        <f>if(BOM!$B990=I$2,if(BOM!$M990="Y",BOM!$L990,0),0)</f>
        <v>0</v>
      </c>
      <c r="K992" s="117">
        <f>if(BOM!$B990=K$2,if(OR(BOM!$M990="N",BOM!$M990=""),BOM!$L990,0),0)</f>
        <v>0</v>
      </c>
      <c r="L992" s="117">
        <f>if(BOM!$B990=K$2,if(BOM!$M990="Y",BOM!$L990,0),0)</f>
        <v>0</v>
      </c>
      <c r="M992" s="117">
        <f>if(BOM!$B990=M$2,if(OR(BOM!$M990="N",BOM!$M990=""),BOM!$L990,0),0)</f>
        <v>0</v>
      </c>
      <c r="N992" s="117">
        <f>if(BOM!$B990=M$2,if(BOM!$M990="Y",BOM!$L990,0),0)</f>
        <v>0</v>
      </c>
      <c r="P992" s="117">
        <f>if(BOM!$C990=P$2,if(OR(BOM!$M990="N",BOM!$M990=""),BOM!$L990,0),0)</f>
        <v>0</v>
      </c>
      <c r="Q992" s="117">
        <f>if(BOM!$C990=P$2,if(BOM!$M990="Y",BOM!$L990,0),0)</f>
        <v>0</v>
      </c>
      <c r="R992" s="117">
        <f>if(BOM!$C990=R$2,if(OR(BOM!$M990="N",BOM!$M990=""),BOM!$L990,0),0)</f>
        <v>0</v>
      </c>
      <c r="S992" s="117">
        <f>if(BOM!$C990=R$2,if(BOM!$M990="Y",BOM!$L990,0),0)</f>
        <v>0</v>
      </c>
      <c r="T992" s="117">
        <f>if(BOM!$C990=T$2,if(OR(BOM!$M990="N",BOM!$M990=""),BOM!$L990,0),0)</f>
        <v>0</v>
      </c>
      <c r="U992" s="117">
        <f>if(BOM!$C990=T$2,if(BOM!$M990="Y",BOM!$L990,0),0)</f>
        <v>0</v>
      </c>
      <c r="V992" s="117">
        <f>if(BOM!$C990=V$2,if(OR(BOM!$M990="N",BOM!$M990=""),BOM!$L990,0),0)</f>
        <v>0</v>
      </c>
      <c r="W992" s="117">
        <f>if(BOM!$C990=V$2,if(BOM!$M990="Y",BOM!$L990,0),0)</f>
        <v>0</v>
      </c>
      <c r="X992" s="117">
        <f>if(BOM!$C990=X$2,if(OR(BOM!$M990="N",BOM!$M990=""),BOM!$L990,0),0)</f>
        <v>0</v>
      </c>
      <c r="Y992" s="117">
        <f>if(BOM!$C990=X$2,if(BOM!$M990="Y",BOM!$L990,0),0)</f>
        <v>0</v>
      </c>
      <c r="Z992" s="117">
        <f>if(BOM!$C990=Z$2,if(OR(BOM!$M990="N",BOM!$M990=""),BOM!$L990,0),0)</f>
        <v>0</v>
      </c>
      <c r="AA992" s="117">
        <f>if(BOM!$C990=Z$2,if(BOM!$M990="Y",BOM!$L990,0),0)</f>
        <v>0</v>
      </c>
      <c r="AB992" s="117">
        <f>if(BOM!$C990=AB$2,if(OR(BOM!$M990="N",BOM!$M990=""),BOM!$L990,0),0)</f>
        <v>0</v>
      </c>
      <c r="AC992" s="117">
        <f>if(BOM!$C990=AB$2,if(BOM!$M990="Y",BOM!$L990,0),0)</f>
        <v>0</v>
      </c>
      <c r="AD992" s="117">
        <f>if(BOM!$C990=AD$2,if(OR(BOM!$M990="N",BOM!$M990=""),BOM!$L990,0),0)</f>
        <v>0</v>
      </c>
      <c r="AE992" s="117">
        <f>if(BOM!$C990=AD$2,if(BOM!$M990="Y",BOM!$L990,0),0)</f>
        <v>0</v>
      </c>
      <c r="AF992" s="117">
        <f>if(BOM!$C990=AF$2,if(OR(BOM!$M990="N",BOM!$M990=""),BOM!$L990,0),0)</f>
        <v>0</v>
      </c>
      <c r="AG992" s="117">
        <f>if(BOM!$C990=AF$2,if(BOM!$M990="Y",BOM!$L990,0),0)</f>
        <v>0</v>
      </c>
      <c r="AH992" s="117">
        <f>if(BOM!$C990=AH$2,if(OR(BOM!$M990="N",BOM!$M990=""),BOM!$L990,0),0)</f>
        <v>0</v>
      </c>
      <c r="AI992" s="117">
        <f>if(BOM!$C990=AH$2,if(BOM!$M990="Y",BOM!$L990,0),0)</f>
        <v>0</v>
      </c>
      <c r="AJ992" s="117">
        <f>if(BOM!$C990=AJ$2,if(OR(BOM!$M990="N",BOM!$M990=""),BOM!$L990,0),0)</f>
        <v>0</v>
      </c>
      <c r="AK992" s="117">
        <f>if(BOM!$C990=AJ$2,if(BOM!$M990="Y",BOM!$L990,0),0)</f>
        <v>0</v>
      </c>
      <c r="AL992" s="117">
        <f>if(BOM!$C990=AL$2,if(OR(BOM!$M990="N",BOM!$M990=""),BOM!$L990,0),0)</f>
        <v>0</v>
      </c>
      <c r="AM992" s="117">
        <f>if(BOM!$C990=AL$2,if(BOM!$M990="Y",BOM!$L990,0),0)</f>
        <v>0</v>
      </c>
    </row>
    <row r="993" hidden="1" outlineLevel="1">
      <c r="A993" s="117">
        <f>if(OR(BOM!$M991="N",BOM!$M991=""),BOM!$L991,0)</f>
        <v>0</v>
      </c>
      <c r="B993" s="117">
        <f>if(BOM!$M991="Y",BOM!$L991,0)</f>
        <v>0</v>
      </c>
      <c r="E993" s="117">
        <f>if(BOM!$B991=E$2,if(OR(BOM!$M991="N",BOM!$M991=""),BOM!$L991,0),0)</f>
        <v>0</v>
      </c>
      <c r="F993" s="117">
        <f>if(BOM!$B991=E$2,if(BOM!$M991="Y",BOM!$L991,0),0)</f>
        <v>0</v>
      </c>
      <c r="G993" s="117">
        <f>if(BOM!$B991=G$2,if(OR(BOM!$M991="N",BOM!$M991=""),BOM!$L991,0),0)</f>
        <v>0</v>
      </c>
      <c r="H993" s="117">
        <f>if(BOM!$B991=G$2,if(BOM!$M991="Y",BOM!$L991,0),0)</f>
        <v>0</v>
      </c>
      <c r="I993" s="117">
        <f>if(BOM!$B991=I$2,if(OR(BOM!$M991="N",BOM!$M991=""),BOM!$L991,0),0)</f>
        <v>0</v>
      </c>
      <c r="J993" s="117">
        <f>if(BOM!$B991=I$2,if(BOM!$M991="Y",BOM!$L991,0),0)</f>
        <v>0</v>
      </c>
      <c r="K993" s="117">
        <f>if(BOM!$B991=K$2,if(OR(BOM!$M991="N",BOM!$M991=""),BOM!$L991,0),0)</f>
        <v>0</v>
      </c>
      <c r="L993" s="117">
        <f>if(BOM!$B991=K$2,if(BOM!$M991="Y",BOM!$L991,0),0)</f>
        <v>0</v>
      </c>
      <c r="M993" s="117">
        <f>if(BOM!$B991=M$2,if(OR(BOM!$M991="N",BOM!$M991=""),BOM!$L991,0),0)</f>
        <v>0</v>
      </c>
      <c r="N993" s="117">
        <f>if(BOM!$B991=M$2,if(BOM!$M991="Y",BOM!$L991,0),0)</f>
        <v>0</v>
      </c>
      <c r="P993" s="117">
        <f>if(BOM!$C991=P$2,if(OR(BOM!$M991="N",BOM!$M991=""),BOM!$L991,0),0)</f>
        <v>0</v>
      </c>
      <c r="Q993" s="117">
        <f>if(BOM!$C991=P$2,if(BOM!$M991="Y",BOM!$L991,0),0)</f>
        <v>0</v>
      </c>
      <c r="R993" s="117">
        <f>if(BOM!$C991=R$2,if(OR(BOM!$M991="N",BOM!$M991=""),BOM!$L991,0),0)</f>
        <v>0</v>
      </c>
      <c r="S993" s="117">
        <f>if(BOM!$C991=R$2,if(BOM!$M991="Y",BOM!$L991,0),0)</f>
        <v>0</v>
      </c>
      <c r="T993" s="117">
        <f>if(BOM!$C991=T$2,if(OR(BOM!$M991="N",BOM!$M991=""),BOM!$L991,0),0)</f>
        <v>0</v>
      </c>
      <c r="U993" s="117">
        <f>if(BOM!$C991=T$2,if(BOM!$M991="Y",BOM!$L991,0),0)</f>
        <v>0</v>
      </c>
      <c r="V993" s="117">
        <f>if(BOM!$C991=V$2,if(OR(BOM!$M991="N",BOM!$M991=""),BOM!$L991,0),0)</f>
        <v>0</v>
      </c>
      <c r="W993" s="117">
        <f>if(BOM!$C991=V$2,if(BOM!$M991="Y",BOM!$L991,0),0)</f>
        <v>0</v>
      </c>
      <c r="X993" s="117">
        <f>if(BOM!$C991=X$2,if(OR(BOM!$M991="N",BOM!$M991=""),BOM!$L991,0),0)</f>
        <v>0</v>
      </c>
      <c r="Y993" s="117">
        <f>if(BOM!$C991=X$2,if(BOM!$M991="Y",BOM!$L991,0),0)</f>
        <v>0</v>
      </c>
      <c r="Z993" s="117">
        <f>if(BOM!$C991=Z$2,if(OR(BOM!$M991="N",BOM!$M991=""),BOM!$L991,0),0)</f>
        <v>0</v>
      </c>
      <c r="AA993" s="117">
        <f>if(BOM!$C991=Z$2,if(BOM!$M991="Y",BOM!$L991,0),0)</f>
        <v>0</v>
      </c>
      <c r="AB993" s="117">
        <f>if(BOM!$C991=AB$2,if(OR(BOM!$M991="N",BOM!$M991=""),BOM!$L991,0),0)</f>
        <v>0</v>
      </c>
      <c r="AC993" s="117">
        <f>if(BOM!$C991=AB$2,if(BOM!$M991="Y",BOM!$L991,0),0)</f>
        <v>0</v>
      </c>
      <c r="AD993" s="117">
        <f>if(BOM!$C991=AD$2,if(OR(BOM!$M991="N",BOM!$M991=""),BOM!$L991,0),0)</f>
        <v>0</v>
      </c>
      <c r="AE993" s="117">
        <f>if(BOM!$C991=AD$2,if(BOM!$M991="Y",BOM!$L991,0),0)</f>
        <v>0</v>
      </c>
      <c r="AF993" s="117">
        <f>if(BOM!$C991=AF$2,if(OR(BOM!$M991="N",BOM!$M991=""),BOM!$L991,0),0)</f>
        <v>0</v>
      </c>
      <c r="AG993" s="117">
        <f>if(BOM!$C991=AF$2,if(BOM!$M991="Y",BOM!$L991,0),0)</f>
        <v>0</v>
      </c>
      <c r="AH993" s="117">
        <f>if(BOM!$C991=AH$2,if(OR(BOM!$M991="N",BOM!$M991=""),BOM!$L991,0),0)</f>
        <v>0</v>
      </c>
      <c r="AI993" s="117">
        <f>if(BOM!$C991=AH$2,if(BOM!$M991="Y",BOM!$L991,0),0)</f>
        <v>0</v>
      </c>
      <c r="AJ993" s="117">
        <f>if(BOM!$C991=AJ$2,if(OR(BOM!$M991="N",BOM!$M991=""),BOM!$L991,0),0)</f>
        <v>0</v>
      </c>
      <c r="AK993" s="117">
        <f>if(BOM!$C991=AJ$2,if(BOM!$M991="Y",BOM!$L991,0),0)</f>
        <v>0</v>
      </c>
      <c r="AL993" s="117">
        <f>if(BOM!$C991=AL$2,if(OR(BOM!$M991="N",BOM!$M991=""),BOM!$L991,0),0)</f>
        <v>0</v>
      </c>
      <c r="AM993" s="117">
        <f>if(BOM!$C991=AL$2,if(BOM!$M991="Y",BOM!$L991,0),0)</f>
        <v>0</v>
      </c>
    </row>
    <row r="994" hidden="1" outlineLevel="1">
      <c r="A994" s="117">
        <f>if(OR(BOM!$M992="N",BOM!$M992=""),BOM!$L992,0)</f>
        <v>0</v>
      </c>
      <c r="B994" s="117">
        <f>if(BOM!$M992="Y",BOM!$L992,0)</f>
        <v>0</v>
      </c>
      <c r="E994" s="117">
        <f>if(BOM!$B992=E$2,if(OR(BOM!$M992="N",BOM!$M992=""),BOM!$L992,0),0)</f>
        <v>0</v>
      </c>
      <c r="F994" s="117">
        <f>if(BOM!$B992=E$2,if(BOM!$M992="Y",BOM!$L992,0),0)</f>
        <v>0</v>
      </c>
      <c r="G994" s="117">
        <f>if(BOM!$B992=G$2,if(OR(BOM!$M992="N",BOM!$M992=""),BOM!$L992,0),0)</f>
        <v>0</v>
      </c>
      <c r="H994" s="117">
        <f>if(BOM!$B992=G$2,if(BOM!$M992="Y",BOM!$L992,0),0)</f>
        <v>0</v>
      </c>
      <c r="I994" s="117">
        <f>if(BOM!$B992=I$2,if(OR(BOM!$M992="N",BOM!$M992=""),BOM!$L992,0),0)</f>
        <v>0</v>
      </c>
      <c r="J994" s="117">
        <f>if(BOM!$B992=I$2,if(BOM!$M992="Y",BOM!$L992,0),0)</f>
        <v>0</v>
      </c>
      <c r="K994" s="117">
        <f>if(BOM!$B992=K$2,if(OR(BOM!$M992="N",BOM!$M992=""),BOM!$L992,0),0)</f>
        <v>0</v>
      </c>
      <c r="L994" s="117">
        <f>if(BOM!$B992=K$2,if(BOM!$M992="Y",BOM!$L992,0),0)</f>
        <v>0</v>
      </c>
      <c r="M994" s="117">
        <f>if(BOM!$B992=M$2,if(OR(BOM!$M992="N",BOM!$M992=""),BOM!$L992,0),0)</f>
        <v>0</v>
      </c>
      <c r="N994" s="117">
        <f>if(BOM!$B992=M$2,if(BOM!$M992="Y",BOM!$L992,0),0)</f>
        <v>0</v>
      </c>
      <c r="P994" s="117">
        <f>if(BOM!$C992=P$2,if(OR(BOM!$M992="N",BOM!$M992=""),BOM!$L992,0),0)</f>
        <v>0</v>
      </c>
      <c r="Q994" s="117">
        <f>if(BOM!$C992=P$2,if(BOM!$M992="Y",BOM!$L992,0),0)</f>
        <v>0</v>
      </c>
      <c r="R994" s="117">
        <f>if(BOM!$C992=R$2,if(OR(BOM!$M992="N",BOM!$M992=""),BOM!$L992,0),0)</f>
        <v>0</v>
      </c>
      <c r="S994" s="117">
        <f>if(BOM!$C992=R$2,if(BOM!$M992="Y",BOM!$L992,0),0)</f>
        <v>0</v>
      </c>
      <c r="T994" s="117">
        <f>if(BOM!$C992=T$2,if(OR(BOM!$M992="N",BOM!$M992=""),BOM!$L992,0),0)</f>
        <v>0</v>
      </c>
      <c r="U994" s="117">
        <f>if(BOM!$C992=T$2,if(BOM!$M992="Y",BOM!$L992,0),0)</f>
        <v>0</v>
      </c>
      <c r="V994" s="117">
        <f>if(BOM!$C992=V$2,if(OR(BOM!$M992="N",BOM!$M992=""),BOM!$L992,0),0)</f>
        <v>0</v>
      </c>
      <c r="W994" s="117">
        <f>if(BOM!$C992=V$2,if(BOM!$M992="Y",BOM!$L992,0),0)</f>
        <v>0</v>
      </c>
      <c r="X994" s="117">
        <f>if(BOM!$C992=X$2,if(OR(BOM!$M992="N",BOM!$M992=""),BOM!$L992,0),0)</f>
        <v>0</v>
      </c>
      <c r="Y994" s="117">
        <f>if(BOM!$C992=X$2,if(BOM!$M992="Y",BOM!$L992,0),0)</f>
        <v>0</v>
      </c>
      <c r="Z994" s="117">
        <f>if(BOM!$C992=Z$2,if(OR(BOM!$M992="N",BOM!$M992=""),BOM!$L992,0),0)</f>
        <v>0</v>
      </c>
      <c r="AA994" s="117">
        <f>if(BOM!$C992=Z$2,if(BOM!$M992="Y",BOM!$L992,0),0)</f>
        <v>0</v>
      </c>
      <c r="AB994" s="117">
        <f>if(BOM!$C992=AB$2,if(OR(BOM!$M992="N",BOM!$M992=""),BOM!$L992,0),0)</f>
        <v>0</v>
      </c>
      <c r="AC994" s="117">
        <f>if(BOM!$C992=AB$2,if(BOM!$M992="Y",BOM!$L992,0),0)</f>
        <v>0</v>
      </c>
      <c r="AD994" s="117">
        <f>if(BOM!$C992=AD$2,if(OR(BOM!$M992="N",BOM!$M992=""),BOM!$L992,0),0)</f>
        <v>0</v>
      </c>
      <c r="AE994" s="117">
        <f>if(BOM!$C992=AD$2,if(BOM!$M992="Y",BOM!$L992,0),0)</f>
        <v>0</v>
      </c>
      <c r="AF994" s="117">
        <f>if(BOM!$C992=AF$2,if(OR(BOM!$M992="N",BOM!$M992=""),BOM!$L992,0),0)</f>
        <v>0</v>
      </c>
      <c r="AG994" s="117">
        <f>if(BOM!$C992=AF$2,if(BOM!$M992="Y",BOM!$L992,0),0)</f>
        <v>0</v>
      </c>
      <c r="AH994" s="117">
        <f>if(BOM!$C992=AH$2,if(OR(BOM!$M992="N",BOM!$M992=""),BOM!$L992,0),0)</f>
        <v>0</v>
      </c>
      <c r="AI994" s="117">
        <f>if(BOM!$C992=AH$2,if(BOM!$M992="Y",BOM!$L992,0),0)</f>
        <v>0</v>
      </c>
      <c r="AJ994" s="117">
        <f>if(BOM!$C992=AJ$2,if(OR(BOM!$M992="N",BOM!$M992=""),BOM!$L992,0),0)</f>
        <v>0</v>
      </c>
      <c r="AK994" s="117">
        <f>if(BOM!$C992=AJ$2,if(BOM!$M992="Y",BOM!$L992,0),0)</f>
        <v>0</v>
      </c>
      <c r="AL994" s="117">
        <f>if(BOM!$C992=AL$2,if(OR(BOM!$M992="N",BOM!$M992=""),BOM!$L992,0),0)</f>
        <v>0</v>
      </c>
      <c r="AM994" s="117">
        <f>if(BOM!$C992=AL$2,if(BOM!$M992="Y",BOM!$L992,0),0)</f>
        <v>0</v>
      </c>
    </row>
    <row r="995" hidden="1" outlineLevel="1">
      <c r="A995" s="117">
        <f>if(OR(BOM!$M993="N",BOM!$M993=""),BOM!$L993,0)</f>
        <v>0</v>
      </c>
      <c r="B995" s="117">
        <f>if(BOM!$M993="Y",BOM!$L993,0)</f>
        <v>0</v>
      </c>
      <c r="E995" s="117">
        <f>if(BOM!$B993=E$2,if(OR(BOM!$M993="N",BOM!$M993=""),BOM!$L993,0),0)</f>
        <v>0</v>
      </c>
      <c r="F995" s="117">
        <f>if(BOM!$B993=E$2,if(BOM!$M993="Y",BOM!$L993,0),0)</f>
        <v>0</v>
      </c>
      <c r="G995" s="117">
        <f>if(BOM!$B993=G$2,if(OR(BOM!$M993="N",BOM!$M993=""),BOM!$L993,0),0)</f>
        <v>0</v>
      </c>
      <c r="H995" s="117">
        <f>if(BOM!$B993=G$2,if(BOM!$M993="Y",BOM!$L993,0),0)</f>
        <v>0</v>
      </c>
      <c r="I995" s="117">
        <f>if(BOM!$B993=I$2,if(OR(BOM!$M993="N",BOM!$M993=""),BOM!$L993,0),0)</f>
        <v>0</v>
      </c>
      <c r="J995" s="117">
        <f>if(BOM!$B993=I$2,if(BOM!$M993="Y",BOM!$L993,0),0)</f>
        <v>0</v>
      </c>
      <c r="K995" s="117">
        <f>if(BOM!$B993=K$2,if(OR(BOM!$M993="N",BOM!$M993=""),BOM!$L993,0),0)</f>
        <v>0</v>
      </c>
      <c r="L995" s="117">
        <f>if(BOM!$B993=K$2,if(BOM!$M993="Y",BOM!$L993,0),0)</f>
        <v>0</v>
      </c>
      <c r="M995" s="117">
        <f>if(BOM!$B993=M$2,if(OR(BOM!$M993="N",BOM!$M993=""),BOM!$L993,0),0)</f>
        <v>0</v>
      </c>
      <c r="N995" s="117">
        <f>if(BOM!$B993=M$2,if(BOM!$M993="Y",BOM!$L993,0),0)</f>
        <v>0</v>
      </c>
      <c r="P995" s="117">
        <f>if(BOM!$C993=P$2,if(OR(BOM!$M993="N",BOM!$M993=""),BOM!$L993,0),0)</f>
        <v>0</v>
      </c>
      <c r="Q995" s="117">
        <f>if(BOM!$C993=P$2,if(BOM!$M993="Y",BOM!$L993,0),0)</f>
        <v>0</v>
      </c>
      <c r="R995" s="117">
        <f>if(BOM!$C993=R$2,if(OR(BOM!$M993="N",BOM!$M993=""),BOM!$L993,0),0)</f>
        <v>0</v>
      </c>
      <c r="S995" s="117">
        <f>if(BOM!$C993=R$2,if(BOM!$M993="Y",BOM!$L993,0),0)</f>
        <v>0</v>
      </c>
      <c r="T995" s="117">
        <f>if(BOM!$C993=T$2,if(OR(BOM!$M993="N",BOM!$M993=""),BOM!$L993,0),0)</f>
        <v>0</v>
      </c>
      <c r="U995" s="117">
        <f>if(BOM!$C993=T$2,if(BOM!$M993="Y",BOM!$L993,0),0)</f>
        <v>0</v>
      </c>
      <c r="V995" s="117">
        <f>if(BOM!$C993=V$2,if(OR(BOM!$M993="N",BOM!$M993=""),BOM!$L993,0),0)</f>
        <v>0</v>
      </c>
      <c r="W995" s="117">
        <f>if(BOM!$C993=V$2,if(BOM!$M993="Y",BOM!$L993,0),0)</f>
        <v>0</v>
      </c>
      <c r="X995" s="117">
        <f>if(BOM!$C993=X$2,if(OR(BOM!$M993="N",BOM!$M993=""),BOM!$L993,0),0)</f>
        <v>0</v>
      </c>
      <c r="Y995" s="117">
        <f>if(BOM!$C993=X$2,if(BOM!$M993="Y",BOM!$L993,0),0)</f>
        <v>0</v>
      </c>
      <c r="Z995" s="117">
        <f>if(BOM!$C993=Z$2,if(OR(BOM!$M993="N",BOM!$M993=""),BOM!$L993,0),0)</f>
        <v>0</v>
      </c>
      <c r="AA995" s="117">
        <f>if(BOM!$C993=Z$2,if(BOM!$M993="Y",BOM!$L993,0),0)</f>
        <v>0</v>
      </c>
      <c r="AB995" s="117">
        <f>if(BOM!$C993=AB$2,if(OR(BOM!$M993="N",BOM!$M993=""),BOM!$L993,0),0)</f>
        <v>0</v>
      </c>
      <c r="AC995" s="117">
        <f>if(BOM!$C993=AB$2,if(BOM!$M993="Y",BOM!$L993,0),0)</f>
        <v>0</v>
      </c>
      <c r="AD995" s="117">
        <f>if(BOM!$C993=AD$2,if(OR(BOM!$M993="N",BOM!$M993=""),BOM!$L993,0),0)</f>
        <v>0</v>
      </c>
      <c r="AE995" s="117">
        <f>if(BOM!$C993=AD$2,if(BOM!$M993="Y",BOM!$L993,0),0)</f>
        <v>0</v>
      </c>
      <c r="AF995" s="117">
        <f>if(BOM!$C993=AF$2,if(OR(BOM!$M993="N",BOM!$M993=""),BOM!$L993,0),0)</f>
        <v>0</v>
      </c>
      <c r="AG995" s="117">
        <f>if(BOM!$C993=AF$2,if(BOM!$M993="Y",BOM!$L993,0),0)</f>
        <v>0</v>
      </c>
      <c r="AH995" s="117">
        <f>if(BOM!$C993=AH$2,if(OR(BOM!$M993="N",BOM!$M993=""),BOM!$L993,0),0)</f>
        <v>0</v>
      </c>
      <c r="AI995" s="117">
        <f>if(BOM!$C993=AH$2,if(BOM!$M993="Y",BOM!$L993,0),0)</f>
        <v>0</v>
      </c>
      <c r="AJ995" s="117">
        <f>if(BOM!$C993=AJ$2,if(OR(BOM!$M993="N",BOM!$M993=""),BOM!$L993,0),0)</f>
        <v>0</v>
      </c>
      <c r="AK995" s="117">
        <f>if(BOM!$C993=AJ$2,if(BOM!$M993="Y",BOM!$L993,0),0)</f>
        <v>0</v>
      </c>
      <c r="AL995" s="117">
        <f>if(BOM!$C993=AL$2,if(OR(BOM!$M993="N",BOM!$M993=""),BOM!$L993,0),0)</f>
        <v>0</v>
      </c>
      <c r="AM995" s="117">
        <f>if(BOM!$C993=AL$2,if(BOM!$M993="Y",BOM!$L993,0),0)</f>
        <v>0</v>
      </c>
    </row>
    <row r="996" hidden="1" outlineLevel="1">
      <c r="A996" s="117">
        <f>if(OR(BOM!$M994="N",BOM!$M994=""),BOM!$L994,0)</f>
        <v>0</v>
      </c>
      <c r="B996" s="117">
        <f>if(BOM!$M994="Y",BOM!$L994,0)</f>
        <v>0</v>
      </c>
      <c r="E996" s="117">
        <f>if(BOM!$B994=E$2,if(OR(BOM!$M994="N",BOM!$M994=""),BOM!$L994,0),0)</f>
        <v>0</v>
      </c>
      <c r="F996" s="117">
        <f>if(BOM!$B994=E$2,if(BOM!$M994="Y",BOM!$L994,0),0)</f>
        <v>0</v>
      </c>
      <c r="G996" s="117">
        <f>if(BOM!$B994=G$2,if(OR(BOM!$M994="N",BOM!$M994=""),BOM!$L994,0),0)</f>
        <v>0</v>
      </c>
      <c r="H996" s="117">
        <f>if(BOM!$B994=G$2,if(BOM!$M994="Y",BOM!$L994,0),0)</f>
        <v>0</v>
      </c>
      <c r="I996" s="117">
        <f>if(BOM!$B994=I$2,if(OR(BOM!$M994="N",BOM!$M994=""),BOM!$L994,0),0)</f>
        <v>0</v>
      </c>
      <c r="J996" s="117">
        <f>if(BOM!$B994=I$2,if(BOM!$M994="Y",BOM!$L994,0),0)</f>
        <v>0</v>
      </c>
      <c r="K996" s="117">
        <f>if(BOM!$B994=K$2,if(OR(BOM!$M994="N",BOM!$M994=""),BOM!$L994,0),0)</f>
        <v>0</v>
      </c>
      <c r="L996" s="117">
        <f>if(BOM!$B994=K$2,if(BOM!$M994="Y",BOM!$L994,0),0)</f>
        <v>0</v>
      </c>
      <c r="M996" s="117">
        <f>if(BOM!$B994=M$2,if(OR(BOM!$M994="N",BOM!$M994=""),BOM!$L994,0),0)</f>
        <v>0</v>
      </c>
      <c r="N996" s="117">
        <f>if(BOM!$B994=M$2,if(BOM!$M994="Y",BOM!$L994,0),0)</f>
        <v>0</v>
      </c>
      <c r="P996" s="117">
        <f>if(BOM!$C994=P$2,if(OR(BOM!$M994="N",BOM!$M994=""),BOM!$L994,0),0)</f>
        <v>0</v>
      </c>
      <c r="Q996" s="117">
        <f>if(BOM!$C994=P$2,if(BOM!$M994="Y",BOM!$L994,0),0)</f>
        <v>0</v>
      </c>
      <c r="R996" s="117">
        <f>if(BOM!$C994=R$2,if(OR(BOM!$M994="N",BOM!$M994=""),BOM!$L994,0),0)</f>
        <v>0</v>
      </c>
      <c r="S996" s="117">
        <f>if(BOM!$C994=R$2,if(BOM!$M994="Y",BOM!$L994,0),0)</f>
        <v>0</v>
      </c>
      <c r="T996" s="117">
        <f>if(BOM!$C994=T$2,if(OR(BOM!$M994="N",BOM!$M994=""),BOM!$L994,0),0)</f>
        <v>0</v>
      </c>
      <c r="U996" s="117">
        <f>if(BOM!$C994=T$2,if(BOM!$M994="Y",BOM!$L994,0),0)</f>
        <v>0</v>
      </c>
      <c r="V996" s="117">
        <f>if(BOM!$C994=V$2,if(OR(BOM!$M994="N",BOM!$M994=""),BOM!$L994,0),0)</f>
        <v>0</v>
      </c>
      <c r="W996" s="117">
        <f>if(BOM!$C994=V$2,if(BOM!$M994="Y",BOM!$L994,0),0)</f>
        <v>0</v>
      </c>
      <c r="X996" s="117">
        <f>if(BOM!$C994=X$2,if(OR(BOM!$M994="N",BOM!$M994=""),BOM!$L994,0),0)</f>
        <v>0</v>
      </c>
      <c r="Y996" s="117">
        <f>if(BOM!$C994=X$2,if(BOM!$M994="Y",BOM!$L994,0),0)</f>
        <v>0</v>
      </c>
      <c r="Z996" s="117">
        <f>if(BOM!$C994=Z$2,if(OR(BOM!$M994="N",BOM!$M994=""),BOM!$L994,0),0)</f>
        <v>0</v>
      </c>
      <c r="AA996" s="117">
        <f>if(BOM!$C994=Z$2,if(BOM!$M994="Y",BOM!$L994,0),0)</f>
        <v>0</v>
      </c>
      <c r="AB996" s="117">
        <f>if(BOM!$C994=AB$2,if(OR(BOM!$M994="N",BOM!$M994=""),BOM!$L994,0),0)</f>
        <v>0</v>
      </c>
      <c r="AC996" s="117">
        <f>if(BOM!$C994=AB$2,if(BOM!$M994="Y",BOM!$L994,0),0)</f>
        <v>0</v>
      </c>
      <c r="AD996" s="117">
        <f>if(BOM!$C994=AD$2,if(OR(BOM!$M994="N",BOM!$M994=""),BOM!$L994,0),0)</f>
        <v>0</v>
      </c>
      <c r="AE996" s="117">
        <f>if(BOM!$C994=AD$2,if(BOM!$M994="Y",BOM!$L994,0),0)</f>
        <v>0</v>
      </c>
      <c r="AF996" s="117">
        <f>if(BOM!$C994=AF$2,if(OR(BOM!$M994="N",BOM!$M994=""),BOM!$L994,0),0)</f>
        <v>0</v>
      </c>
      <c r="AG996" s="117">
        <f>if(BOM!$C994=AF$2,if(BOM!$M994="Y",BOM!$L994,0),0)</f>
        <v>0</v>
      </c>
      <c r="AH996" s="117">
        <f>if(BOM!$C994=AH$2,if(OR(BOM!$M994="N",BOM!$M994=""),BOM!$L994,0),0)</f>
        <v>0</v>
      </c>
      <c r="AI996" s="117">
        <f>if(BOM!$C994=AH$2,if(BOM!$M994="Y",BOM!$L994,0),0)</f>
        <v>0</v>
      </c>
      <c r="AJ996" s="117">
        <f>if(BOM!$C994=AJ$2,if(OR(BOM!$M994="N",BOM!$M994=""),BOM!$L994,0),0)</f>
        <v>0</v>
      </c>
      <c r="AK996" s="117">
        <f>if(BOM!$C994=AJ$2,if(BOM!$M994="Y",BOM!$L994,0),0)</f>
        <v>0</v>
      </c>
      <c r="AL996" s="117">
        <f>if(BOM!$C994=AL$2,if(OR(BOM!$M994="N",BOM!$M994=""),BOM!$L994,0),0)</f>
        <v>0</v>
      </c>
      <c r="AM996" s="117">
        <f>if(BOM!$C994=AL$2,if(BOM!$M994="Y",BOM!$L994,0),0)</f>
        <v>0</v>
      </c>
    </row>
    <row r="997" hidden="1" outlineLevel="1">
      <c r="A997" s="117">
        <f>if(OR(BOM!$M995="N",BOM!$M995=""),BOM!$L995,0)</f>
        <v>0</v>
      </c>
      <c r="B997" s="117">
        <f>if(BOM!$M995="Y",BOM!$L995,0)</f>
        <v>0</v>
      </c>
      <c r="E997" s="117">
        <f>if(BOM!$B995=E$2,if(OR(BOM!$M995="N",BOM!$M995=""),BOM!$L995,0),0)</f>
        <v>0</v>
      </c>
      <c r="F997" s="117">
        <f>if(BOM!$B995=E$2,if(BOM!$M995="Y",BOM!$L995,0),0)</f>
        <v>0</v>
      </c>
      <c r="G997" s="117">
        <f>if(BOM!$B995=G$2,if(OR(BOM!$M995="N",BOM!$M995=""),BOM!$L995,0),0)</f>
        <v>0</v>
      </c>
      <c r="H997" s="117">
        <f>if(BOM!$B995=G$2,if(BOM!$M995="Y",BOM!$L995,0),0)</f>
        <v>0</v>
      </c>
      <c r="I997" s="117">
        <f>if(BOM!$B995=I$2,if(OR(BOM!$M995="N",BOM!$M995=""),BOM!$L995,0),0)</f>
        <v>0</v>
      </c>
      <c r="J997" s="117">
        <f>if(BOM!$B995=I$2,if(BOM!$M995="Y",BOM!$L995,0),0)</f>
        <v>0</v>
      </c>
      <c r="K997" s="117">
        <f>if(BOM!$B995=K$2,if(OR(BOM!$M995="N",BOM!$M995=""),BOM!$L995,0),0)</f>
        <v>0</v>
      </c>
      <c r="L997" s="117">
        <f>if(BOM!$B995=K$2,if(BOM!$M995="Y",BOM!$L995,0),0)</f>
        <v>0</v>
      </c>
      <c r="M997" s="117">
        <f>if(BOM!$B995=M$2,if(OR(BOM!$M995="N",BOM!$M995=""),BOM!$L995,0),0)</f>
        <v>0</v>
      </c>
      <c r="N997" s="117">
        <f>if(BOM!$B995=M$2,if(BOM!$M995="Y",BOM!$L995,0),0)</f>
        <v>0</v>
      </c>
      <c r="P997" s="117">
        <f>if(BOM!$C995=P$2,if(OR(BOM!$M995="N",BOM!$M995=""),BOM!$L995,0),0)</f>
        <v>0</v>
      </c>
      <c r="Q997" s="117">
        <f>if(BOM!$C995=P$2,if(BOM!$M995="Y",BOM!$L995,0),0)</f>
        <v>0</v>
      </c>
      <c r="R997" s="117">
        <f>if(BOM!$C995=R$2,if(OR(BOM!$M995="N",BOM!$M995=""),BOM!$L995,0),0)</f>
        <v>0</v>
      </c>
      <c r="S997" s="117">
        <f>if(BOM!$C995=R$2,if(BOM!$M995="Y",BOM!$L995,0),0)</f>
        <v>0</v>
      </c>
      <c r="T997" s="117">
        <f>if(BOM!$C995=T$2,if(OR(BOM!$M995="N",BOM!$M995=""),BOM!$L995,0),0)</f>
        <v>0</v>
      </c>
      <c r="U997" s="117">
        <f>if(BOM!$C995=T$2,if(BOM!$M995="Y",BOM!$L995,0),0)</f>
        <v>0</v>
      </c>
      <c r="V997" s="117">
        <f>if(BOM!$C995=V$2,if(OR(BOM!$M995="N",BOM!$M995=""),BOM!$L995,0),0)</f>
        <v>0</v>
      </c>
      <c r="W997" s="117">
        <f>if(BOM!$C995=V$2,if(BOM!$M995="Y",BOM!$L995,0),0)</f>
        <v>0</v>
      </c>
      <c r="X997" s="117">
        <f>if(BOM!$C995=X$2,if(OR(BOM!$M995="N",BOM!$M995=""),BOM!$L995,0),0)</f>
        <v>0</v>
      </c>
      <c r="Y997" s="117">
        <f>if(BOM!$C995=X$2,if(BOM!$M995="Y",BOM!$L995,0),0)</f>
        <v>0</v>
      </c>
      <c r="Z997" s="117">
        <f>if(BOM!$C995=Z$2,if(OR(BOM!$M995="N",BOM!$M995=""),BOM!$L995,0),0)</f>
        <v>0</v>
      </c>
      <c r="AA997" s="117">
        <f>if(BOM!$C995=Z$2,if(BOM!$M995="Y",BOM!$L995,0),0)</f>
        <v>0</v>
      </c>
      <c r="AB997" s="117">
        <f>if(BOM!$C995=AB$2,if(OR(BOM!$M995="N",BOM!$M995=""),BOM!$L995,0),0)</f>
        <v>0</v>
      </c>
      <c r="AC997" s="117">
        <f>if(BOM!$C995=AB$2,if(BOM!$M995="Y",BOM!$L995,0),0)</f>
        <v>0</v>
      </c>
      <c r="AD997" s="117">
        <f>if(BOM!$C995=AD$2,if(OR(BOM!$M995="N",BOM!$M995=""),BOM!$L995,0),0)</f>
        <v>0</v>
      </c>
      <c r="AE997" s="117">
        <f>if(BOM!$C995=AD$2,if(BOM!$M995="Y",BOM!$L995,0),0)</f>
        <v>0</v>
      </c>
      <c r="AF997" s="117">
        <f>if(BOM!$C995=AF$2,if(OR(BOM!$M995="N",BOM!$M995=""),BOM!$L995,0),0)</f>
        <v>0</v>
      </c>
      <c r="AG997" s="117">
        <f>if(BOM!$C995=AF$2,if(BOM!$M995="Y",BOM!$L995,0),0)</f>
        <v>0</v>
      </c>
      <c r="AH997" s="117">
        <f>if(BOM!$C995=AH$2,if(OR(BOM!$M995="N",BOM!$M995=""),BOM!$L995,0),0)</f>
        <v>0</v>
      </c>
      <c r="AI997" s="117">
        <f>if(BOM!$C995=AH$2,if(BOM!$M995="Y",BOM!$L995,0),0)</f>
        <v>0</v>
      </c>
      <c r="AJ997" s="117">
        <f>if(BOM!$C995=AJ$2,if(OR(BOM!$M995="N",BOM!$M995=""),BOM!$L995,0),0)</f>
        <v>0</v>
      </c>
      <c r="AK997" s="117">
        <f>if(BOM!$C995=AJ$2,if(BOM!$M995="Y",BOM!$L995,0),0)</f>
        <v>0</v>
      </c>
      <c r="AL997" s="117">
        <f>if(BOM!$C995=AL$2,if(OR(BOM!$M995="N",BOM!$M995=""),BOM!$L995,0),0)</f>
        <v>0</v>
      </c>
      <c r="AM997" s="117">
        <f>if(BOM!$C995=AL$2,if(BOM!$M995="Y",BOM!$L995,0),0)</f>
        <v>0</v>
      </c>
    </row>
    <row r="998" hidden="1" outlineLevel="1">
      <c r="A998" s="117">
        <f>if(OR(BOM!$M996="N",BOM!$M996=""),BOM!$L996,0)</f>
        <v>0</v>
      </c>
      <c r="B998" s="117">
        <f>if(BOM!$M996="Y",BOM!$L996,0)</f>
        <v>0</v>
      </c>
      <c r="E998" s="117">
        <f>if(BOM!$B996=E$2,if(OR(BOM!$M996="N",BOM!$M996=""),BOM!$L996,0),0)</f>
        <v>0</v>
      </c>
      <c r="F998" s="117">
        <f>if(BOM!$B996=E$2,if(BOM!$M996="Y",BOM!$L996,0),0)</f>
        <v>0</v>
      </c>
      <c r="G998" s="117">
        <f>if(BOM!$B996=G$2,if(OR(BOM!$M996="N",BOM!$M996=""),BOM!$L996,0),0)</f>
        <v>0</v>
      </c>
      <c r="H998" s="117">
        <f>if(BOM!$B996=G$2,if(BOM!$M996="Y",BOM!$L996,0),0)</f>
        <v>0</v>
      </c>
      <c r="I998" s="117">
        <f>if(BOM!$B996=I$2,if(OR(BOM!$M996="N",BOM!$M996=""),BOM!$L996,0),0)</f>
        <v>0</v>
      </c>
      <c r="J998" s="117">
        <f>if(BOM!$B996=I$2,if(BOM!$M996="Y",BOM!$L996,0),0)</f>
        <v>0</v>
      </c>
      <c r="K998" s="117">
        <f>if(BOM!$B996=K$2,if(OR(BOM!$M996="N",BOM!$M996=""),BOM!$L996,0),0)</f>
        <v>0</v>
      </c>
      <c r="L998" s="117">
        <f>if(BOM!$B996=K$2,if(BOM!$M996="Y",BOM!$L996,0),0)</f>
        <v>0</v>
      </c>
      <c r="M998" s="117">
        <f>if(BOM!$B996=M$2,if(OR(BOM!$M996="N",BOM!$M996=""),BOM!$L996,0),0)</f>
        <v>0</v>
      </c>
      <c r="N998" s="117">
        <f>if(BOM!$B996=M$2,if(BOM!$M996="Y",BOM!$L996,0),0)</f>
        <v>0</v>
      </c>
      <c r="P998" s="117">
        <f>if(BOM!$C996=P$2,if(OR(BOM!$M996="N",BOM!$M996=""),BOM!$L996,0),0)</f>
        <v>0</v>
      </c>
      <c r="Q998" s="117">
        <f>if(BOM!$C996=P$2,if(BOM!$M996="Y",BOM!$L996,0),0)</f>
        <v>0</v>
      </c>
      <c r="R998" s="117">
        <f>if(BOM!$C996=R$2,if(OR(BOM!$M996="N",BOM!$M996=""),BOM!$L996,0),0)</f>
        <v>0</v>
      </c>
      <c r="S998" s="117">
        <f>if(BOM!$C996=R$2,if(BOM!$M996="Y",BOM!$L996,0),0)</f>
        <v>0</v>
      </c>
      <c r="T998" s="117">
        <f>if(BOM!$C996=T$2,if(OR(BOM!$M996="N",BOM!$M996=""),BOM!$L996,0),0)</f>
        <v>0</v>
      </c>
      <c r="U998" s="117">
        <f>if(BOM!$C996=T$2,if(BOM!$M996="Y",BOM!$L996,0),0)</f>
        <v>0</v>
      </c>
      <c r="V998" s="117">
        <f>if(BOM!$C996=V$2,if(OR(BOM!$M996="N",BOM!$M996=""),BOM!$L996,0),0)</f>
        <v>0</v>
      </c>
      <c r="W998" s="117">
        <f>if(BOM!$C996=V$2,if(BOM!$M996="Y",BOM!$L996,0),0)</f>
        <v>0</v>
      </c>
      <c r="X998" s="117">
        <f>if(BOM!$C996=X$2,if(OR(BOM!$M996="N",BOM!$M996=""),BOM!$L996,0),0)</f>
        <v>0</v>
      </c>
      <c r="Y998" s="117">
        <f>if(BOM!$C996=X$2,if(BOM!$M996="Y",BOM!$L996,0),0)</f>
        <v>0</v>
      </c>
      <c r="Z998" s="117">
        <f>if(BOM!$C996=Z$2,if(OR(BOM!$M996="N",BOM!$M996=""),BOM!$L996,0),0)</f>
        <v>0</v>
      </c>
      <c r="AA998" s="117">
        <f>if(BOM!$C996=Z$2,if(BOM!$M996="Y",BOM!$L996,0),0)</f>
        <v>0</v>
      </c>
      <c r="AB998" s="117">
        <f>if(BOM!$C996=AB$2,if(OR(BOM!$M996="N",BOM!$M996=""),BOM!$L996,0),0)</f>
        <v>0</v>
      </c>
      <c r="AC998" s="117">
        <f>if(BOM!$C996=AB$2,if(BOM!$M996="Y",BOM!$L996,0),0)</f>
        <v>0</v>
      </c>
      <c r="AD998" s="117">
        <f>if(BOM!$C996=AD$2,if(OR(BOM!$M996="N",BOM!$M996=""),BOM!$L996,0),0)</f>
        <v>0</v>
      </c>
      <c r="AE998" s="117">
        <f>if(BOM!$C996=AD$2,if(BOM!$M996="Y",BOM!$L996,0),0)</f>
        <v>0</v>
      </c>
      <c r="AF998" s="117">
        <f>if(BOM!$C996=AF$2,if(OR(BOM!$M996="N",BOM!$M996=""),BOM!$L996,0),0)</f>
        <v>0</v>
      </c>
      <c r="AG998" s="117">
        <f>if(BOM!$C996=AF$2,if(BOM!$M996="Y",BOM!$L996,0),0)</f>
        <v>0</v>
      </c>
      <c r="AH998" s="117">
        <f>if(BOM!$C996=AH$2,if(OR(BOM!$M996="N",BOM!$M996=""),BOM!$L996,0),0)</f>
        <v>0</v>
      </c>
      <c r="AI998" s="117">
        <f>if(BOM!$C996=AH$2,if(BOM!$M996="Y",BOM!$L996,0),0)</f>
        <v>0</v>
      </c>
      <c r="AJ998" s="117">
        <f>if(BOM!$C996=AJ$2,if(OR(BOM!$M996="N",BOM!$M996=""),BOM!$L996,0),0)</f>
        <v>0</v>
      </c>
      <c r="AK998" s="117">
        <f>if(BOM!$C996=AJ$2,if(BOM!$M996="Y",BOM!$L996,0),0)</f>
        <v>0</v>
      </c>
      <c r="AL998" s="117">
        <f>if(BOM!$C996=AL$2,if(OR(BOM!$M996="N",BOM!$M996=""),BOM!$L996,0),0)</f>
        <v>0</v>
      </c>
      <c r="AM998" s="117">
        <f>if(BOM!$C996=AL$2,if(BOM!$M996="Y",BOM!$L996,0),0)</f>
        <v>0</v>
      </c>
    </row>
    <row r="999" hidden="1" outlineLevel="1">
      <c r="A999" s="117">
        <f>if(OR(BOM!$M997="N",BOM!$M997=""),BOM!$L997,0)</f>
        <v>0</v>
      </c>
      <c r="B999" s="117">
        <f>if(BOM!$M997="Y",BOM!$L997,0)</f>
        <v>0</v>
      </c>
      <c r="E999" s="117">
        <f>if(BOM!$B997=E$2,if(OR(BOM!$M997="N",BOM!$M997=""),BOM!$L997,0),0)</f>
        <v>0</v>
      </c>
      <c r="F999" s="117">
        <f>if(BOM!$B997=E$2,if(BOM!$M997="Y",BOM!$L997,0),0)</f>
        <v>0</v>
      </c>
      <c r="G999" s="117">
        <f>if(BOM!$B997=G$2,if(OR(BOM!$M997="N",BOM!$M997=""),BOM!$L997,0),0)</f>
        <v>0</v>
      </c>
      <c r="H999" s="117">
        <f>if(BOM!$B997=G$2,if(BOM!$M997="Y",BOM!$L997,0),0)</f>
        <v>0</v>
      </c>
      <c r="I999" s="117">
        <f>if(BOM!$B997=I$2,if(OR(BOM!$M997="N",BOM!$M997=""),BOM!$L997,0),0)</f>
        <v>0</v>
      </c>
      <c r="J999" s="117">
        <f>if(BOM!$B997=I$2,if(BOM!$M997="Y",BOM!$L997,0),0)</f>
        <v>0</v>
      </c>
      <c r="K999" s="117">
        <f>if(BOM!$B997=K$2,if(OR(BOM!$M997="N",BOM!$M997=""),BOM!$L997,0),0)</f>
        <v>0</v>
      </c>
      <c r="L999" s="117">
        <f>if(BOM!$B997=K$2,if(BOM!$M997="Y",BOM!$L997,0),0)</f>
        <v>0</v>
      </c>
      <c r="M999" s="117">
        <f>if(BOM!$B997=M$2,if(OR(BOM!$M997="N",BOM!$M997=""),BOM!$L997,0),0)</f>
        <v>0</v>
      </c>
      <c r="N999" s="117">
        <f>if(BOM!$B997=M$2,if(BOM!$M997="Y",BOM!$L997,0),0)</f>
        <v>0</v>
      </c>
      <c r="P999" s="117">
        <f>if(BOM!$C997=P$2,if(OR(BOM!$M997="N",BOM!$M997=""),BOM!$L997,0),0)</f>
        <v>0</v>
      </c>
      <c r="Q999" s="117">
        <f>if(BOM!$C997=P$2,if(BOM!$M997="Y",BOM!$L997,0),0)</f>
        <v>0</v>
      </c>
      <c r="R999" s="117">
        <f>if(BOM!$C997=R$2,if(OR(BOM!$M997="N",BOM!$M997=""),BOM!$L997,0),0)</f>
        <v>0</v>
      </c>
      <c r="S999" s="117">
        <f>if(BOM!$C997=R$2,if(BOM!$M997="Y",BOM!$L997,0),0)</f>
        <v>0</v>
      </c>
      <c r="T999" s="117">
        <f>if(BOM!$C997=T$2,if(OR(BOM!$M997="N",BOM!$M997=""),BOM!$L997,0),0)</f>
        <v>0</v>
      </c>
      <c r="U999" s="117">
        <f>if(BOM!$C997=T$2,if(BOM!$M997="Y",BOM!$L997,0),0)</f>
        <v>0</v>
      </c>
      <c r="V999" s="117">
        <f>if(BOM!$C997=V$2,if(OR(BOM!$M997="N",BOM!$M997=""),BOM!$L997,0),0)</f>
        <v>0</v>
      </c>
      <c r="W999" s="117">
        <f>if(BOM!$C997=V$2,if(BOM!$M997="Y",BOM!$L997,0),0)</f>
        <v>0</v>
      </c>
      <c r="X999" s="117">
        <f>if(BOM!$C997=X$2,if(OR(BOM!$M997="N",BOM!$M997=""),BOM!$L997,0),0)</f>
        <v>0</v>
      </c>
      <c r="Y999" s="117">
        <f>if(BOM!$C997=X$2,if(BOM!$M997="Y",BOM!$L997,0),0)</f>
        <v>0</v>
      </c>
      <c r="Z999" s="117">
        <f>if(BOM!$C997=Z$2,if(OR(BOM!$M997="N",BOM!$M997=""),BOM!$L997,0),0)</f>
        <v>0</v>
      </c>
      <c r="AA999" s="117">
        <f>if(BOM!$C997=Z$2,if(BOM!$M997="Y",BOM!$L997,0),0)</f>
        <v>0</v>
      </c>
      <c r="AB999" s="117">
        <f>if(BOM!$C997=AB$2,if(OR(BOM!$M997="N",BOM!$M997=""),BOM!$L997,0),0)</f>
        <v>0</v>
      </c>
      <c r="AC999" s="117">
        <f>if(BOM!$C997=AB$2,if(BOM!$M997="Y",BOM!$L997,0),0)</f>
        <v>0</v>
      </c>
      <c r="AD999" s="117">
        <f>if(BOM!$C997=AD$2,if(OR(BOM!$M997="N",BOM!$M997=""),BOM!$L997,0),0)</f>
        <v>0</v>
      </c>
      <c r="AE999" s="117">
        <f>if(BOM!$C997=AD$2,if(BOM!$M997="Y",BOM!$L997,0),0)</f>
        <v>0</v>
      </c>
      <c r="AF999" s="117">
        <f>if(BOM!$C997=AF$2,if(OR(BOM!$M997="N",BOM!$M997=""),BOM!$L997,0),0)</f>
        <v>0</v>
      </c>
      <c r="AG999" s="117">
        <f>if(BOM!$C997=AF$2,if(BOM!$M997="Y",BOM!$L997,0),0)</f>
        <v>0</v>
      </c>
      <c r="AH999" s="117">
        <f>if(BOM!$C997=AH$2,if(OR(BOM!$M997="N",BOM!$M997=""),BOM!$L997,0),0)</f>
        <v>0</v>
      </c>
      <c r="AI999" s="117">
        <f>if(BOM!$C997=AH$2,if(BOM!$M997="Y",BOM!$L997,0),0)</f>
        <v>0</v>
      </c>
      <c r="AJ999" s="117">
        <f>if(BOM!$C997=AJ$2,if(OR(BOM!$M997="N",BOM!$M997=""),BOM!$L997,0),0)</f>
        <v>0</v>
      </c>
      <c r="AK999" s="117">
        <f>if(BOM!$C997=AJ$2,if(BOM!$M997="Y",BOM!$L997,0),0)</f>
        <v>0</v>
      </c>
      <c r="AL999" s="117">
        <f>if(BOM!$C997=AL$2,if(OR(BOM!$M997="N",BOM!$M997=""),BOM!$L997,0),0)</f>
        <v>0</v>
      </c>
      <c r="AM999" s="117">
        <f>if(BOM!$C997=AL$2,if(BOM!$M997="Y",BOM!$L997,0),0)</f>
        <v>0</v>
      </c>
    </row>
    <row r="1000" hidden="1" outlineLevel="1">
      <c r="A1000" s="117">
        <f>if(OR(BOM!$M998="N",BOM!$M998=""),BOM!$L998,0)</f>
        <v>0</v>
      </c>
      <c r="B1000" s="117">
        <f>if(BOM!$M998="Y",BOM!$L998,0)</f>
        <v>0</v>
      </c>
      <c r="E1000" s="117">
        <f>if(BOM!$B998=E$2,if(OR(BOM!$M998="N",BOM!$M998=""),BOM!$L998,0),0)</f>
        <v>0</v>
      </c>
      <c r="F1000" s="117">
        <f>if(BOM!$B998=E$2,if(BOM!$M998="Y",BOM!$L998,0),0)</f>
        <v>0</v>
      </c>
      <c r="G1000" s="117">
        <f>if(BOM!$B998=G$2,if(OR(BOM!$M998="N",BOM!$M998=""),BOM!$L998,0),0)</f>
        <v>0</v>
      </c>
      <c r="H1000" s="117">
        <f>if(BOM!$B998=G$2,if(BOM!$M998="Y",BOM!$L998,0),0)</f>
        <v>0</v>
      </c>
      <c r="I1000" s="117">
        <f>if(BOM!$B998=I$2,if(OR(BOM!$M998="N",BOM!$M998=""),BOM!$L998,0),0)</f>
        <v>0</v>
      </c>
      <c r="J1000" s="117">
        <f>if(BOM!$B998=I$2,if(BOM!$M998="Y",BOM!$L998,0),0)</f>
        <v>0</v>
      </c>
      <c r="K1000" s="117">
        <f>if(BOM!$B998=K$2,if(OR(BOM!$M998="N",BOM!$M998=""),BOM!$L998,0),0)</f>
        <v>0</v>
      </c>
      <c r="L1000" s="117">
        <f>if(BOM!$B998=K$2,if(BOM!$M998="Y",BOM!$L998,0),0)</f>
        <v>0</v>
      </c>
      <c r="M1000" s="117">
        <f>if(BOM!$B998=M$2,if(OR(BOM!$M998="N",BOM!$M998=""),BOM!$L998,0),0)</f>
        <v>0</v>
      </c>
      <c r="N1000" s="117">
        <f>if(BOM!$B998=M$2,if(BOM!$M998="Y",BOM!$L998,0),0)</f>
        <v>0</v>
      </c>
      <c r="P1000" s="117">
        <f>if(BOM!$C998=P$2,if(OR(BOM!$M998="N",BOM!$M998=""),BOM!$L998,0),0)</f>
        <v>0</v>
      </c>
      <c r="Q1000" s="117">
        <f>if(BOM!$C998=P$2,if(BOM!$M998="Y",BOM!$L998,0),0)</f>
        <v>0</v>
      </c>
      <c r="R1000" s="117">
        <f>if(BOM!$C998=R$2,if(OR(BOM!$M998="N",BOM!$M998=""),BOM!$L998,0),0)</f>
        <v>0</v>
      </c>
      <c r="S1000" s="117">
        <f>if(BOM!$C998=R$2,if(BOM!$M998="Y",BOM!$L998,0),0)</f>
        <v>0</v>
      </c>
      <c r="T1000" s="117">
        <f>if(BOM!$C998=T$2,if(OR(BOM!$M998="N",BOM!$M998=""),BOM!$L998,0),0)</f>
        <v>0</v>
      </c>
      <c r="U1000" s="117">
        <f>if(BOM!$C998=T$2,if(BOM!$M998="Y",BOM!$L998,0),0)</f>
        <v>0</v>
      </c>
      <c r="V1000" s="117">
        <f>if(BOM!$C998=V$2,if(OR(BOM!$M998="N",BOM!$M998=""),BOM!$L998,0),0)</f>
        <v>0</v>
      </c>
      <c r="W1000" s="117">
        <f>if(BOM!$C998=V$2,if(BOM!$M998="Y",BOM!$L998,0),0)</f>
        <v>0</v>
      </c>
      <c r="X1000" s="117">
        <f>if(BOM!$C998=X$2,if(OR(BOM!$M998="N",BOM!$M998=""),BOM!$L998,0),0)</f>
        <v>0</v>
      </c>
      <c r="Y1000" s="117">
        <f>if(BOM!$C998=X$2,if(BOM!$M998="Y",BOM!$L998,0),0)</f>
        <v>0</v>
      </c>
      <c r="Z1000" s="117">
        <f>if(BOM!$C998=Z$2,if(OR(BOM!$M998="N",BOM!$M998=""),BOM!$L998,0),0)</f>
        <v>0</v>
      </c>
      <c r="AA1000" s="117">
        <f>if(BOM!$C998=Z$2,if(BOM!$M998="Y",BOM!$L998,0),0)</f>
        <v>0</v>
      </c>
      <c r="AB1000" s="117">
        <f>if(BOM!$C998=AB$2,if(OR(BOM!$M998="N",BOM!$M998=""),BOM!$L998,0),0)</f>
        <v>0</v>
      </c>
      <c r="AC1000" s="117">
        <f>if(BOM!$C998=AB$2,if(BOM!$M998="Y",BOM!$L998,0),0)</f>
        <v>0</v>
      </c>
      <c r="AD1000" s="117">
        <f>if(BOM!$C998=AD$2,if(OR(BOM!$M998="N",BOM!$M998=""),BOM!$L998,0),0)</f>
        <v>0</v>
      </c>
      <c r="AE1000" s="117">
        <f>if(BOM!$C998=AD$2,if(BOM!$M998="Y",BOM!$L998,0),0)</f>
        <v>0</v>
      </c>
      <c r="AF1000" s="117">
        <f>if(BOM!$C998=AF$2,if(OR(BOM!$M998="N",BOM!$M998=""),BOM!$L998,0),0)</f>
        <v>0</v>
      </c>
      <c r="AG1000" s="117">
        <f>if(BOM!$C998=AF$2,if(BOM!$M998="Y",BOM!$L998,0),0)</f>
        <v>0</v>
      </c>
      <c r="AH1000" s="117">
        <f>if(BOM!$C998=AH$2,if(OR(BOM!$M998="N",BOM!$M998=""),BOM!$L998,0),0)</f>
        <v>0</v>
      </c>
      <c r="AI1000" s="117">
        <f>if(BOM!$C998=AH$2,if(BOM!$M998="Y",BOM!$L998,0),0)</f>
        <v>0</v>
      </c>
      <c r="AJ1000" s="117">
        <f>if(BOM!$C998=AJ$2,if(OR(BOM!$M998="N",BOM!$M998=""),BOM!$L998,0),0)</f>
        <v>0</v>
      </c>
      <c r="AK1000" s="117">
        <f>if(BOM!$C998=AJ$2,if(BOM!$M998="Y",BOM!$L998,0),0)</f>
        <v>0</v>
      </c>
      <c r="AL1000" s="117">
        <f>if(BOM!$C998=AL$2,if(OR(BOM!$M998="N",BOM!$M998=""),BOM!$L998,0),0)</f>
        <v>0</v>
      </c>
      <c r="AM1000" s="117">
        <f>if(BOM!$C998=AL$2,if(BOM!$M998="Y",BOM!$L998,0),0)</f>
        <v>0</v>
      </c>
    </row>
    <row r="1001" hidden="1" outlineLevel="1">
      <c r="A1001" s="117">
        <f>if(OR(BOM!$M999="N",BOM!$M999=""),BOM!$L999,0)</f>
        <v>0</v>
      </c>
      <c r="B1001" s="117">
        <f>if(BOM!$M999="Y",BOM!$L999,0)</f>
        <v>0</v>
      </c>
      <c r="E1001" s="117">
        <f>if(BOM!$B999=E$2,if(OR(BOM!$M999="N",BOM!$M999=""),BOM!$L999,0),0)</f>
        <v>0</v>
      </c>
      <c r="F1001" s="117">
        <f>if(BOM!$B999=E$2,if(BOM!$M999="Y",BOM!$L999,0),0)</f>
        <v>0</v>
      </c>
      <c r="G1001" s="117">
        <f>if(BOM!$B999=G$2,if(OR(BOM!$M999="N",BOM!$M999=""),BOM!$L999,0),0)</f>
        <v>0</v>
      </c>
      <c r="H1001" s="117">
        <f>if(BOM!$B999=G$2,if(BOM!$M999="Y",BOM!$L999,0),0)</f>
        <v>0</v>
      </c>
      <c r="I1001" s="117">
        <f>if(BOM!$B999=I$2,if(OR(BOM!$M999="N",BOM!$M999=""),BOM!$L999,0),0)</f>
        <v>0</v>
      </c>
      <c r="J1001" s="117">
        <f>if(BOM!$B999=I$2,if(BOM!$M999="Y",BOM!$L999,0),0)</f>
        <v>0</v>
      </c>
      <c r="K1001" s="117">
        <f>if(BOM!$B999=K$2,if(OR(BOM!$M999="N",BOM!$M999=""),BOM!$L999,0),0)</f>
        <v>0</v>
      </c>
      <c r="L1001" s="117">
        <f>if(BOM!$B999=K$2,if(BOM!$M999="Y",BOM!$L999,0),0)</f>
        <v>0</v>
      </c>
      <c r="M1001" s="117">
        <f>if(BOM!$B999=M$2,if(OR(BOM!$M999="N",BOM!$M999=""),BOM!$L999,0),0)</f>
        <v>0</v>
      </c>
      <c r="N1001" s="117">
        <f>if(BOM!$B999=M$2,if(BOM!$M999="Y",BOM!$L999,0),0)</f>
        <v>0</v>
      </c>
      <c r="P1001" s="117">
        <f>if(BOM!$C999=P$2,if(OR(BOM!$M999="N",BOM!$M999=""),BOM!$L999,0),0)</f>
        <v>0</v>
      </c>
      <c r="Q1001" s="117">
        <f>if(BOM!$C999=P$2,if(BOM!$M999="Y",BOM!$L999,0),0)</f>
        <v>0</v>
      </c>
      <c r="R1001" s="117">
        <f>if(BOM!$C999=R$2,if(OR(BOM!$M999="N",BOM!$M999=""),BOM!$L999,0),0)</f>
        <v>0</v>
      </c>
      <c r="S1001" s="117">
        <f>if(BOM!$C999=R$2,if(BOM!$M999="Y",BOM!$L999,0),0)</f>
        <v>0</v>
      </c>
      <c r="T1001" s="117">
        <f>if(BOM!$C999=T$2,if(OR(BOM!$M999="N",BOM!$M999=""),BOM!$L999,0),0)</f>
        <v>0</v>
      </c>
      <c r="U1001" s="117">
        <f>if(BOM!$C999=T$2,if(BOM!$M999="Y",BOM!$L999,0),0)</f>
        <v>0</v>
      </c>
      <c r="V1001" s="117">
        <f>if(BOM!$C999=V$2,if(OR(BOM!$M999="N",BOM!$M999=""),BOM!$L999,0),0)</f>
        <v>0</v>
      </c>
      <c r="W1001" s="117">
        <f>if(BOM!$C999=V$2,if(BOM!$M999="Y",BOM!$L999,0),0)</f>
        <v>0</v>
      </c>
      <c r="X1001" s="117">
        <f>if(BOM!$C999=X$2,if(OR(BOM!$M999="N",BOM!$M999=""),BOM!$L999,0),0)</f>
        <v>0</v>
      </c>
      <c r="Y1001" s="117">
        <f>if(BOM!$C999=X$2,if(BOM!$M999="Y",BOM!$L999,0),0)</f>
        <v>0</v>
      </c>
      <c r="Z1001" s="117">
        <f>if(BOM!$C999=Z$2,if(OR(BOM!$M999="N",BOM!$M999=""),BOM!$L999,0),0)</f>
        <v>0</v>
      </c>
      <c r="AA1001" s="117">
        <f>if(BOM!$C999=Z$2,if(BOM!$M999="Y",BOM!$L999,0),0)</f>
        <v>0</v>
      </c>
      <c r="AB1001" s="117">
        <f>if(BOM!$C999=AB$2,if(OR(BOM!$M999="N",BOM!$M999=""),BOM!$L999,0),0)</f>
        <v>0</v>
      </c>
      <c r="AC1001" s="117">
        <f>if(BOM!$C999=AB$2,if(BOM!$M999="Y",BOM!$L999,0),0)</f>
        <v>0</v>
      </c>
      <c r="AD1001" s="117">
        <f>if(BOM!$C999=AD$2,if(OR(BOM!$M999="N",BOM!$M999=""),BOM!$L999,0),0)</f>
        <v>0</v>
      </c>
      <c r="AE1001" s="117">
        <f>if(BOM!$C999=AD$2,if(BOM!$M999="Y",BOM!$L999,0),0)</f>
        <v>0</v>
      </c>
      <c r="AF1001" s="117">
        <f>if(BOM!$C999=AF$2,if(OR(BOM!$M999="N",BOM!$M999=""),BOM!$L999,0),0)</f>
        <v>0</v>
      </c>
      <c r="AG1001" s="117">
        <f>if(BOM!$C999=AF$2,if(BOM!$M999="Y",BOM!$L999,0),0)</f>
        <v>0</v>
      </c>
      <c r="AH1001" s="117">
        <f>if(BOM!$C999=AH$2,if(OR(BOM!$M999="N",BOM!$M999=""),BOM!$L999,0),0)</f>
        <v>0</v>
      </c>
      <c r="AI1001" s="117">
        <f>if(BOM!$C999=AH$2,if(BOM!$M999="Y",BOM!$L999,0),0)</f>
        <v>0</v>
      </c>
      <c r="AJ1001" s="117">
        <f>if(BOM!$C999=AJ$2,if(OR(BOM!$M999="N",BOM!$M999=""),BOM!$L999,0),0)</f>
        <v>0</v>
      </c>
      <c r="AK1001" s="117">
        <f>if(BOM!$C999=AJ$2,if(BOM!$M999="Y",BOM!$L999,0),0)</f>
        <v>0</v>
      </c>
      <c r="AL1001" s="117">
        <f>if(BOM!$C999=AL$2,if(OR(BOM!$M999="N",BOM!$M999=""),BOM!$L999,0),0)</f>
        <v>0</v>
      </c>
      <c r="AM1001" s="117">
        <f>if(BOM!$C999=AL$2,if(BOM!$M999="Y",BOM!$L999,0),0)</f>
        <v>0</v>
      </c>
    </row>
    <row r="1002" hidden="1" outlineLevel="1">
      <c r="A1002" s="117">
        <f>if(OR(BOM!$M1000="N",BOM!$M1000=""),BOM!$L1000,0)</f>
        <v>0</v>
      </c>
      <c r="B1002" s="117">
        <f>if(BOM!$M1000="Y",BOM!$L1000,0)</f>
        <v>0</v>
      </c>
      <c r="E1002" s="117">
        <f>if(BOM!$B1000=E$2,if(OR(BOM!$M1000="N",BOM!$M1000=""),BOM!$L1000,0),0)</f>
        <v>0</v>
      </c>
      <c r="F1002" s="117">
        <f>if(BOM!$B1000=E$2,if(BOM!$M1000="Y",BOM!$L1000,0),0)</f>
        <v>0</v>
      </c>
      <c r="G1002" s="117">
        <f>if(BOM!$B1000=G$2,if(OR(BOM!$M1000="N",BOM!$M1000=""),BOM!$L1000,0),0)</f>
        <v>0</v>
      </c>
      <c r="H1002" s="117">
        <f>if(BOM!$B1000=G$2,if(BOM!$M1000="Y",BOM!$L1000,0),0)</f>
        <v>0</v>
      </c>
      <c r="I1002" s="117">
        <f>if(BOM!$B1000=I$2,if(OR(BOM!$M1000="N",BOM!$M1000=""),BOM!$L1000,0),0)</f>
        <v>0</v>
      </c>
      <c r="J1002" s="117">
        <f>if(BOM!$B1000=I$2,if(BOM!$M1000="Y",BOM!$L1000,0),0)</f>
        <v>0</v>
      </c>
      <c r="K1002" s="117">
        <f>if(BOM!$B1000=K$2,if(OR(BOM!$M1000="N",BOM!$M1000=""),BOM!$L1000,0),0)</f>
        <v>0</v>
      </c>
      <c r="L1002" s="117">
        <f>if(BOM!$B1000=K$2,if(BOM!$M1000="Y",BOM!$L1000,0),0)</f>
        <v>0</v>
      </c>
      <c r="M1002" s="117">
        <f>if(BOM!$B1000=M$2,if(OR(BOM!$M1000="N",BOM!$M1000=""),BOM!$L1000,0),0)</f>
        <v>0</v>
      </c>
      <c r="N1002" s="117">
        <f>if(BOM!$B1000=M$2,if(BOM!$M1000="Y",BOM!$L1000,0),0)</f>
        <v>0</v>
      </c>
      <c r="P1002" s="117">
        <f>if(BOM!$C1000=P$2,if(OR(BOM!$M1000="N",BOM!$M1000=""),BOM!$L1000,0),0)</f>
        <v>0</v>
      </c>
      <c r="Q1002" s="117">
        <f>if(BOM!$C1000=P$2,if(BOM!$M1000="Y",BOM!$L1000,0),0)</f>
        <v>0</v>
      </c>
      <c r="R1002" s="117">
        <f>if(BOM!$C1000=R$2,if(OR(BOM!$M1000="N",BOM!$M1000=""),BOM!$L1000,0),0)</f>
        <v>0</v>
      </c>
      <c r="S1002" s="117">
        <f>if(BOM!$C1000=R$2,if(BOM!$M1000="Y",BOM!$L1000,0),0)</f>
        <v>0</v>
      </c>
      <c r="T1002" s="117">
        <f>if(BOM!$C1000=T$2,if(OR(BOM!$M1000="N",BOM!$M1000=""),BOM!$L1000,0),0)</f>
        <v>0</v>
      </c>
      <c r="U1002" s="117">
        <f>if(BOM!$C1000=T$2,if(BOM!$M1000="Y",BOM!$L1000,0),0)</f>
        <v>0</v>
      </c>
      <c r="V1002" s="117">
        <f>if(BOM!$C1000=V$2,if(OR(BOM!$M1000="N",BOM!$M1000=""),BOM!$L1000,0),0)</f>
        <v>0</v>
      </c>
      <c r="W1002" s="117">
        <f>if(BOM!$C1000=V$2,if(BOM!$M1000="Y",BOM!$L1000,0),0)</f>
        <v>0</v>
      </c>
      <c r="X1002" s="117">
        <f>if(BOM!$C1000=X$2,if(OR(BOM!$M1000="N",BOM!$M1000=""),BOM!$L1000,0),0)</f>
        <v>0</v>
      </c>
      <c r="Y1002" s="117">
        <f>if(BOM!$C1000=X$2,if(BOM!$M1000="Y",BOM!$L1000,0),0)</f>
        <v>0</v>
      </c>
      <c r="Z1002" s="117">
        <f>if(BOM!$C1000=Z$2,if(OR(BOM!$M1000="N",BOM!$M1000=""),BOM!$L1000,0),0)</f>
        <v>0</v>
      </c>
      <c r="AA1002" s="117">
        <f>if(BOM!$C1000=Z$2,if(BOM!$M1000="Y",BOM!$L1000,0),0)</f>
        <v>0</v>
      </c>
      <c r="AB1002" s="117">
        <f>if(BOM!$C1000=AB$2,if(OR(BOM!$M1000="N",BOM!$M1000=""),BOM!$L1000,0),0)</f>
        <v>0</v>
      </c>
      <c r="AC1002" s="117">
        <f>if(BOM!$C1000=AB$2,if(BOM!$M1000="Y",BOM!$L1000,0),0)</f>
        <v>0</v>
      </c>
      <c r="AD1002" s="117">
        <f>if(BOM!$C1000=AD$2,if(OR(BOM!$M1000="N",BOM!$M1000=""),BOM!$L1000,0),0)</f>
        <v>0</v>
      </c>
      <c r="AE1002" s="117">
        <f>if(BOM!$C1000=AD$2,if(BOM!$M1000="Y",BOM!$L1000,0),0)</f>
        <v>0</v>
      </c>
      <c r="AF1002" s="117">
        <f>if(BOM!$C1000=AF$2,if(OR(BOM!$M1000="N",BOM!$M1000=""),BOM!$L1000,0),0)</f>
        <v>0</v>
      </c>
      <c r="AG1002" s="117">
        <f>if(BOM!$C1000=AF$2,if(BOM!$M1000="Y",BOM!$L1000,0),0)</f>
        <v>0</v>
      </c>
      <c r="AH1002" s="117">
        <f>if(BOM!$C1000=AH$2,if(OR(BOM!$M1000="N",BOM!$M1000=""),BOM!$L1000,0),0)</f>
        <v>0</v>
      </c>
      <c r="AI1002" s="117">
        <f>if(BOM!$C1000=AH$2,if(BOM!$M1000="Y",BOM!$L1000,0),0)</f>
        <v>0</v>
      </c>
      <c r="AJ1002" s="117">
        <f>if(BOM!$C1000=AJ$2,if(OR(BOM!$M1000="N",BOM!$M1000=""),BOM!$L1000,0),0)</f>
        <v>0</v>
      </c>
      <c r="AK1002" s="117">
        <f>if(BOM!$C1000=AJ$2,if(BOM!$M1000="Y",BOM!$L1000,0),0)</f>
        <v>0</v>
      </c>
      <c r="AL1002" s="117">
        <f>if(BOM!$C1000=AL$2,if(OR(BOM!$M1000="N",BOM!$M1000=""),BOM!$L1000,0),0)</f>
        <v>0</v>
      </c>
      <c r="AM1002" s="117">
        <f>if(BOM!$C1000=AL$2,if(BOM!$M1000="Y",BOM!$L1000,0),0)</f>
        <v>0</v>
      </c>
    </row>
  </sheetData>
  <mergeCells count="20">
    <mergeCell ref="M2:N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E1:N1"/>
    <mergeCell ref="P1:AM1"/>
    <mergeCell ref="A2:C2"/>
    <mergeCell ref="E2:F2"/>
    <mergeCell ref="G2:H2"/>
    <mergeCell ref="I2:J2"/>
    <mergeCell ref="K2:L2"/>
    <mergeCell ref="AL2:AM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63"/>
    <col customWidth="1" min="2" max="3" width="14.0"/>
    <col customWidth="1" min="4" max="4" width="81.25"/>
    <col customWidth="1" min="5" max="5" width="11.38"/>
    <col customWidth="1" min="6" max="6" width="9.63"/>
    <col customWidth="1" min="7" max="7" width="4.13"/>
    <col customWidth="1" min="8" max="8" width="15.25"/>
    <col customWidth="1" min="9" max="9" width="8.5"/>
    <col customWidth="1" min="10" max="10" width="8.88"/>
    <col customWidth="1" min="11" max="11" width="15.63"/>
    <col customWidth="1" min="12" max="12" width="8.75"/>
    <col customWidth="1" min="13" max="13" width="6.75"/>
    <col customWidth="1" min="14" max="14" width="5.5"/>
    <col customWidth="1" min="15" max="15" width="11.63"/>
    <col customWidth="1" min="16" max="16" width="15.0"/>
    <col customWidth="1" min="17" max="17" width="16.75"/>
  </cols>
  <sheetData>
    <row r="1">
      <c r="A1" s="118" t="s">
        <v>682</v>
      </c>
      <c r="B1" s="118" t="s">
        <v>683</v>
      </c>
      <c r="C1" s="118" t="s">
        <v>684</v>
      </c>
      <c r="D1" s="118" t="s">
        <v>685</v>
      </c>
      <c r="E1" s="118" t="s">
        <v>686</v>
      </c>
      <c r="F1" s="118" t="s">
        <v>687</v>
      </c>
      <c r="G1" s="118" t="s">
        <v>18</v>
      </c>
      <c r="H1" s="118" t="s">
        <v>688</v>
      </c>
      <c r="I1" s="118" t="s">
        <v>23</v>
      </c>
      <c r="J1" s="118" t="s">
        <v>24</v>
      </c>
      <c r="K1" s="118" t="s">
        <v>689</v>
      </c>
      <c r="L1" s="118" t="s">
        <v>690</v>
      </c>
      <c r="M1" s="118" t="s">
        <v>691</v>
      </c>
      <c r="N1" s="118" t="s">
        <v>692</v>
      </c>
      <c r="O1" s="118" t="s">
        <v>693</v>
      </c>
      <c r="P1" s="118" t="s">
        <v>694</v>
      </c>
      <c r="Q1" s="118" t="s">
        <v>695</v>
      </c>
      <c r="R1" s="118" t="s">
        <v>696</v>
      </c>
    </row>
    <row r="2">
      <c r="A2" s="92">
        <v>3.0</v>
      </c>
      <c r="B2" s="92">
        <f>countif('Rev 2 P&amp;ID Flowpath Accounting'!$A$3:$AG$100,$C2)</f>
        <v>3</v>
      </c>
      <c r="C2" s="92" t="s">
        <v>697</v>
      </c>
      <c r="D2" s="119" t="s">
        <v>698</v>
      </c>
      <c r="E2" s="92" t="s">
        <v>699</v>
      </c>
      <c r="F2" s="92" t="s">
        <v>700</v>
      </c>
      <c r="G2" s="92">
        <v>0.04</v>
      </c>
      <c r="H2" s="92" t="s">
        <v>41</v>
      </c>
      <c r="J2" s="92" t="s">
        <v>320</v>
      </c>
      <c r="K2" s="92" t="s">
        <v>701</v>
      </c>
      <c r="L2" s="92" t="s">
        <v>702</v>
      </c>
      <c r="M2" s="92" t="s">
        <v>703</v>
      </c>
      <c r="N2" s="92" t="s">
        <v>704</v>
      </c>
      <c r="R2" s="90" t="s">
        <v>705</v>
      </c>
    </row>
    <row r="3">
      <c r="A3" s="92">
        <v>2.0</v>
      </c>
      <c r="B3" s="92">
        <f>countif('Rev 2 P&amp;ID Flowpath Accounting'!$A$3:$AG$100,$C3)</f>
        <v>2</v>
      </c>
      <c r="C3" s="92" t="s">
        <v>706</v>
      </c>
      <c r="D3" s="92" t="s">
        <v>707</v>
      </c>
      <c r="E3" s="92" t="s">
        <v>699</v>
      </c>
      <c r="H3" s="92" t="s">
        <v>708</v>
      </c>
      <c r="O3" s="92" t="s">
        <v>709</v>
      </c>
      <c r="P3" s="92" t="s">
        <v>710</v>
      </c>
      <c r="R3" s="90" t="s">
        <v>711</v>
      </c>
    </row>
    <row r="4">
      <c r="A4" s="92">
        <v>4.0</v>
      </c>
      <c r="B4" s="92">
        <f>countif('Rev 2 P&amp;ID Flowpath Accounting'!$A$3:$AG$100,$C4)</f>
        <v>0</v>
      </c>
      <c r="C4" s="92" t="s">
        <v>712</v>
      </c>
      <c r="D4" s="92" t="s">
        <v>713</v>
      </c>
      <c r="E4" s="92" t="s">
        <v>714</v>
      </c>
      <c r="H4" s="92" t="s">
        <v>715</v>
      </c>
      <c r="O4" s="92" t="s">
        <v>716</v>
      </c>
      <c r="Q4" s="92" t="s">
        <v>717</v>
      </c>
      <c r="R4" s="90" t="s">
        <v>718</v>
      </c>
    </row>
    <row r="5">
      <c r="A5" s="92">
        <v>1.0</v>
      </c>
      <c r="B5" s="92">
        <f>countif('Rev 2 P&amp;ID Flowpath Accounting'!$A$3:$AG$100,$C5)</f>
        <v>0</v>
      </c>
      <c r="C5" s="92" t="s">
        <v>719</v>
      </c>
      <c r="D5" s="92" t="s">
        <v>720</v>
      </c>
    </row>
    <row r="6">
      <c r="A6" s="92">
        <v>1.0</v>
      </c>
      <c r="B6" s="92">
        <f>countif('Rev 2 P&amp;ID Flowpath Accounting'!$A$3:$AG$100,$C6)</f>
        <v>0</v>
      </c>
      <c r="C6" s="92" t="s">
        <v>721</v>
      </c>
      <c r="D6" s="92" t="s">
        <v>722</v>
      </c>
    </row>
    <row r="7">
      <c r="A7" s="92">
        <v>2.0</v>
      </c>
      <c r="B7" s="92">
        <f>countif('Rev 2 P&amp;ID Flowpath Accounting'!$A$3:$AG$100,$C7)</f>
        <v>1</v>
      </c>
      <c r="C7" s="92" t="s">
        <v>723</v>
      </c>
      <c r="D7" s="92" t="s">
        <v>724</v>
      </c>
      <c r="G7" s="92">
        <v>0.3</v>
      </c>
      <c r="N7" s="92" t="s">
        <v>52</v>
      </c>
    </row>
    <row r="8">
      <c r="A8" s="92">
        <v>1.0</v>
      </c>
      <c r="B8" s="92">
        <f>countif('Rev 2 P&amp;ID Flowpath Accounting'!$A$3:$AG$100,$C8)</f>
        <v>0</v>
      </c>
      <c r="C8" s="92" t="s">
        <v>725</v>
      </c>
      <c r="D8" s="92" t="s">
        <v>726</v>
      </c>
      <c r="E8" s="92" t="s">
        <v>699</v>
      </c>
      <c r="F8" s="92" t="s">
        <v>727</v>
      </c>
      <c r="G8" s="92">
        <v>0.35</v>
      </c>
      <c r="H8" s="92" t="s">
        <v>728</v>
      </c>
      <c r="I8" s="92" t="s">
        <v>67</v>
      </c>
      <c r="J8" s="92" t="s">
        <v>729</v>
      </c>
      <c r="K8" s="92" t="s">
        <v>730</v>
      </c>
      <c r="L8" s="92" t="s">
        <v>731</v>
      </c>
      <c r="R8" s="90" t="s">
        <v>732</v>
      </c>
    </row>
    <row r="9">
      <c r="A9" s="92">
        <v>2.0</v>
      </c>
      <c r="B9" s="92">
        <f>countif('Rev 2 P&amp;ID Flowpath Accounting'!$A$3:$AG$100,$C9)</f>
        <v>2</v>
      </c>
      <c r="C9" s="92" t="s">
        <v>733</v>
      </c>
      <c r="D9" s="92" t="s">
        <v>734</v>
      </c>
      <c r="E9" s="92" t="s">
        <v>735</v>
      </c>
      <c r="G9" s="92">
        <v>0.1147</v>
      </c>
      <c r="H9" s="92" t="s">
        <v>736</v>
      </c>
      <c r="K9" s="92" t="s">
        <v>737</v>
      </c>
    </row>
    <row r="10">
      <c r="A10" s="92">
        <v>1.0</v>
      </c>
      <c r="B10" s="92">
        <f>countif('Rev 2 P&amp;ID Flowpath Accounting'!$A$3:$AG$100,$C10)</f>
        <v>1</v>
      </c>
      <c r="C10" s="92" t="s">
        <v>738</v>
      </c>
      <c r="D10" s="92" t="s">
        <v>739</v>
      </c>
      <c r="E10" s="92" t="s">
        <v>740</v>
      </c>
      <c r="G10" s="92">
        <v>0.1147</v>
      </c>
      <c r="H10" s="92" t="s">
        <v>741</v>
      </c>
      <c r="K10" s="92" t="s">
        <v>742</v>
      </c>
    </row>
    <row r="11">
      <c r="A11" s="92">
        <v>3.0</v>
      </c>
      <c r="B11" s="92">
        <f>countif('Rev 2 P&amp;ID Flowpath Accounting'!$A$3:$AG$100,$C11)</f>
        <v>0</v>
      </c>
      <c r="C11" s="92" t="s">
        <v>743</v>
      </c>
      <c r="D11" s="92" t="s">
        <v>744</v>
      </c>
      <c r="H11" s="92" t="s">
        <v>745</v>
      </c>
      <c r="R11" s="90" t="s">
        <v>746</v>
      </c>
    </row>
    <row r="12">
      <c r="A12" s="92">
        <v>2.0</v>
      </c>
      <c r="B12" s="92">
        <f>countif('Rev 2 P&amp;ID Flowpath Accounting'!$A$3:$AG$100,$C12)</f>
        <v>0</v>
      </c>
      <c r="C12" s="92" t="s">
        <v>747</v>
      </c>
      <c r="D12" s="92" t="s">
        <v>748</v>
      </c>
      <c r="H12" s="92" t="s">
        <v>745</v>
      </c>
      <c r="R12" s="90" t="s">
        <v>746</v>
      </c>
    </row>
    <row r="13">
      <c r="A13" s="92">
        <v>1.0</v>
      </c>
      <c r="B13" s="92">
        <f>countif('Rev 2 P&amp;ID Flowpath Accounting'!$A$3:$AG$100,$C13)</f>
        <v>0</v>
      </c>
      <c r="C13" s="92" t="s">
        <v>749</v>
      </c>
      <c r="D13" s="92" t="s">
        <v>750</v>
      </c>
    </row>
    <row r="14">
      <c r="A14" s="92">
        <v>3.0</v>
      </c>
      <c r="B14" s="92">
        <f>countif('Rev 2 P&amp;ID Flowpath Accounting'!$A$3:$AG$100,$C14)</f>
        <v>2</v>
      </c>
      <c r="C14" s="92" t="s">
        <v>751</v>
      </c>
      <c r="D14" s="92" t="s">
        <v>752</v>
      </c>
      <c r="E14" s="92" t="s">
        <v>753</v>
      </c>
      <c r="G14" s="92">
        <v>1.4</v>
      </c>
      <c r="R14" s="90" t="s">
        <v>754</v>
      </c>
      <c r="S14" s="90" t="s">
        <v>755</v>
      </c>
    </row>
    <row r="15">
      <c r="A15" s="92">
        <v>1.0</v>
      </c>
      <c r="B15" s="92">
        <f>countif('Rev 2 P&amp;ID Flowpath Accounting'!$A$3:$AG$100,$C15)</f>
        <v>0</v>
      </c>
      <c r="C15" s="92" t="s">
        <v>756</v>
      </c>
      <c r="D15" s="92" t="s">
        <v>757</v>
      </c>
      <c r="F15" s="92" t="s">
        <v>758</v>
      </c>
      <c r="G15" s="92">
        <v>18.0</v>
      </c>
      <c r="H15" s="92" t="s">
        <v>759</v>
      </c>
      <c r="M15" s="92" t="s">
        <v>53</v>
      </c>
      <c r="N15" s="92" t="s">
        <v>760</v>
      </c>
      <c r="R15" s="90" t="s">
        <v>761</v>
      </c>
      <c r="S15" s="92" t="s">
        <v>762</v>
      </c>
    </row>
    <row r="16">
      <c r="A16" s="92">
        <v>3.0</v>
      </c>
      <c r="B16" s="92">
        <f>countif('Rev 2 P&amp;ID Flowpath Accounting'!$A$3:$AG$100,$C16)</f>
        <v>0</v>
      </c>
      <c r="C16" s="92" t="s">
        <v>763</v>
      </c>
      <c r="D16" s="92" t="s">
        <v>764</v>
      </c>
      <c r="R16" s="90" t="s">
        <v>765</v>
      </c>
    </row>
    <row r="17">
      <c r="A17" s="92">
        <v>1.0</v>
      </c>
      <c r="B17" s="92">
        <f>countif('Rev 2 P&amp;ID Flowpath Accounting'!$A$3:$AG$100,$C17)</f>
        <v>1</v>
      </c>
      <c r="C17" s="92" t="s">
        <v>766</v>
      </c>
      <c r="D17" s="119" t="s">
        <v>767</v>
      </c>
      <c r="E17" s="92" t="s">
        <v>768</v>
      </c>
      <c r="G17" s="92">
        <v>6.0</v>
      </c>
      <c r="R17" s="90" t="s">
        <v>769</v>
      </c>
      <c r="S17" s="90" t="s">
        <v>770</v>
      </c>
    </row>
    <row r="18">
      <c r="A18" s="92">
        <v>2.0</v>
      </c>
      <c r="B18" s="92">
        <f>countif('Rev 2 P&amp;ID Flowpath Accounting'!$A$3:$AG$100,$C18)</f>
        <v>0</v>
      </c>
      <c r="C18" s="92" t="s">
        <v>771</v>
      </c>
      <c r="D18" s="92" t="s">
        <v>772</v>
      </c>
      <c r="F18" s="92" t="s">
        <v>773</v>
      </c>
      <c r="R18" s="90" t="s">
        <v>774</v>
      </c>
    </row>
    <row r="19">
      <c r="A19" s="92">
        <v>1.0</v>
      </c>
      <c r="B19" s="92">
        <f>countif('Rev 2 P&amp;ID Flowpath Accounting'!$A$3:$AG$100,$C19)</f>
        <v>0</v>
      </c>
      <c r="C19" s="92" t="s">
        <v>775</v>
      </c>
      <c r="D19" s="92" t="s">
        <v>776</v>
      </c>
      <c r="E19" s="92" t="s">
        <v>753</v>
      </c>
      <c r="R19" s="90" t="s">
        <v>777</v>
      </c>
    </row>
    <row r="20">
      <c r="A20" s="92">
        <v>4.0</v>
      </c>
      <c r="B20" s="92">
        <f>countif('Rev 2 P&amp;ID Flowpath Accounting'!$A$3:$AG$100,$C20)</f>
        <v>0</v>
      </c>
      <c r="C20" s="92" t="s">
        <v>778</v>
      </c>
      <c r="D20" s="92" t="s">
        <v>779</v>
      </c>
      <c r="E20" s="92" t="s">
        <v>768</v>
      </c>
      <c r="F20" s="92" t="s">
        <v>780</v>
      </c>
      <c r="H20" s="92" t="s">
        <v>781</v>
      </c>
      <c r="K20" s="92" t="s">
        <v>737</v>
      </c>
      <c r="L20" s="92" t="s">
        <v>782</v>
      </c>
      <c r="M20" s="92"/>
      <c r="R20" s="90" t="s">
        <v>783</v>
      </c>
    </row>
    <row r="21">
      <c r="A21" s="92">
        <v>1.0</v>
      </c>
      <c r="B21" s="92">
        <f>countif('Rev 2 P&amp;ID Flowpath Accounting'!$A$3:$AG$100,$C21)</f>
        <v>1</v>
      </c>
      <c r="C21" s="92" t="s">
        <v>784</v>
      </c>
      <c r="D21" s="92" t="s">
        <v>785</v>
      </c>
      <c r="E21" s="92" t="s">
        <v>786</v>
      </c>
      <c r="G21" s="92">
        <v>0.37</v>
      </c>
      <c r="H21" s="92">
        <v>5000.0</v>
      </c>
      <c r="N21" s="92" t="s">
        <v>52</v>
      </c>
      <c r="R21" s="90" t="s">
        <v>787</v>
      </c>
    </row>
    <row r="22">
      <c r="A22" s="92">
        <v>3.0</v>
      </c>
      <c r="B22" s="92">
        <f>countif('Rev 2 P&amp;ID Flowpath Accounting'!$A$3:$AG$100,$C22)</f>
        <v>1</v>
      </c>
      <c r="C22" s="92" t="s">
        <v>788</v>
      </c>
      <c r="D22" s="92" t="s">
        <v>789</v>
      </c>
      <c r="E22" s="92" t="s">
        <v>753</v>
      </c>
      <c r="F22" s="92" t="s">
        <v>790</v>
      </c>
      <c r="G22" s="92">
        <v>0.03</v>
      </c>
      <c r="H22" s="92">
        <v>1000.0</v>
      </c>
      <c r="I22" s="92">
        <v>-10.0</v>
      </c>
      <c r="J22" s="92">
        <v>300.0</v>
      </c>
      <c r="M22" s="92" t="s">
        <v>40</v>
      </c>
      <c r="N22" s="92" t="s">
        <v>52</v>
      </c>
      <c r="R22" s="90" t="s">
        <v>791</v>
      </c>
    </row>
    <row r="23">
      <c r="A23" s="92">
        <v>1.0</v>
      </c>
      <c r="B23" s="92">
        <f>countif('Rev 2 P&amp;ID Flowpath Accounting'!$A$3:$AG$100,$C23)</f>
        <v>1</v>
      </c>
      <c r="C23" s="92" t="s">
        <v>792</v>
      </c>
      <c r="D23" s="92" t="s">
        <v>793</v>
      </c>
      <c r="E23" s="92" t="s">
        <v>753</v>
      </c>
      <c r="F23" s="92" t="s">
        <v>794</v>
      </c>
      <c r="G23" s="92">
        <v>0.16</v>
      </c>
      <c r="H23" s="92">
        <v>1000.0</v>
      </c>
      <c r="I23" s="92">
        <v>-10.0</v>
      </c>
      <c r="J23" s="92">
        <v>300.0</v>
      </c>
      <c r="M23" s="92" t="s">
        <v>40</v>
      </c>
      <c r="N23" s="92" t="s">
        <v>52</v>
      </c>
      <c r="R23" s="90" t="s">
        <v>795</v>
      </c>
    </row>
    <row r="24">
      <c r="A24" s="92">
        <v>1.0</v>
      </c>
      <c r="B24" s="92">
        <f>countif('Rev 2 P&amp;ID Flowpath Accounting'!$A$3:$AG$100,$C24)</f>
        <v>0</v>
      </c>
      <c r="C24" s="92" t="s">
        <v>796</v>
      </c>
      <c r="D24" s="92" t="s">
        <v>797</v>
      </c>
      <c r="E24" s="92" t="s">
        <v>798</v>
      </c>
      <c r="F24" s="92" t="s">
        <v>799</v>
      </c>
      <c r="G24" s="92">
        <v>1.9</v>
      </c>
      <c r="H24" s="92">
        <v>1500.0</v>
      </c>
      <c r="M24" s="92" t="s">
        <v>800</v>
      </c>
      <c r="N24" s="92" t="s">
        <v>52</v>
      </c>
      <c r="R24" s="90" t="s">
        <v>274</v>
      </c>
    </row>
    <row r="25">
      <c r="A25" s="92">
        <v>1.0</v>
      </c>
      <c r="B25" s="92">
        <f>countif('Rev 2 P&amp;ID Flowpath Accounting'!$A$3:$AG$100,$C25)</f>
        <v>0</v>
      </c>
      <c r="C25" s="92" t="s">
        <v>801</v>
      </c>
      <c r="D25" s="92" t="s">
        <v>802</v>
      </c>
      <c r="E25" s="92" t="s">
        <v>699</v>
      </c>
      <c r="G25" s="92">
        <v>3.0</v>
      </c>
      <c r="H25" s="92">
        <v>3000.0</v>
      </c>
      <c r="I25" s="92">
        <v>-10.0</v>
      </c>
      <c r="J25" s="92">
        <v>375.0</v>
      </c>
      <c r="M25" s="92" t="s">
        <v>803</v>
      </c>
      <c r="N25" s="92" t="s">
        <v>75</v>
      </c>
      <c r="R25" s="90" t="s">
        <v>804</v>
      </c>
    </row>
    <row r="26">
      <c r="A26" s="92">
        <v>2.0</v>
      </c>
      <c r="B26" s="92">
        <f>countif('Rev 2 P&amp;ID Flowpath Accounting'!$A$3:$AG$100,$C26)</f>
        <v>1</v>
      </c>
      <c r="C26" s="92" t="s">
        <v>805</v>
      </c>
      <c r="D26" s="92" t="s">
        <v>806</v>
      </c>
      <c r="E26" s="92" t="s">
        <v>786</v>
      </c>
      <c r="F26" s="92" t="s">
        <v>807</v>
      </c>
      <c r="G26" s="92">
        <v>0.65</v>
      </c>
      <c r="H26" s="92">
        <v>3700.0</v>
      </c>
      <c r="I26" s="92">
        <v>-20.0</v>
      </c>
      <c r="J26" s="92">
        <v>400.0</v>
      </c>
      <c r="M26" s="92" t="s">
        <v>803</v>
      </c>
      <c r="N26" s="92" t="s">
        <v>75</v>
      </c>
      <c r="R26" s="90" t="s">
        <v>646</v>
      </c>
    </row>
    <row r="27">
      <c r="A27" s="92">
        <v>1.0</v>
      </c>
      <c r="B27" s="92">
        <f>countif('Rev 2 P&amp;ID Flowpath Accounting'!$A$3:$AG$100,$C27)</f>
        <v>0</v>
      </c>
      <c r="C27" s="92" t="s">
        <v>808</v>
      </c>
      <c r="D27" s="92" t="s">
        <v>809</v>
      </c>
      <c r="E27" s="92" t="s">
        <v>786</v>
      </c>
      <c r="G27" s="92" t="s">
        <v>810</v>
      </c>
      <c r="H27" s="92">
        <v>4000.0</v>
      </c>
      <c r="I27" s="92">
        <v>-20.0</v>
      </c>
      <c r="J27" s="92">
        <v>300.0</v>
      </c>
      <c r="M27" s="92" t="s">
        <v>53</v>
      </c>
      <c r="N27" s="92" t="s">
        <v>75</v>
      </c>
      <c r="R27" s="90" t="s">
        <v>811</v>
      </c>
    </row>
    <row r="28">
      <c r="A28" s="92">
        <v>2.0</v>
      </c>
      <c r="B28" s="92">
        <f>countif('Rev 2 P&amp;ID Flowpath Accounting'!$A$3:$AG$100,$C28)</f>
        <v>0</v>
      </c>
      <c r="C28" s="92" t="s">
        <v>812</v>
      </c>
      <c r="D28" s="92" t="s">
        <v>813</v>
      </c>
      <c r="E28" s="92" t="s">
        <v>753</v>
      </c>
      <c r="F28" s="92" t="s">
        <v>799</v>
      </c>
      <c r="G28" s="92">
        <v>0.6</v>
      </c>
      <c r="H28" s="92">
        <v>1500.0</v>
      </c>
      <c r="M28" s="92" t="s">
        <v>800</v>
      </c>
      <c r="N28" s="92" t="s">
        <v>75</v>
      </c>
      <c r="R28" s="90" t="s">
        <v>814</v>
      </c>
    </row>
    <row r="29">
      <c r="A29" s="92">
        <v>1.0</v>
      </c>
      <c r="B29" s="92">
        <f>countif('Rev 2 P&amp;ID Flowpath Accounting'!$A$3:$AG$100,$C29)</f>
        <v>0</v>
      </c>
      <c r="C29" s="92" t="s">
        <v>815</v>
      </c>
      <c r="D29" s="92" t="s">
        <v>816</v>
      </c>
      <c r="E29" s="92" t="s">
        <v>768</v>
      </c>
      <c r="G29" s="92">
        <v>1.47</v>
      </c>
      <c r="H29" s="92" t="s">
        <v>817</v>
      </c>
      <c r="I29" s="92">
        <v>-10.0</v>
      </c>
      <c r="J29" s="92">
        <v>300.0</v>
      </c>
      <c r="M29" s="92" t="s">
        <v>818</v>
      </c>
      <c r="N29" s="92" t="s">
        <v>52</v>
      </c>
      <c r="R29" s="90" t="s">
        <v>819</v>
      </c>
    </row>
    <row r="30">
      <c r="A30" s="92">
        <v>1.0</v>
      </c>
      <c r="B30" s="92">
        <f>countif('Rev 2 P&amp;ID Flowpath Accounting'!$A$3:$AG$100,$C30)</f>
        <v>0</v>
      </c>
      <c r="C30" s="92" t="s">
        <v>820</v>
      </c>
      <c r="D30" s="92" t="s">
        <v>821</v>
      </c>
      <c r="E30" s="92" t="s">
        <v>822</v>
      </c>
      <c r="M30" s="92" t="s">
        <v>53</v>
      </c>
      <c r="N30" s="92" t="s">
        <v>52</v>
      </c>
      <c r="R30" s="90" t="s">
        <v>823</v>
      </c>
    </row>
    <row r="31">
      <c r="A31" s="92">
        <v>4.0</v>
      </c>
      <c r="B31" s="92">
        <f>countif('Rev 2 P&amp;ID Flowpath Accounting'!$A$3:$AG$100,$C31)</f>
        <v>0</v>
      </c>
      <c r="C31" s="92" t="s">
        <v>824</v>
      </c>
      <c r="D31" s="92" t="s">
        <v>825</v>
      </c>
      <c r="E31" s="92" t="s">
        <v>822</v>
      </c>
      <c r="N31" s="92" t="s">
        <v>52</v>
      </c>
      <c r="R31" s="90" t="s">
        <v>826</v>
      </c>
    </row>
    <row r="32">
      <c r="A32" s="92">
        <v>3.0</v>
      </c>
      <c r="B32" s="92">
        <f>countif('Rev 2 P&amp;ID Flowpath Accounting'!$A$3:$AG$100,$C32)</f>
        <v>3</v>
      </c>
      <c r="C32" s="92" t="s">
        <v>827</v>
      </c>
      <c r="D32" s="92" t="s">
        <v>828</v>
      </c>
      <c r="E32" s="92" t="s">
        <v>786</v>
      </c>
      <c r="H32" s="92">
        <v>3000.0</v>
      </c>
      <c r="N32" s="92" t="s">
        <v>52</v>
      </c>
      <c r="R32" s="90" t="s">
        <v>829</v>
      </c>
    </row>
  </sheetData>
  <hyperlinks>
    <hyperlink r:id="rId1" location="tab-1" ref="R2"/>
    <hyperlink r:id="rId2" ref="R3"/>
    <hyperlink r:id="rId3" ref="R4"/>
    <hyperlink r:id="rId4" ref="R8"/>
    <hyperlink r:id="rId5" ref="R11"/>
    <hyperlink r:id="rId6" ref="R12"/>
    <hyperlink r:id="rId7" ref="R14"/>
    <hyperlink r:id="rId8" ref="S14"/>
    <hyperlink r:id="rId9" ref="R15"/>
    <hyperlink r:id="rId10" ref="R16"/>
    <hyperlink r:id="rId11" ref="R17"/>
    <hyperlink r:id="rId12" ref="S17"/>
    <hyperlink r:id="rId13" ref="R18"/>
    <hyperlink r:id="rId14" ref="R19"/>
    <hyperlink r:id="rId15" ref="R20"/>
    <hyperlink r:id="rId16" ref="R21"/>
    <hyperlink r:id="rId17" ref="R22"/>
    <hyperlink r:id="rId18" ref="R23"/>
    <hyperlink r:id="rId19" ref="R24"/>
    <hyperlink r:id="rId20" ref="R25"/>
    <hyperlink r:id="rId21" ref="R26"/>
    <hyperlink r:id="rId22" location="30" ref="R27"/>
    <hyperlink r:id="rId23" ref="R28"/>
    <hyperlink r:id="rId24" ref="R29"/>
    <hyperlink r:id="rId25" ref="R30"/>
    <hyperlink r:id="rId26" ref="R31"/>
    <hyperlink r:id="rId27" ref="R32"/>
  </hyperlinks>
  <drawing r:id="rId2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0.13"/>
    <col customWidth="1" min="2" max="2" width="26.25"/>
    <col customWidth="1" min="3" max="3" width="12.63"/>
    <col customWidth="1" min="4" max="4" width="14.5"/>
    <col customWidth="1" min="5" max="5" width="25.0"/>
    <col customWidth="1" min="6" max="6" width="13.5"/>
    <col customWidth="1" min="7" max="7" width="10.13"/>
    <col customWidth="1" min="8" max="8" width="25.0"/>
    <col customWidth="1" min="9" max="9" width="12.63"/>
    <col customWidth="1" min="10" max="10" width="14.5"/>
    <col customWidth="1" min="11" max="11" width="25.0"/>
    <col customWidth="1" min="12" max="12" width="12.63"/>
    <col customWidth="1" min="13" max="13" width="17.13"/>
    <col customWidth="1" min="14" max="14" width="10.13"/>
    <col customWidth="1" min="15" max="15" width="23.75"/>
    <col customWidth="1" min="16" max="16" width="12.63"/>
    <col customWidth="1" min="17" max="17" width="14.5"/>
    <col customWidth="1" min="18" max="18" width="19.88"/>
    <col customWidth="1" min="19" max="19" width="13.13"/>
    <col customWidth="1" min="20" max="20" width="17.13"/>
    <col customWidth="1" min="21" max="21" width="10.13"/>
    <col customWidth="1" min="22" max="22" width="21.5"/>
    <col customWidth="1" min="23" max="23" width="12.63"/>
    <col customWidth="1" min="24" max="24" width="14.5"/>
    <col customWidth="1" min="25" max="25" width="19.63"/>
    <col customWidth="1" min="26" max="26" width="16.25"/>
    <col customWidth="1" min="27" max="27" width="17.13"/>
    <col customWidth="1" min="28" max="28" width="10.13"/>
    <col customWidth="1" min="29" max="29" width="15.5"/>
    <col customWidth="1" min="30" max="30" width="12.63"/>
    <col customWidth="1" min="31" max="31" width="14.5"/>
    <col customWidth="1" min="32" max="32" width="15.38"/>
    <col customWidth="1" min="37" max="37" width="21.75"/>
  </cols>
  <sheetData>
    <row r="1" ht="37.5" customHeight="1">
      <c r="A1" s="120"/>
      <c r="B1" s="120" t="s">
        <v>830</v>
      </c>
      <c r="C1" s="120"/>
      <c r="D1" s="120"/>
      <c r="E1" s="120"/>
      <c r="F1" s="120"/>
      <c r="G1" s="121"/>
      <c r="H1" s="120" t="s">
        <v>831</v>
      </c>
      <c r="I1" s="120"/>
      <c r="J1" s="120"/>
      <c r="K1" s="120"/>
      <c r="L1" s="121"/>
      <c r="M1" s="121"/>
      <c r="N1" s="121"/>
      <c r="O1" s="120" t="s">
        <v>832</v>
      </c>
      <c r="P1" s="120"/>
      <c r="Q1" s="120"/>
      <c r="R1" s="120"/>
      <c r="S1" s="121"/>
      <c r="T1" s="121"/>
      <c r="U1" s="121"/>
      <c r="V1" s="120" t="s">
        <v>833</v>
      </c>
      <c r="W1" s="120"/>
      <c r="X1" s="120"/>
      <c r="Y1" s="120"/>
      <c r="Z1" s="121"/>
      <c r="AA1" s="121"/>
      <c r="AB1" s="121"/>
      <c r="AC1" s="120" t="s">
        <v>834</v>
      </c>
      <c r="AD1" s="121"/>
      <c r="AE1" s="121"/>
      <c r="AF1" s="121"/>
      <c r="AG1" s="121"/>
      <c r="AH1" s="121"/>
      <c r="AI1" s="121"/>
      <c r="AJ1" s="120" t="s">
        <v>835</v>
      </c>
      <c r="AL1" s="121"/>
      <c r="AM1" s="121"/>
    </row>
    <row r="2" ht="18.75" customHeight="1">
      <c r="A2" s="122" t="s">
        <v>836</v>
      </c>
      <c r="B2" s="122" t="s">
        <v>837</v>
      </c>
      <c r="C2" s="122" t="s">
        <v>838</v>
      </c>
      <c r="D2" s="122" t="s">
        <v>839</v>
      </c>
      <c r="E2" s="122" t="s">
        <v>840</v>
      </c>
      <c r="F2" s="122"/>
      <c r="G2" s="122" t="s">
        <v>836</v>
      </c>
      <c r="H2" s="122" t="s">
        <v>837</v>
      </c>
      <c r="I2" s="122" t="s">
        <v>838</v>
      </c>
      <c r="J2" s="122" t="s">
        <v>839</v>
      </c>
      <c r="K2" s="122" t="s">
        <v>840</v>
      </c>
      <c r="L2" s="122"/>
      <c r="M2" s="122" t="s">
        <v>841</v>
      </c>
      <c r="N2" s="123" t="s">
        <v>836</v>
      </c>
      <c r="O2" s="122" t="s">
        <v>837</v>
      </c>
      <c r="P2" s="122" t="s">
        <v>838</v>
      </c>
      <c r="Q2" s="122" t="s">
        <v>839</v>
      </c>
      <c r="R2" s="122" t="s">
        <v>840</v>
      </c>
      <c r="S2" s="122"/>
      <c r="T2" s="122" t="s">
        <v>841</v>
      </c>
      <c r="U2" s="123" t="s">
        <v>836</v>
      </c>
      <c r="V2" s="122" t="s">
        <v>837</v>
      </c>
      <c r="W2" s="122" t="s">
        <v>838</v>
      </c>
      <c r="X2" s="122" t="s">
        <v>839</v>
      </c>
      <c r="Y2" s="122" t="s">
        <v>840</v>
      </c>
      <c r="Z2" s="124"/>
      <c r="AA2" s="122" t="s">
        <v>841</v>
      </c>
      <c r="AB2" s="124" t="s">
        <v>836</v>
      </c>
      <c r="AC2" s="122" t="s">
        <v>837</v>
      </c>
      <c r="AD2" s="122" t="s">
        <v>838</v>
      </c>
      <c r="AE2" s="122" t="s">
        <v>839</v>
      </c>
      <c r="AF2" s="122" t="s">
        <v>840</v>
      </c>
      <c r="AG2" s="122" t="s">
        <v>842</v>
      </c>
      <c r="AH2" s="124"/>
      <c r="AI2" s="122"/>
      <c r="AJ2" s="124" t="s">
        <v>836</v>
      </c>
      <c r="AK2" s="122" t="s">
        <v>837</v>
      </c>
      <c r="AL2" s="122" t="s">
        <v>843</v>
      </c>
      <c r="AM2" s="122"/>
    </row>
    <row r="3" ht="18.75" customHeight="1">
      <c r="A3" s="125"/>
      <c r="B3" s="92" t="s">
        <v>844</v>
      </c>
      <c r="C3" s="92" t="s">
        <v>845</v>
      </c>
      <c r="D3" s="92" t="s">
        <v>845</v>
      </c>
      <c r="E3" s="92" t="s">
        <v>846</v>
      </c>
      <c r="G3" s="126"/>
      <c r="H3" s="92" t="s">
        <v>847</v>
      </c>
      <c r="I3" s="92" t="s">
        <v>848</v>
      </c>
      <c r="J3" s="92" t="s">
        <v>849</v>
      </c>
      <c r="K3" s="92" t="s">
        <v>850</v>
      </c>
      <c r="M3" s="92" t="s">
        <v>164</v>
      </c>
      <c r="N3" s="127" t="s">
        <v>733</v>
      </c>
      <c r="O3" s="92" t="s">
        <v>851</v>
      </c>
      <c r="P3" s="92" t="s">
        <v>78</v>
      </c>
      <c r="Q3" s="92" t="s">
        <v>852</v>
      </c>
      <c r="R3" s="92" t="s">
        <v>853</v>
      </c>
      <c r="T3" s="92" t="s">
        <v>164</v>
      </c>
      <c r="U3" s="127" t="s">
        <v>733</v>
      </c>
      <c r="V3" s="92" t="s">
        <v>854</v>
      </c>
      <c r="W3" s="92" t="s">
        <v>263</v>
      </c>
      <c r="X3" s="92" t="s">
        <v>852</v>
      </c>
      <c r="Y3" s="92" t="s">
        <v>855</v>
      </c>
      <c r="AA3" s="92" t="s">
        <v>164</v>
      </c>
      <c r="AB3" s="92" t="s">
        <v>738</v>
      </c>
      <c r="AC3" s="92" t="s">
        <v>856</v>
      </c>
      <c r="AD3" s="92" t="s">
        <v>857</v>
      </c>
      <c r="AE3" s="92" t="s">
        <v>852</v>
      </c>
      <c r="AF3" s="92" t="s">
        <v>855</v>
      </c>
      <c r="AJ3" s="92">
        <v>133.0</v>
      </c>
      <c r="AK3" s="92" t="s">
        <v>858</v>
      </c>
      <c r="AL3" s="92">
        <v>1.0</v>
      </c>
    </row>
    <row r="4" ht="18.75" customHeight="1">
      <c r="A4" s="125"/>
      <c r="B4" s="92" t="s">
        <v>846</v>
      </c>
      <c r="C4" s="92" t="s">
        <v>78</v>
      </c>
      <c r="D4" s="92" t="s">
        <v>78</v>
      </c>
      <c r="E4" s="92" t="s">
        <v>859</v>
      </c>
      <c r="G4" s="128"/>
      <c r="H4" s="92" t="s">
        <v>850</v>
      </c>
      <c r="I4" s="92" t="s">
        <v>860</v>
      </c>
      <c r="J4" s="92" t="s">
        <v>860</v>
      </c>
      <c r="K4" s="92" t="s">
        <v>861</v>
      </c>
      <c r="O4" s="92" t="s">
        <v>853</v>
      </c>
      <c r="P4" s="92" t="s">
        <v>862</v>
      </c>
      <c r="Q4" s="92" t="s">
        <v>862</v>
      </c>
      <c r="R4" s="92" t="s">
        <v>855</v>
      </c>
      <c r="T4" s="92"/>
      <c r="U4" s="92">
        <v>121.0</v>
      </c>
      <c r="V4" s="92" t="s">
        <v>855</v>
      </c>
      <c r="W4" s="92" t="s">
        <v>862</v>
      </c>
      <c r="X4" s="92" t="s">
        <v>860</v>
      </c>
      <c r="Y4" s="92" t="s">
        <v>863</v>
      </c>
      <c r="AA4" s="92"/>
      <c r="AB4" s="92">
        <v>121.0</v>
      </c>
      <c r="AC4" s="92" t="s">
        <v>855</v>
      </c>
      <c r="AD4" s="92" t="s">
        <v>862</v>
      </c>
      <c r="AE4" s="92" t="s">
        <v>860</v>
      </c>
      <c r="AF4" s="92" t="s">
        <v>863</v>
      </c>
      <c r="AJ4" s="92">
        <v>140.0</v>
      </c>
      <c r="AK4" s="92" t="s">
        <v>864</v>
      </c>
      <c r="AL4" s="92">
        <v>1.0</v>
      </c>
    </row>
    <row r="5" ht="18.75" customHeight="1">
      <c r="A5" s="129">
        <v>43926.0</v>
      </c>
      <c r="B5" s="92" t="s">
        <v>859</v>
      </c>
      <c r="C5" s="92" t="s">
        <v>78</v>
      </c>
      <c r="D5" s="92" t="s">
        <v>849</v>
      </c>
      <c r="E5" s="92" t="s">
        <v>863</v>
      </c>
      <c r="G5" s="92">
        <v>30.0</v>
      </c>
      <c r="H5" s="92" t="s">
        <v>861</v>
      </c>
      <c r="I5" s="92" t="s">
        <v>849</v>
      </c>
      <c r="J5" s="92" t="s">
        <v>849</v>
      </c>
      <c r="K5" s="92" t="s">
        <v>865</v>
      </c>
      <c r="M5" s="92"/>
      <c r="N5" s="92">
        <v>61.0</v>
      </c>
      <c r="O5" s="92" t="s">
        <v>855</v>
      </c>
      <c r="P5" s="92" t="s">
        <v>866</v>
      </c>
      <c r="Q5" s="92" t="s">
        <v>849</v>
      </c>
      <c r="R5" s="92" t="s">
        <v>867</v>
      </c>
      <c r="T5" s="92" t="s">
        <v>164</v>
      </c>
      <c r="U5" s="92" t="s">
        <v>827</v>
      </c>
      <c r="V5" s="92" t="s">
        <v>863</v>
      </c>
      <c r="W5" s="92" t="s">
        <v>849</v>
      </c>
      <c r="X5" s="92" t="s">
        <v>849</v>
      </c>
      <c r="Y5" s="92" t="s">
        <v>868</v>
      </c>
      <c r="AA5" s="92" t="s">
        <v>164</v>
      </c>
      <c r="AB5" s="92" t="s">
        <v>827</v>
      </c>
      <c r="AC5" s="92" t="s">
        <v>863</v>
      </c>
      <c r="AD5" s="92" t="s">
        <v>849</v>
      </c>
      <c r="AE5" s="92" t="s">
        <v>849</v>
      </c>
      <c r="AF5" s="92" t="s">
        <v>869</v>
      </c>
      <c r="AJ5" s="92">
        <v>138.0</v>
      </c>
      <c r="AK5" s="92" t="s">
        <v>870</v>
      </c>
      <c r="AL5" s="92">
        <v>1.0</v>
      </c>
    </row>
    <row r="6" ht="18.75" customHeight="1">
      <c r="G6" s="92">
        <v>9.0</v>
      </c>
      <c r="H6" s="92" t="s">
        <v>865</v>
      </c>
      <c r="I6" s="92" t="s">
        <v>860</v>
      </c>
      <c r="J6" s="92" t="s">
        <v>860</v>
      </c>
      <c r="K6" s="92" t="s">
        <v>861</v>
      </c>
      <c r="M6" s="92" t="s">
        <v>164</v>
      </c>
      <c r="N6" s="92" t="s">
        <v>697</v>
      </c>
      <c r="O6" s="92" t="s">
        <v>867</v>
      </c>
      <c r="P6" s="92" t="s">
        <v>860</v>
      </c>
      <c r="Q6" s="92" t="s">
        <v>860</v>
      </c>
      <c r="R6" s="130" t="s">
        <v>871</v>
      </c>
      <c r="T6" s="92" t="s">
        <v>164</v>
      </c>
      <c r="U6" s="92" t="s">
        <v>697</v>
      </c>
      <c r="V6" s="92" t="s">
        <v>868</v>
      </c>
      <c r="W6" s="92" t="s">
        <v>860</v>
      </c>
      <c r="X6" s="92" t="s">
        <v>860</v>
      </c>
      <c r="Y6" s="131" t="s">
        <v>871</v>
      </c>
      <c r="AA6" s="92" t="s">
        <v>164</v>
      </c>
      <c r="AB6" s="92">
        <v>122.0</v>
      </c>
      <c r="AC6" s="132" t="s">
        <v>869</v>
      </c>
      <c r="AD6" s="92" t="s">
        <v>860</v>
      </c>
      <c r="AE6" s="92" t="s">
        <v>860</v>
      </c>
      <c r="AF6" s="133" t="s">
        <v>872</v>
      </c>
      <c r="AJ6" s="92">
        <v>139.0</v>
      </c>
      <c r="AK6" s="92" t="s">
        <v>873</v>
      </c>
      <c r="AL6" s="92">
        <v>1.0</v>
      </c>
    </row>
    <row r="7" ht="18.75" customHeight="1">
      <c r="A7" s="92" t="s">
        <v>827</v>
      </c>
      <c r="B7" s="92" t="s">
        <v>863</v>
      </c>
      <c r="C7" s="92" t="s">
        <v>874</v>
      </c>
      <c r="D7" s="92" t="s">
        <v>874</v>
      </c>
      <c r="E7" s="92" t="s">
        <v>875</v>
      </c>
      <c r="G7" s="92">
        <v>30.0</v>
      </c>
      <c r="H7" s="92" t="s">
        <v>861</v>
      </c>
      <c r="I7" s="92" t="s">
        <v>849</v>
      </c>
      <c r="J7" s="92" t="s">
        <v>849</v>
      </c>
      <c r="K7" s="92" t="s">
        <v>876</v>
      </c>
      <c r="M7" s="92" t="s">
        <v>164</v>
      </c>
      <c r="N7" s="132">
        <v>31.0</v>
      </c>
      <c r="O7" s="132" t="s">
        <v>871</v>
      </c>
      <c r="P7" s="92" t="s">
        <v>849</v>
      </c>
      <c r="Q7" s="92" t="s">
        <v>860</v>
      </c>
      <c r="R7" s="134" t="s">
        <v>877</v>
      </c>
      <c r="T7" s="92" t="s">
        <v>164</v>
      </c>
      <c r="U7" s="132">
        <v>31.0</v>
      </c>
      <c r="V7" s="132" t="s">
        <v>871</v>
      </c>
      <c r="W7" s="92" t="s">
        <v>849</v>
      </c>
      <c r="X7" s="92" t="s">
        <v>860</v>
      </c>
      <c r="Y7" s="134" t="s">
        <v>877</v>
      </c>
      <c r="AD7" s="135"/>
      <c r="AE7" s="92" t="s">
        <v>860</v>
      </c>
      <c r="AF7" s="136" t="s">
        <v>872</v>
      </c>
      <c r="AJ7" s="92">
        <v>155.0</v>
      </c>
      <c r="AK7" s="92" t="s">
        <v>878</v>
      </c>
      <c r="AL7" s="92">
        <v>1.0</v>
      </c>
    </row>
    <row r="8" ht="18.75" customHeight="1">
      <c r="A8" s="132">
        <v>122.0</v>
      </c>
      <c r="B8" s="132" t="s">
        <v>879</v>
      </c>
      <c r="C8" s="92" t="s">
        <v>860</v>
      </c>
      <c r="D8" s="92" t="s">
        <v>860</v>
      </c>
      <c r="E8" s="137" t="s">
        <v>880</v>
      </c>
      <c r="G8" s="132">
        <v>41.0</v>
      </c>
      <c r="H8" s="132" t="s">
        <v>881</v>
      </c>
      <c r="I8" s="92" t="s">
        <v>860</v>
      </c>
      <c r="J8" s="92" t="s">
        <v>860</v>
      </c>
      <c r="K8" s="138" t="s">
        <v>877</v>
      </c>
      <c r="M8" s="92" t="s">
        <v>164</v>
      </c>
      <c r="P8" s="135"/>
      <c r="Q8" s="92" t="s">
        <v>860</v>
      </c>
      <c r="R8" s="139" t="s">
        <v>882</v>
      </c>
      <c r="T8" s="92" t="s">
        <v>164</v>
      </c>
      <c r="W8" s="135"/>
      <c r="X8" s="92" t="s">
        <v>860</v>
      </c>
      <c r="Y8" s="127" t="s">
        <v>882</v>
      </c>
      <c r="AA8" s="92" t="s">
        <v>164</v>
      </c>
      <c r="AB8" s="92">
        <v>30.0</v>
      </c>
      <c r="AC8" s="133" t="s">
        <v>872</v>
      </c>
      <c r="AD8" s="92" t="s">
        <v>849</v>
      </c>
      <c r="AE8" s="92" t="s">
        <v>849</v>
      </c>
      <c r="AF8" s="92" t="s">
        <v>883</v>
      </c>
      <c r="AJ8" s="92">
        <v>162.0</v>
      </c>
      <c r="AK8" s="140" t="s">
        <v>884</v>
      </c>
    </row>
    <row r="9" ht="18.75" customHeight="1">
      <c r="C9" s="135"/>
      <c r="D9" s="92" t="s">
        <v>860</v>
      </c>
      <c r="E9" s="141" t="s">
        <v>885</v>
      </c>
      <c r="I9" s="135"/>
      <c r="J9" s="92" t="s">
        <v>860</v>
      </c>
      <c r="K9" s="142" t="s">
        <v>886</v>
      </c>
      <c r="M9" s="92" t="s">
        <v>164</v>
      </c>
      <c r="N9" s="92">
        <v>92.0</v>
      </c>
      <c r="O9" s="134" t="s">
        <v>877</v>
      </c>
      <c r="P9" s="92" t="s">
        <v>849</v>
      </c>
      <c r="Q9" s="92" t="s">
        <v>887</v>
      </c>
      <c r="R9" s="92" t="s">
        <v>888</v>
      </c>
      <c r="T9" s="92" t="s">
        <v>164</v>
      </c>
      <c r="U9" s="92">
        <v>92.0</v>
      </c>
      <c r="V9" s="134" t="s">
        <v>877</v>
      </c>
      <c r="W9" s="92" t="s">
        <v>849</v>
      </c>
      <c r="X9" s="92" t="s">
        <v>887</v>
      </c>
      <c r="Y9" s="92" t="s">
        <v>888</v>
      </c>
      <c r="AA9" s="92"/>
      <c r="AB9" s="128">
        <v>179.0</v>
      </c>
      <c r="AC9" s="92" t="s">
        <v>883</v>
      </c>
      <c r="AD9" s="92" t="s">
        <v>860</v>
      </c>
      <c r="AE9" s="92" t="s">
        <v>860</v>
      </c>
      <c r="AF9" s="119" t="s">
        <v>880</v>
      </c>
      <c r="AJ9" s="92">
        <v>163.0</v>
      </c>
    </row>
    <row r="10" ht="18.75" customHeight="1">
      <c r="A10" s="92">
        <v>61.0</v>
      </c>
      <c r="B10" s="137" t="s">
        <v>880</v>
      </c>
      <c r="C10" s="92" t="s">
        <v>849</v>
      </c>
      <c r="D10" s="92" t="s">
        <v>852</v>
      </c>
      <c r="E10" s="92" t="s">
        <v>889</v>
      </c>
      <c r="I10" s="135"/>
      <c r="J10" s="92" t="s">
        <v>860</v>
      </c>
      <c r="K10" s="143" t="s">
        <v>890</v>
      </c>
      <c r="M10" s="92" t="s">
        <v>164</v>
      </c>
      <c r="N10" s="92">
        <v>14.0</v>
      </c>
      <c r="O10" s="92" t="s">
        <v>888</v>
      </c>
      <c r="P10" s="92" t="s">
        <v>891</v>
      </c>
      <c r="Q10" s="92" t="s">
        <v>892</v>
      </c>
      <c r="R10" s="92" t="s">
        <v>893</v>
      </c>
      <c r="T10" s="92" t="s">
        <v>164</v>
      </c>
      <c r="U10" s="92">
        <v>14.0</v>
      </c>
      <c r="V10" s="92" t="s">
        <v>888</v>
      </c>
      <c r="W10" s="92" t="s">
        <v>891</v>
      </c>
      <c r="X10" s="92" t="s">
        <v>892</v>
      </c>
      <c r="Y10" s="92" t="s">
        <v>893</v>
      </c>
      <c r="AA10" s="92"/>
      <c r="AB10" s="92">
        <v>61.0</v>
      </c>
      <c r="AC10" s="119" t="s">
        <v>880</v>
      </c>
      <c r="AD10" s="92" t="s">
        <v>849</v>
      </c>
      <c r="AE10" s="92" t="s">
        <v>866</v>
      </c>
      <c r="AF10" s="92" t="s">
        <v>894</v>
      </c>
      <c r="AJ10" s="92">
        <v>164.0</v>
      </c>
    </row>
    <row r="11" ht="18.75" customHeight="1">
      <c r="A11" s="92">
        <v>60.0</v>
      </c>
      <c r="B11" s="92" t="s">
        <v>895</v>
      </c>
      <c r="C11" s="92" t="s">
        <v>852</v>
      </c>
      <c r="D11" s="92" t="s">
        <v>852</v>
      </c>
      <c r="E11" s="92" t="s">
        <v>896</v>
      </c>
      <c r="G11" s="92">
        <v>92.0</v>
      </c>
      <c r="H11" s="138" t="s">
        <v>877</v>
      </c>
      <c r="I11" s="92" t="s">
        <v>849</v>
      </c>
      <c r="J11" s="92" t="s">
        <v>887</v>
      </c>
      <c r="K11" s="92" t="s">
        <v>888</v>
      </c>
      <c r="M11" s="92" t="s">
        <v>164</v>
      </c>
      <c r="N11" s="92">
        <v>166.0</v>
      </c>
      <c r="O11" s="144" t="s">
        <v>893</v>
      </c>
      <c r="P11" s="145" t="s">
        <v>892</v>
      </c>
      <c r="Q11" s="135"/>
      <c r="R11" s="135"/>
      <c r="T11" s="92" t="s">
        <v>164</v>
      </c>
      <c r="U11" s="92">
        <v>166.0</v>
      </c>
      <c r="V11" s="144" t="s">
        <v>893</v>
      </c>
      <c r="W11" s="145" t="s">
        <v>892</v>
      </c>
      <c r="X11" s="135"/>
      <c r="Y11" s="135"/>
      <c r="AB11" s="146">
        <v>60.0</v>
      </c>
      <c r="AC11" s="92" t="s">
        <v>894</v>
      </c>
      <c r="AD11" s="92" t="s">
        <v>862</v>
      </c>
      <c r="AE11" s="92" t="s">
        <v>862</v>
      </c>
      <c r="AF11" s="92" t="s">
        <v>897</v>
      </c>
      <c r="AJ11" s="92">
        <v>165.0</v>
      </c>
    </row>
    <row r="12" ht="18.75" customHeight="1">
      <c r="A12" s="92">
        <v>61.0</v>
      </c>
      <c r="B12" s="144" t="s">
        <v>896</v>
      </c>
      <c r="C12" s="147" t="s">
        <v>849</v>
      </c>
      <c r="D12" s="147" t="s">
        <v>860</v>
      </c>
      <c r="E12" s="145" t="s">
        <v>851</v>
      </c>
      <c r="G12" s="92">
        <v>14.0</v>
      </c>
      <c r="H12" s="92" t="s">
        <v>888</v>
      </c>
      <c r="I12" s="92" t="s">
        <v>891</v>
      </c>
      <c r="J12" s="92" t="s">
        <v>892</v>
      </c>
      <c r="K12" s="92" t="s">
        <v>898</v>
      </c>
      <c r="M12" s="92" t="s">
        <v>164</v>
      </c>
      <c r="N12" s="92">
        <v>111.0</v>
      </c>
      <c r="O12" s="139" t="s">
        <v>882</v>
      </c>
      <c r="P12" s="92" t="s">
        <v>849</v>
      </c>
      <c r="Q12" s="92" t="s">
        <v>862</v>
      </c>
      <c r="R12" s="92" t="s">
        <v>35</v>
      </c>
      <c r="T12" s="92" t="s">
        <v>164</v>
      </c>
      <c r="U12" s="92">
        <v>111.0</v>
      </c>
      <c r="V12" s="127" t="s">
        <v>882</v>
      </c>
      <c r="W12" s="92" t="s">
        <v>849</v>
      </c>
      <c r="X12" s="92" t="s">
        <v>862</v>
      </c>
      <c r="Y12" s="92" t="s">
        <v>899</v>
      </c>
      <c r="AB12" s="146">
        <v>68.0</v>
      </c>
      <c r="AC12" s="144" t="s">
        <v>897</v>
      </c>
      <c r="AD12" s="147" t="s">
        <v>852</v>
      </c>
      <c r="AE12" s="147" t="s">
        <v>900</v>
      </c>
      <c r="AF12" s="148" t="s">
        <v>901</v>
      </c>
      <c r="AJ12" s="92">
        <v>71.0</v>
      </c>
    </row>
    <row r="13" ht="18.75" customHeight="1">
      <c r="A13" s="92">
        <v>23.0</v>
      </c>
      <c r="B13" s="141" t="s">
        <v>885</v>
      </c>
      <c r="C13" s="92" t="s">
        <v>849</v>
      </c>
      <c r="D13" s="92" t="s">
        <v>902</v>
      </c>
      <c r="E13" s="92" t="s">
        <v>324</v>
      </c>
      <c r="G13" s="92">
        <v>13.0</v>
      </c>
      <c r="H13" s="144" t="s">
        <v>898</v>
      </c>
      <c r="I13" s="145" t="s">
        <v>892</v>
      </c>
      <c r="J13" s="135"/>
      <c r="K13" s="135"/>
      <c r="M13" s="92" t="s">
        <v>164</v>
      </c>
      <c r="N13" s="92" t="s">
        <v>788</v>
      </c>
      <c r="O13" s="92" t="s">
        <v>35</v>
      </c>
      <c r="P13" s="92" t="s">
        <v>852</v>
      </c>
      <c r="Q13" s="92" t="s">
        <v>852</v>
      </c>
      <c r="R13" s="92" t="s">
        <v>903</v>
      </c>
      <c r="T13" s="92" t="s">
        <v>164</v>
      </c>
      <c r="U13" s="92" t="s">
        <v>792</v>
      </c>
      <c r="V13" s="92" t="s">
        <v>899</v>
      </c>
      <c r="W13" s="92" t="s">
        <v>852</v>
      </c>
      <c r="X13" s="92" t="s">
        <v>852</v>
      </c>
      <c r="Y13" s="92" t="s">
        <v>903</v>
      </c>
      <c r="AA13" s="92" t="s">
        <v>164</v>
      </c>
      <c r="AB13" s="92">
        <v>30.0</v>
      </c>
      <c r="AC13" s="136" t="s">
        <v>872</v>
      </c>
      <c r="AD13" s="92" t="s">
        <v>849</v>
      </c>
      <c r="AE13" s="92" t="s">
        <v>849</v>
      </c>
      <c r="AF13" s="119" t="s">
        <v>904</v>
      </c>
      <c r="AJ13" s="92">
        <v>73.0</v>
      </c>
    </row>
    <row r="14" ht="18.75" customHeight="1">
      <c r="A14" s="128" t="s">
        <v>723</v>
      </c>
      <c r="B14" s="128" t="s">
        <v>905</v>
      </c>
      <c r="C14" s="128" t="s">
        <v>906</v>
      </c>
      <c r="D14" s="128" t="s">
        <v>906</v>
      </c>
      <c r="E14" s="128" t="s">
        <v>907</v>
      </c>
      <c r="G14" s="92">
        <v>45.0</v>
      </c>
      <c r="H14" s="142" t="s">
        <v>886</v>
      </c>
      <c r="I14" s="92" t="s">
        <v>849</v>
      </c>
      <c r="J14" s="92" t="s">
        <v>908</v>
      </c>
      <c r="K14" s="92" t="s">
        <v>909</v>
      </c>
      <c r="M14" s="92" t="s">
        <v>910</v>
      </c>
      <c r="N14" s="92">
        <v>123.0</v>
      </c>
      <c r="O14" s="92" t="s">
        <v>903</v>
      </c>
      <c r="P14" s="92" t="s">
        <v>862</v>
      </c>
      <c r="Q14" s="92" t="s">
        <v>900</v>
      </c>
      <c r="R14" s="92" t="s">
        <v>911</v>
      </c>
      <c r="T14" s="92" t="s">
        <v>910</v>
      </c>
      <c r="U14" s="92">
        <v>123.0</v>
      </c>
      <c r="V14" s="92" t="s">
        <v>903</v>
      </c>
      <c r="W14" s="92" t="s">
        <v>862</v>
      </c>
      <c r="X14" s="92" t="s">
        <v>900</v>
      </c>
      <c r="Y14" s="92" t="s">
        <v>912</v>
      </c>
      <c r="AA14" s="92" t="s">
        <v>910</v>
      </c>
      <c r="AB14" s="128">
        <v>179.0</v>
      </c>
      <c r="AC14" s="119" t="s">
        <v>904</v>
      </c>
      <c r="AD14" s="92" t="s">
        <v>860</v>
      </c>
      <c r="AE14" s="92" t="s">
        <v>860</v>
      </c>
      <c r="AF14" s="92" t="s">
        <v>913</v>
      </c>
      <c r="AJ14" s="92">
        <v>74.0</v>
      </c>
    </row>
    <row r="15" ht="18.75" customHeight="1">
      <c r="A15" s="92">
        <v>116.0</v>
      </c>
      <c r="B15" s="92" t="s">
        <v>907</v>
      </c>
      <c r="C15" s="92" t="s">
        <v>902</v>
      </c>
      <c r="D15" s="92" t="s">
        <v>862</v>
      </c>
      <c r="E15" s="92" t="s">
        <v>914</v>
      </c>
      <c r="G15" s="92">
        <v>10.0</v>
      </c>
      <c r="H15" s="92" t="s">
        <v>909</v>
      </c>
      <c r="I15" s="92" t="s">
        <v>915</v>
      </c>
      <c r="J15" s="92" t="s">
        <v>915</v>
      </c>
      <c r="K15" s="92" t="s">
        <v>916</v>
      </c>
      <c r="M15" s="92" t="s">
        <v>910</v>
      </c>
      <c r="N15" s="146">
        <v>54.0</v>
      </c>
      <c r="O15" s="92" t="s">
        <v>911</v>
      </c>
      <c r="P15" s="92" t="s">
        <v>906</v>
      </c>
      <c r="Q15" s="92" t="s">
        <v>906</v>
      </c>
      <c r="R15" s="92" t="s">
        <v>917</v>
      </c>
      <c r="T15" s="92" t="s">
        <v>910</v>
      </c>
      <c r="U15" s="146">
        <v>46.0</v>
      </c>
      <c r="V15" s="92" t="s">
        <v>912</v>
      </c>
      <c r="W15" s="92" t="s">
        <v>906</v>
      </c>
      <c r="X15" s="92" t="s">
        <v>906</v>
      </c>
      <c r="Y15" s="92" t="s">
        <v>917</v>
      </c>
      <c r="AA15" s="92" t="s">
        <v>164</v>
      </c>
      <c r="AB15" s="92" t="s">
        <v>784</v>
      </c>
      <c r="AC15" s="92" t="s">
        <v>913</v>
      </c>
      <c r="AD15" s="92" t="s">
        <v>849</v>
      </c>
      <c r="AE15" s="92" t="s">
        <v>849</v>
      </c>
      <c r="AF15" s="92" t="s">
        <v>918</v>
      </c>
      <c r="AJ15" s="92">
        <v>75.0</v>
      </c>
    </row>
    <row r="16" ht="18.75" customHeight="1">
      <c r="A16" s="92" t="s">
        <v>751</v>
      </c>
      <c r="B16" s="92" t="s">
        <v>914</v>
      </c>
      <c r="C16" s="92" t="s">
        <v>852</v>
      </c>
      <c r="D16" s="92" t="s">
        <v>852</v>
      </c>
      <c r="E16" s="92" t="s">
        <v>919</v>
      </c>
      <c r="G16" s="92">
        <v>33.0</v>
      </c>
      <c r="H16" s="92" t="s">
        <v>916</v>
      </c>
      <c r="I16" s="92" t="s">
        <v>908</v>
      </c>
      <c r="J16" s="92" t="s">
        <v>920</v>
      </c>
      <c r="K16" s="92" t="s">
        <v>921</v>
      </c>
      <c r="M16" s="92" t="s">
        <v>910</v>
      </c>
      <c r="N16" s="146">
        <v>47.0</v>
      </c>
      <c r="O16" s="92" t="s">
        <v>917</v>
      </c>
      <c r="P16" s="92" t="s">
        <v>900</v>
      </c>
      <c r="Q16" s="92" t="s">
        <v>849</v>
      </c>
      <c r="R16" s="92" t="s">
        <v>881</v>
      </c>
      <c r="T16" s="92" t="s">
        <v>910</v>
      </c>
      <c r="U16" s="146">
        <v>47.0</v>
      </c>
      <c r="V16" s="92" t="s">
        <v>917</v>
      </c>
      <c r="W16" s="92" t="s">
        <v>900</v>
      </c>
      <c r="X16" s="92" t="s">
        <v>849</v>
      </c>
      <c r="Y16" s="92" t="s">
        <v>881</v>
      </c>
      <c r="AA16" s="92" t="s">
        <v>164</v>
      </c>
      <c r="AB16" s="146">
        <v>66.0</v>
      </c>
      <c r="AC16" s="132" t="s">
        <v>918</v>
      </c>
      <c r="AD16" s="92" t="s">
        <v>860</v>
      </c>
      <c r="AE16" s="92" t="s">
        <v>922</v>
      </c>
      <c r="AF16" s="142" t="s">
        <v>923</v>
      </c>
      <c r="AJ16" s="92">
        <v>76.0</v>
      </c>
    </row>
    <row r="17" ht="18.75" customHeight="1">
      <c r="A17" s="92">
        <v>60.0</v>
      </c>
      <c r="B17" s="92" t="s">
        <v>919</v>
      </c>
      <c r="C17" s="92" t="s">
        <v>862</v>
      </c>
      <c r="D17" s="92" t="s">
        <v>862</v>
      </c>
      <c r="E17" s="92" t="s">
        <v>880</v>
      </c>
      <c r="G17" s="132">
        <v>38.0</v>
      </c>
      <c r="H17" s="132" t="s">
        <v>924</v>
      </c>
      <c r="I17" s="92" t="s">
        <v>925</v>
      </c>
      <c r="J17" s="92" t="s">
        <v>925</v>
      </c>
      <c r="K17" s="149" t="s">
        <v>926</v>
      </c>
      <c r="M17" s="92" t="s">
        <v>164</v>
      </c>
      <c r="N17" s="146">
        <v>41.0</v>
      </c>
      <c r="O17" s="132" t="s">
        <v>881</v>
      </c>
      <c r="P17" s="92" t="s">
        <v>860</v>
      </c>
      <c r="Q17" s="92" t="s">
        <v>860</v>
      </c>
      <c r="R17" s="150" t="s">
        <v>917</v>
      </c>
      <c r="T17" s="92" t="s">
        <v>164</v>
      </c>
      <c r="U17" s="146">
        <v>41.0</v>
      </c>
      <c r="V17" s="132" t="s">
        <v>881</v>
      </c>
      <c r="W17" s="92" t="s">
        <v>860</v>
      </c>
      <c r="X17" s="92" t="s">
        <v>860</v>
      </c>
      <c r="Y17" s="139" t="s">
        <v>917</v>
      </c>
      <c r="AD17" s="135"/>
      <c r="AE17" s="92" t="s">
        <v>922</v>
      </c>
      <c r="AF17" s="151" t="s">
        <v>923</v>
      </c>
      <c r="AK17" s="92" t="s">
        <v>927</v>
      </c>
    </row>
    <row r="18" ht="18.75" customHeight="1">
      <c r="A18" s="127">
        <v>61.0</v>
      </c>
      <c r="B18" s="92" t="s">
        <v>880</v>
      </c>
      <c r="C18" s="92" t="s">
        <v>852</v>
      </c>
      <c r="D18" s="92" t="s">
        <v>849</v>
      </c>
      <c r="E18" s="92" t="s">
        <v>876</v>
      </c>
      <c r="I18" s="135"/>
      <c r="J18" s="92" t="s">
        <v>925</v>
      </c>
      <c r="K18" s="152" t="s">
        <v>928</v>
      </c>
      <c r="M18" s="92" t="s">
        <v>164</v>
      </c>
      <c r="P18" s="135"/>
      <c r="Q18" s="92" t="s">
        <v>860</v>
      </c>
      <c r="R18" s="153" t="s">
        <v>929</v>
      </c>
      <c r="T18" s="92" t="s">
        <v>164</v>
      </c>
      <c r="W18" s="135"/>
      <c r="X18" s="92" t="s">
        <v>860</v>
      </c>
      <c r="Y18" s="154" t="s">
        <v>930</v>
      </c>
      <c r="AD18" s="135"/>
      <c r="AE18" s="92" t="s">
        <v>922</v>
      </c>
      <c r="AF18" s="155" t="s">
        <v>923</v>
      </c>
    </row>
    <row r="19" ht="18.75" customHeight="1">
      <c r="A19" s="132">
        <v>41.0</v>
      </c>
      <c r="B19" s="132" t="s">
        <v>876</v>
      </c>
      <c r="C19" s="92" t="s">
        <v>860</v>
      </c>
      <c r="D19" s="92" t="s">
        <v>860</v>
      </c>
      <c r="E19" s="153" t="s">
        <v>931</v>
      </c>
      <c r="I19" s="135"/>
      <c r="J19" s="92" t="s">
        <v>925</v>
      </c>
      <c r="K19" s="156" t="s">
        <v>932</v>
      </c>
      <c r="M19" s="92" t="s">
        <v>164</v>
      </c>
      <c r="P19" s="135"/>
      <c r="Q19" s="92" t="s">
        <v>860</v>
      </c>
      <c r="R19" s="133" t="s">
        <v>933</v>
      </c>
      <c r="T19" s="92" t="s">
        <v>164</v>
      </c>
      <c r="W19" s="135"/>
      <c r="X19" s="92" t="s">
        <v>860</v>
      </c>
      <c r="Y19" s="133" t="s">
        <v>933</v>
      </c>
      <c r="AD19" s="135"/>
      <c r="AE19" s="92" t="s">
        <v>860</v>
      </c>
      <c r="AF19" s="157" t="s">
        <v>880</v>
      </c>
    </row>
    <row r="20" ht="18.75" customHeight="1">
      <c r="C20" s="135"/>
      <c r="D20" s="92" t="s">
        <v>860</v>
      </c>
      <c r="E20" s="157" t="s">
        <v>877</v>
      </c>
      <c r="G20" s="92">
        <v>124.0</v>
      </c>
      <c r="H20" s="156" t="s">
        <v>932</v>
      </c>
      <c r="I20" s="92" t="s">
        <v>920</v>
      </c>
      <c r="J20" s="92" t="s">
        <v>934</v>
      </c>
      <c r="K20" s="92" t="s">
        <v>935</v>
      </c>
      <c r="M20" s="92" t="s">
        <v>910</v>
      </c>
      <c r="N20" s="146">
        <v>47.0</v>
      </c>
      <c r="O20" s="150" t="s">
        <v>917</v>
      </c>
      <c r="P20" s="92" t="s">
        <v>849</v>
      </c>
      <c r="Q20" s="92" t="s">
        <v>900</v>
      </c>
      <c r="R20" s="92" t="s">
        <v>936</v>
      </c>
      <c r="T20" s="92" t="s">
        <v>910</v>
      </c>
      <c r="U20" s="146">
        <v>47.0</v>
      </c>
      <c r="V20" s="139" t="s">
        <v>917</v>
      </c>
      <c r="W20" s="92" t="s">
        <v>849</v>
      </c>
      <c r="X20" s="92" t="s">
        <v>900</v>
      </c>
      <c r="Y20" s="92" t="s">
        <v>936</v>
      </c>
      <c r="AA20" s="92" t="s">
        <v>164</v>
      </c>
      <c r="AB20" s="92">
        <v>114.0</v>
      </c>
      <c r="AC20" s="142" t="s">
        <v>923</v>
      </c>
      <c r="AD20" s="92" t="s">
        <v>937</v>
      </c>
      <c r="AE20" s="92" t="s">
        <v>852</v>
      </c>
      <c r="AF20" s="92" t="s">
        <v>894</v>
      </c>
    </row>
    <row r="21" ht="18.75" customHeight="1">
      <c r="C21" s="135"/>
      <c r="D21" s="92" t="s">
        <v>860</v>
      </c>
      <c r="E21" s="142" t="s">
        <v>510</v>
      </c>
      <c r="G21" s="92" t="s">
        <v>805</v>
      </c>
      <c r="H21" s="144" t="s">
        <v>935</v>
      </c>
      <c r="I21" s="145" t="s">
        <v>874</v>
      </c>
      <c r="J21" s="135"/>
      <c r="K21" s="135"/>
      <c r="M21" s="92" t="s">
        <v>910</v>
      </c>
      <c r="N21" s="146">
        <v>54.0</v>
      </c>
      <c r="O21" s="144" t="s">
        <v>936</v>
      </c>
      <c r="P21" s="147" t="s">
        <v>906</v>
      </c>
      <c r="Q21" s="147" t="s">
        <v>906</v>
      </c>
      <c r="R21" s="158" t="s">
        <v>938</v>
      </c>
      <c r="T21" s="92" t="s">
        <v>910</v>
      </c>
      <c r="U21" s="146">
        <v>46.0</v>
      </c>
      <c r="V21" s="144" t="s">
        <v>936</v>
      </c>
      <c r="W21" s="147" t="s">
        <v>906</v>
      </c>
      <c r="X21" s="147" t="s">
        <v>906</v>
      </c>
      <c r="Y21" s="158" t="s">
        <v>938</v>
      </c>
      <c r="AA21" s="92" t="s">
        <v>164</v>
      </c>
      <c r="AB21" s="146">
        <v>60.0</v>
      </c>
      <c r="AC21" s="92" t="s">
        <v>894</v>
      </c>
      <c r="AD21" s="92" t="s">
        <v>862</v>
      </c>
      <c r="AE21" s="92" t="s">
        <v>862</v>
      </c>
      <c r="AF21" s="92" t="s">
        <v>897</v>
      </c>
    </row>
    <row r="22" ht="18.75" customHeight="1">
      <c r="A22" s="92">
        <v>52.0</v>
      </c>
      <c r="B22" s="159" t="s">
        <v>931</v>
      </c>
      <c r="C22" s="145" t="s">
        <v>849</v>
      </c>
      <c r="D22" s="135"/>
      <c r="E22" s="135"/>
      <c r="G22" s="92">
        <v>35.0</v>
      </c>
      <c r="H22" s="149" t="s">
        <v>926</v>
      </c>
      <c r="I22" s="92" t="s">
        <v>920</v>
      </c>
      <c r="J22" s="92" t="s">
        <v>925</v>
      </c>
      <c r="K22" s="92" t="s">
        <v>939</v>
      </c>
      <c r="M22" s="92" t="s">
        <v>164</v>
      </c>
      <c r="N22" s="92">
        <v>52.0</v>
      </c>
      <c r="O22" s="144" t="s">
        <v>929</v>
      </c>
      <c r="P22" s="145" t="s">
        <v>849</v>
      </c>
      <c r="Q22" s="135"/>
      <c r="R22" s="135"/>
      <c r="T22" s="92" t="s">
        <v>164</v>
      </c>
      <c r="U22" s="92">
        <v>52.0</v>
      </c>
      <c r="V22" s="160" t="s">
        <v>930</v>
      </c>
      <c r="W22" s="145" t="s">
        <v>849</v>
      </c>
      <c r="X22" s="135"/>
      <c r="Y22" s="135"/>
      <c r="AA22" s="92" t="s">
        <v>910</v>
      </c>
      <c r="AB22" s="146">
        <v>68.0</v>
      </c>
      <c r="AC22" s="144" t="s">
        <v>897</v>
      </c>
      <c r="AD22" s="147" t="s">
        <v>852</v>
      </c>
      <c r="AE22" s="147" t="s">
        <v>900</v>
      </c>
      <c r="AF22" s="158" t="s">
        <v>936</v>
      </c>
    </row>
    <row r="23" ht="18.75" customHeight="1">
      <c r="A23" s="92">
        <v>92.0</v>
      </c>
      <c r="B23" s="157" t="s">
        <v>877</v>
      </c>
      <c r="C23" s="92" t="s">
        <v>849</v>
      </c>
      <c r="D23" s="92" t="s">
        <v>887</v>
      </c>
      <c r="E23" s="92" t="s">
        <v>888</v>
      </c>
      <c r="G23" s="92">
        <v>24.0</v>
      </c>
      <c r="H23" s="144" t="s">
        <v>939</v>
      </c>
      <c r="I23" s="145" t="s">
        <v>925</v>
      </c>
      <c r="J23" s="135"/>
      <c r="K23" s="135"/>
      <c r="M23" s="92" t="s">
        <v>164</v>
      </c>
      <c r="N23" s="92">
        <v>61.0</v>
      </c>
      <c r="O23" s="133" t="s">
        <v>933</v>
      </c>
      <c r="P23" s="92" t="s">
        <v>849</v>
      </c>
      <c r="Q23" s="92" t="s">
        <v>852</v>
      </c>
      <c r="R23" s="92" t="s">
        <v>940</v>
      </c>
      <c r="T23" s="92" t="s">
        <v>164</v>
      </c>
      <c r="U23" s="92">
        <v>61.0</v>
      </c>
      <c r="V23" s="133" t="s">
        <v>880</v>
      </c>
      <c r="W23" s="92" t="s">
        <v>849</v>
      </c>
      <c r="X23" s="92" t="s">
        <v>852</v>
      </c>
      <c r="Y23" s="92" t="s">
        <v>940</v>
      </c>
      <c r="AA23" s="92" t="s">
        <v>164</v>
      </c>
      <c r="AB23" s="92">
        <v>114.0</v>
      </c>
      <c r="AC23" s="151" t="s">
        <v>923</v>
      </c>
      <c r="AD23" s="92" t="s">
        <v>937</v>
      </c>
      <c r="AE23" s="92" t="s">
        <v>852</v>
      </c>
      <c r="AF23" s="92" t="s">
        <v>894</v>
      </c>
    </row>
    <row r="24" ht="18.75" customHeight="1">
      <c r="A24" s="92">
        <v>14.0</v>
      </c>
      <c r="B24" s="92" t="s">
        <v>888</v>
      </c>
      <c r="C24" s="92" t="s">
        <v>891</v>
      </c>
      <c r="D24" s="92" t="s">
        <v>892</v>
      </c>
      <c r="E24" s="92" t="s">
        <v>941</v>
      </c>
      <c r="G24" s="92">
        <v>39.0</v>
      </c>
      <c r="H24" s="152" t="s">
        <v>928</v>
      </c>
      <c r="I24" s="92" t="s">
        <v>920</v>
      </c>
      <c r="J24" s="92" t="s">
        <v>849</v>
      </c>
      <c r="K24" s="92" t="s">
        <v>942</v>
      </c>
      <c r="M24" s="92" t="s">
        <v>164</v>
      </c>
      <c r="N24" s="92">
        <v>60.0</v>
      </c>
      <c r="O24" s="92" t="s">
        <v>940</v>
      </c>
      <c r="P24" s="92" t="s">
        <v>862</v>
      </c>
      <c r="Q24" s="92" t="s">
        <v>862</v>
      </c>
      <c r="R24" s="119" t="s">
        <v>933</v>
      </c>
      <c r="T24" s="92" t="s">
        <v>164</v>
      </c>
      <c r="U24" s="92">
        <v>60.0</v>
      </c>
      <c r="V24" s="92" t="s">
        <v>940</v>
      </c>
      <c r="W24" s="92" t="s">
        <v>862</v>
      </c>
      <c r="X24" s="92" t="s">
        <v>862</v>
      </c>
      <c r="Y24" s="92" t="s">
        <v>943</v>
      </c>
      <c r="AA24" s="92" t="s">
        <v>164</v>
      </c>
      <c r="AB24" s="146">
        <v>60.0</v>
      </c>
      <c r="AC24" s="92" t="s">
        <v>894</v>
      </c>
      <c r="AD24" s="92" t="s">
        <v>862</v>
      </c>
      <c r="AE24" s="92" t="s">
        <v>862</v>
      </c>
      <c r="AF24" s="92" t="s">
        <v>897</v>
      </c>
    </row>
    <row r="25" ht="18.75" customHeight="1">
      <c r="A25" s="92">
        <v>13.0</v>
      </c>
      <c r="B25" s="144" t="s">
        <v>941</v>
      </c>
      <c r="C25" s="145" t="s">
        <v>892</v>
      </c>
      <c r="D25" s="135"/>
      <c r="E25" s="135"/>
      <c r="G25" s="132">
        <v>42.0</v>
      </c>
      <c r="H25" s="132" t="s">
        <v>944</v>
      </c>
      <c r="I25" s="92" t="s">
        <v>860</v>
      </c>
      <c r="J25" s="92" t="s">
        <v>860</v>
      </c>
      <c r="K25" s="161" t="s">
        <v>945</v>
      </c>
      <c r="M25" s="92" t="s">
        <v>164</v>
      </c>
      <c r="N25" s="92">
        <v>61.0</v>
      </c>
      <c r="O25" s="92" t="s">
        <v>880</v>
      </c>
      <c r="P25" s="92" t="s">
        <v>852</v>
      </c>
      <c r="Q25" s="92" t="s">
        <v>849</v>
      </c>
      <c r="R25" s="92" t="s">
        <v>946</v>
      </c>
      <c r="T25" s="92" t="s">
        <v>164</v>
      </c>
      <c r="U25" s="92" t="s">
        <v>751</v>
      </c>
      <c r="V25" s="92" t="s">
        <v>943</v>
      </c>
      <c r="W25" s="92" t="s">
        <v>852</v>
      </c>
      <c r="X25" s="92" t="s">
        <v>852</v>
      </c>
      <c r="Y25" s="92" t="s">
        <v>947</v>
      </c>
      <c r="AA25" s="92" t="s">
        <v>910</v>
      </c>
      <c r="AB25" s="146">
        <v>68.0</v>
      </c>
      <c r="AC25" s="144" t="s">
        <v>897</v>
      </c>
      <c r="AD25" s="147" t="s">
        <v>852</v>
      </c>
      <c r="AE25" s="147" t="s">
        <v>900</v>
      </c>
      <c r="AF25" s="158" t="s">
        <v>948</v>
      </c>
    </row>
    <row r="26" ht="18.75" customHeight="1">
      <c r="A26" s="92">
        <v>113.0</v>
      </c>
      <c r="B26" s="142" t="s">
        <v>510</v>
      </c>
      <c r="C26" s="92" t="s">
        <v>849</v>
      </c>
      <c r="D26" s="92" t="s">
        <v>860</v>
      </c>
      <c r="E26" s="92" t="s">
        <v>917</v>
      </c>
      <c r="I26" s="135"/>
      <c r="J26" s="92" t="s">
        <v>860</v>
      </c>
      <c r="K26" s="162" t="s">
        <v>949</v>
      </c>
      <c r="M26" s="92" t="s">
        <v>164</v>
      </c>
      <c r="N26" s="92" t="s">
        <v>697</v>
      </c>
      <c r="O26" s="92" t="s">
        <v>946</v>
      </c>
      <c r="P26" s="92" t="s">
        <v>860</v>
      </c>
      <c r="Q26" s="92" t="s">
        <v>860</v>
      </c>
      <c r="R26" s="92" t="s">
        <v>950</v>
      </c>
      <c r="T26" s="92" t="s">
        <v>164</v>
      </c>
      <c r="U26" s="92">
        <v>60.0</v>
      </c>
      <c r="V26" s="92" t="s">
        <v>947</v>
      </c>
      <c r="W26" s="92" t="s">
        <v>862</v>
      </c>
      <c r="X26" s="92" t="s">
        <v>862</v>
      </c>
      <c r="Y26" s="92" t="s">
        <v>951</v>
      </c>
      <c r="AA26" s="92"/>
      <c r="AB26" s="92">
        <v>114.0</v>
      </c>
      <c r="AC26" s="155" t="s">
        <v>923</v>
      </c>
      <c r="AD26" s="92" t="s">
        <v>937</v>
      </c>
      <c r="AE26" s="92" t="s">
        <v>852</v>
      </c>
      <c r="AF26" s="92" t="s">
        <v>894</v>
      </c>
    </row>
    <row r="27" ht="18.75" customHeight="1">
      <c r="A27" s="92">
        <v>47.0</v>
      </c>
      <c r="B27" s="92" t="s">
        <v>917</v>
      </c>
      <c r="C27" s="92" t="s">
        <v>849</v>
      </c>
      <c r="D27" s="92" t="s">
        <v>900</v>
      </c>
      <c r="E27" s="92" t="s">
        <v>952</v>
      </c>
      <c r="G27" s="92">
        <v>30.0</v>
      </c>
      <c r="H27" s="161" t="s">
        <v>945</v>
      </c>
      <c r="I27" s="92" t="s">
        <v>849</v>
      </c>
      <c r="J27" s="92" t="s">
        <v>849</v>
      </c>
      <c r="K27" s="92" t="s">
        <v>953</v>
      </c>
      <c r="M27" s="92" t="s">
        <v>164</v>
      </c>
      <c r="N27" s="92">
        <v>117.0</v>
      </c>
      <c r="O27" s="92" t="s">
        <v>950</v>
      </c>
      <c r="P27" s="92" t="s">
        <v>849</v>
      </c>
      <c r="Q27" s="92" t="s">
        <v>954</v>
      </c>
      <c r="R27" s="92" t="s">
        <v>955</v>
      </c>
      <c r="T27" s="92" t="s">
        <v>164</v>
      </c>
      <c r="U27" s="92">
        <v>186.0</v>
      </c>
      <c r="V27" s="92" t="s">
        <v>951</v>
      </c>
      <c r="W27" s="92" t="s">
        <v>852</v>
      </c>
      <c r="X27" s="92" t="s">
        <v>954</v>
      </c>
      <c r="Y27" s="92" t="s">
        <v>955</v>
      </c>
      <c r="AB27" s="146">
        <v>60.0</v>
      </c>
      <c r="AC27" s="92" t="s">
        <v>894</v>
      </c>
      <c r="AD27" s="92" t="s">
        <v>862</v>
      </c>
      <c r="AE27" s="92" t="s">
        <v>862</v>
      </c>
      <c r="AF27" s="92" t="s">
        <v>897</v>
      </c>
    </row>
    <row r="28" ht="18.75" customHeight="1">
      <c r="A28" s="92">
        <v>54.0</v>
      </c>
      <c r="B28" s="92" t="s">
        <v>952</v>
      </c>
      <c r="C28" s="92" t="s">
        <v>906</v>
      </c>
      <c r="D28" s="92" t="s">
        <v>906</v>
      </c>
      <c r="E28" s="92" t="s">
        <v>917</v>
      </c>
      <c r="G28" s="92">
        <v>94.0</v>
      </c>
      <c r="H28" s="144" t="s">
        <v>953</v>
      </c>
      <c r="I28" s="145" t="s">
        <v>860</v>
      </c>
      <c r="J28" s="135"/>
      <c r="K28" s="135"/>
      <c r="M28" s="92" t="s">
        <v>164</v>
      </c>
      <c r="N28" s="92">
        <v>107.0</v>
      </c>
      <c r="O28" s="92" t="s">
        <v>955</v>
      </c>
      <c r="P28" s="92" t="s">
        <v>956</v>
      </c>
      <c r="Q28" s="92" t="s">
        <v>957</v>
      </c>
      <c r="R28" s="92" t="s">
        <v>958</v>
      </c>
      <c r="T28" s="92" t="s">
        <v>164</v>
      </c>
      <c r="U28" s="92">
        <v>107.0</v>
      </c>
      <c r="V28" s="92" t="s">
        <v>955</v>
      </c>
      <c r="W28" s="92" t="s">
        <v>956</v>
      </c>
      <c r="X28" s="92" t="s">
        <v>957</v>
      </c>
      <c r="Y28" s="92" t="s">
        <v>958</v>
      </c>
      <c r="AB28" s="146">
        <v>68.0</v>
      </c>
      <c r="AC28" s="144" t="s">
        <v>897</v>
      </c>
      <c r="AD28" s="147" t="s">
        <v>852</v>
      </c>
      <c r="AE28" s="147" t="s">
        <v>900</v>
      </c>
      <c r="AF28" s="158" t="s">
        <v>959</v>
      </c>
    </row>
    <row r="29" ht="18.75" customHeight="1">
      <c r="A29" s="92">
        <v>47.0</v>
      </c>
      <c r="B29" s="92" t="s">
        <v>917</v>
      </c>
      <c r="C29" s="92" t="s">
        <v>900</v>
      </c>
      <c r="D29" s="92" t="s">
        <v>849</v>
      </c>
      <c r="E29" s="92" t="s">
        <v>876</v>
      </c>
      <c r="G29" s="92">
        <v>47.0</v>
      </c>
      <c r="H29" s="162" t="s">
        <v>949</v>
      </c>
      <c r="I29" s="92" t="s">
        <v>849</v>
      </c>
      <c r="J29" s="92" t="s">
        <v>900</v>
      </c>
      <c r="K29" s="92" t="s">
        <v>901</v>
      </c>
      <c r="O29" s="144" t="s">
        <v>958</v>
      </c>
      <c r="P29" s="145" t="s">
        <v>960</v>
      </c>
      <c r="Q29" s="135"/>
      <c r="R29" s="135"/>
      <c r="V29" s="144" t="s">
        <v>958</v>
      </c>
      <c r="W29" s="145" t="s">
        <v>960</v>
      </c>
      <c r="X29" s="135"/>
      <c r="Y29" s="135"/>
      <c r="AB29" s="146">
        <v>61.0</v>
      </c>
      <c r="AC29" s="157" t="s">
        <v>880</v>
      </c>
      <c r="AD29" s="92" t="s">
        <v>849</v>
      </c>
      <c r="AE29" s="92" t="s">
        <v>852</v>
      </c>
      <c r="AF29" s="92" t="s">
        <v>894</v>
      </c>
    </row>
    <row r="30" ht="18.75" customHeight="1">
      <c r="A30" s="132">
        <v>41.0</v>
      </c>
      <c r="B30" s="132" t="s">
        <v>876</v>
      </c>
      <c r="C30" s="92" t="s">
        <v>860</v>
      </c>
      <c r="D30" s="92" t="s">
        <v>860</v>
      </c>
      <c r="E30" s="150" t="s">
        <v>917</v>
      </c>
      <c r="G30" s="92">
        <v>46.0</v>
      </c>
      <c r="H30" s="144" t="s">
        <v>901</v>
      </c>
      <c r="I30" s="147" t="s">
        <v>906</v>
      </c>
      <c r="J30" s="145" t="s">
        <v>906</v>
      </c>
      <c r="K30" s="148" t="s">
        <v>961</v>
      </c>
      <c r="AB30" s="146">
        <v>60.0</v>
      </c>
      <c r="AC30" s="92" t="s">
        <v>894</v>
      </c>
      <c r="AD30" s="92" t="s">
        <v>862</v>
      </c>
      <c r="AE30" s="92" t="s">
        <v>862</v>
      </c>
      <c r="AF30" s="92" t="s">
        <v>897</v>
      </c>
    </row>
    <row r="31" ht="18.75" customHeight="1">
      <c r="C31" s="135"/>
      <c r="D31" s="92" t="s">
        <v>860</v>
      </c>
      <c r="E31" s="163" t="s">
        <v>962</v>
      </c>
      <c r="G31" s="92">
        <v>175.0</v>
      </c>
      <c r="H31" s="143" t="s">
        <v>890</v>
      </c>
      <c r="I31" s="92" t="s">
        <v>849</v>
      </c>
      <c r="J31" s="92" t="s">
        <v>915</v>
      </c>
      <c r="K31" s="92" t="s">
        <v>963</v>
      </c>
      <c r="AB31" s="146">
        <v>68.0</v>
      </c>
      <c r="AC31" s="144" t="s">
        <v>897</v>
      </c>
      <c r="AD31" s="147" t="s">
        <v>852</v>
      </c>
      <c r="AE31" s="147" t="s">
        <v>900</v>
      </c>
      <c r="AF31" s="158" t="s">
        <v>964</v>
      </c>
    </row>
    <row r="32" ht="18.75" customHeight="1">
      <c r="C32" s="135"/>
      <c r="D32" s="92" t="s">
        <v>860</v>
      </c>
      <c r="E32" s="133" t="s">
        <v>965</v>
      </c>
      <c r="G32" s="92">
        <v>167.0</v>
      </c>
      <c r="H32" s="92" t="s">
        <v>963</v>
      </c>
      <c r="I32" s="92" t="s">
        <v>908</v>
      </c>
      <c r="J32" s="92" t="s">
        <v>966</v>
      </c>
      <c r="K32" s="92" t="s">
        <v>967</v>
      </c>
    </row>
    <row r="33" ht="18.75" customHeight="1">
      <c r="A33" s="92">
        <v>47.0</v>
      </c>
      <c r="B33" s="150" t="s">
        <v>917</v>
      </c>
      <c r="C33" s="92" t="s">
        <v>849</v>
      </c>
      <c r="D33" s="92" t="s">
        <v>900</v>
      </c>
      <c r="E33" s="92" t="s">
        <v>959</v>
      </c>
      <c r="G33" s="132">
        <v>171.0</v>
      </c>
      <c r="H33" s="132" t="s">
        <v>967</v>
      </c>
      <c r="I33" s="92" t="s">
        <v>968</v>
      </c>
      <c r="J33" s="92" t="s">
        <v>960</v>
      </c>
      <c r="K33" s="157" t="s">
        <v>969</v>
      </c>
    </row>
    <row r="34" ht="18.75" customHeight="1">
      <c r="A34" s="92">
        <v>54.0</v>
      </c>
      <c r="B34" s="144" t="s">
        <v>959</v>
      </c>
      <c r="C34" s="147" t="s">
        <v>906</v>
      </c>
      <c r="D34" s="147" t="s">
        <v>906</v>
      </c>
      <c r="E34" s="158" t="s">
        <v>938</v>
      </c>
      <c r="I34" s="135"/>
      <c r="J34" s="92" t="s">
        <v>960</v>
      </c>
      <c r="K34" s="164" t="s">
        <v>970</v>
      </c>
    </row>
    <row r="35" ht="18.75" customHeight="1">
      <c r="A35" s="92">
        <v>52.0</v>
      </c>
      <c r="B35" s="165" t="s">
        <v>962</v>
      </c>
      <c r="C35" s="145" t="s">
        <v>849</v>
      </c>
      <c r="D35" s="166"/>
      <c r="E35" s="166"/>
      <c r="I35" s="135"/>
      <c r="J35" s="92" t="s">
        <v>968</v>
      </c>
      <c r="K35" s="167" t="s">
        <v>971</v>
      </c>
    </row>
    <row r="36" ht="18.75" customHeight="1">
      <c r="A36" s="92">
        <v>45.0</v>
      </c>
      <c r="B36" s="133" t="s">
        <v>965</v>
      </c>
      <c r="C36" s="92" t="s">
        <v>849</v>
      </c>
      <c r="D36" s="92" t="s">
        <v>908</v>
      </c>
      <c r="E36" s="92" t="s">
        <v>972</v>
      </c>
      <c r="G36" s="92">
        <v>168.0</v>
      </c>
      <c r="H36" s="157" t="s">
        <v>969</v>
      </c>
      <c r="I36" s="92" t="s">
        <v>957</v>
      </c>
      <c r="J36" s="92" t="s">
        <v>973</v>
      </c>
      <c r="K36" s="92" t="s">
        <v>974</v>
      </c>
    </row>
    <row r="37" ht="18.75" customHeight="1">
      <c r="A37" s="92">
        <v>10.0</v>
      </c>
      <c r="B37" s="92" t="s">
        <v>972</v>
      </c>
      <c r="C37" s="92" t="s">
        <v>915</v>
      </c>
      <c r="D37" s="92" t="s">
        <v>915</v>
      </c>
      <c r="E37" s="92" t="s">
        <v>975</v>
      </c>
      <c r="G37" s="92">
        <v>174.0</v>
      </c>
      <c r="H37" s="92" t="s">
        <v>974</v>
      </c>
      <c r="I37" s="92" t="s">
        <v>954</v>
      </c>
      <c r="J37" s="92" t="s">
        <v>954</v>
      </c>
      <c r="K37" s="92" t="s">
        <v>976</v>
      </c>
    </row>
    <row r="38" ht="18.75" customHeight="1">
      <c r="A38" s="92">
        <v>183.0</v>
      </c>
      <c r="B38" s="92" t="s">
        <v>975</v>
      </c>
      <c r="C38" s="92" t="s">
        <v>908</v>
      </c>
      <c r="D38" s="92" t="s">
        <v>977</v>
      </c>
      <c r="E38" s="92" t="s">
        <v>978</v>
      </c>
      <c r="H38" s="92" t="s">
        <v>976</v>
      </c>
      <c r="I38" s="92" t="s">
        <v>973</v>
      </c>
      <c r="J38" s="92" t="s">
        <v>849</v>
      </c>
      <c r="K38" s="92" t="s">
        <v>979</v>
      </c>
    </row>
    <row r="39" ht="18.75" customHeight="1">
      <c r="A39" s="92" t="s">
        <v>766</v>
      </c>
      <c r="B39" s="92" t="s">
        <v>978</v>
      </c>
      <c r="C39" s="92" t="s">
        <v>980</v>
      </c>
      <c r="D39" s="92" t="s">
        <v>980</v>
      </c>
      <c r="E39" s="92" t="s">
        <v>981</v>
      </c>
      <c r="G39" s="92" t="s">
        <v>706</v>
      </c>
      <c r="H39" s="144" t="s">
        <v>982</v>
      </c>
      <c r="I39" s="145" t="s">
        <v>852</v>
      </c>
      <c r="J39" s="135"/>
      <c r="K39" s="135"/>
    </row>
    <row r="40" ht="18.75" customHeight="1">
      <c r="B40" s="144" t="s">
        <v>981</v>
      </c>
      <c r="C40" s="145" t="s">
        <v>977</v>
      </c>
      <c r="D40" s="135"/>
      <c r="E40" s="135"/>
      <c r="G40" s="92">
        <v>168.0</v>
      </c>
      <c r="H40" s="164" t="s">
        <v>970</v>
      </c>
      <c r="I40" s="92" t="s">
        <v>957</v>
      </c>
      <c r="J40" s="92" t="s">
        <v>973</v>
      </c>
      <c r="K40" s="92" t="s">
        <v>974</v>
      </c>
    </row>
    <row r="41" ht="18.75" customHeight="1">
      <c r="G41" s="92">
        <v>174.0</v>
      </c>
      <c r="H41" s="92" t="s">
        <v>974</v>
      </c>
      <c r="I41" s="92" t="s">
        <v>954</v>
      </c>
      <c r="J41" s="92" t="s">
        <v>954</v>
      </c>
      <c r="K41" s="92" t="s">
        <v>976</v>
      </c>
    </row>
    <row r="42" ht="18.75" customHeight="1">
      <c r="H42" s="92" t="s">
        <v>976</v>
      </c>
      <c r="I42" s="92" t="s">
        <v>973</v>
      </c>
      <c r="J42" s="92" t="s">
        <v>849</v>
      </c>
      <c r="K42" s="92" t="s">
        <v>979</v>
      </c>
    </row>
    <row r="43" ht="18.75" customHeight="1">
      <c r="G43" s="92" t="s">
        <v>706</v>
      </c>
      <c r="H43" s="144" t="s">
        <v>979</v>
      </c>
      <c r="I43" s="145" t="s">
        <v>934</v>
      </c>
      <c r="J43" s="135"/>
      <c r="K43" s="135"/>
    </row>
    <row r="44" ht="18.75" customHeight="1">
      <c r="G44" s="92">
        <v>167.0</v>
      </c>
      <c r="H44" s="167" t="s">
        <v>971</v>
      </c>
      <c r="I44" s="92" t="s">
        <v>966</v>
      </c>
      <c r="J44" s="92" t="s">
        <v>908</v>
      </c>
      <c r="K44" s="92" t="s">
        <v>983</v>
      </c>
    </row>
    <row r="45" ht="18.75" customHeight="1">
      <c r="G45" s="92">
        <v>176.0</v>
      </c>
      <c r="H45" s="92" t="s">
        <v>983</v>
      </c>
      <c r="I45" s="92" t="s">
        <v>915</v>
      </c>
      <c r="J45" s="92" t="s">
        <v>900</v>
      </c>
      <c r="K45" s="92" t="s">
        <v>984</v>
      </c>
    </row>
    <row r="46" ht="18.75" customHeight="1">
      <c r="G46" s="92">
        <v>46.0</v>
      </c>
      <c r="H46" s="92" t="s">
        <v>984</v>
      </c>
      <c r="I46" s="92" t="s">
        <v>906</v>
      </c>
      <c r="J46" s="92" t="s">
        <v>906</v>
      </c>
      <c r="K46" s="92" t="s">
        <v>985</v>
      </c>
    </row>
    <row r="47" ht="18.75" customHeight="1">
      <c r="G47" s="92">
        <v>119.0</v>
      </c>
      <c r="H47" s="92" t="s">
        <v>985</v>
      </c>
      <c r="I47" s="92" t="s">
        <v>900</v>
      </c>
      <c r="J47" s="92" t="s">
        <v>900</v>
      </c>
      <c r="K47" s="92" t="s">
        <v>986</v>
      </c>
      <c r="M47" s="132"/>
      <c r="N47" s="132"/>
      <c r="O47" s="132"/>
    </row>
    <row r="48" ht="18.75" customHeight="1">
      <c r="G48" s="132">
        <v>118.0</v>
      </c>
      <c r="H48" s="132" t="s">
        <v>986</v>
      </c>
      <c r="I48" s="92" t="s">
        <v>906</v>
      </c>
      <c r="J48" s="92" t="s">
        <v>906</v>
      </c>
      <c r="K48" s="155" t="s">
        <v>987</v>
      </c>
      <c r="M48" s="132"/>
      <c r="N48" s="132"/>
      <c r="O48" s="132"/>
    </row>
    <row r="49" ht="18.75" customHeight="1">
      <c r="I49" s="135"/>
      <c r="J49" s="92" t="s">
        <v>906</v>
      </c>
      <c r="K49" s="168" t="s">
        <v>985</v>
      </c>
      <c r="M49" s="132"/>
      <c r="N49" s="132"/>
      <c r="O49" s="132"/>
    </row>
    <row r="50" ht="18.75" customHeight="1">
      <c r="I50" s="135"/>
      <c r="J50" s="92" t="s">
        <v>906</v>
      </c>
      <c r="K50" s="141" t="s">
        <v>988</v>
      </c>
    </row>
    <row r="51" ht="18.75" customHeight="1">
      <c r="G51" s="92">
        <v>47.0</v>
      </c>
      <c r="H51" s="155" t="s">
        <v>987</v>
      </c>
      <c r="I51" s="92" t="s">
        <v>900</v>
      </c>
      <c r="J51" s="92" t="s">
        <v>849</v>
      </c>
      <c r="K51" s="92" t="s">
        <v>989</v>
      </c>
    </row>
    <row r="52" ht="18.75" customHeight="1">
      <c r="G52" s="92">
        <v>94.0</v>
      </c>
      <c r="H52" s="144" t="s">
        <v>989</v>
      </c>
      <c r="I52" s="145" t="s">
        <v>860</v>
      </c>
      <c r="J52" s="135"/>
      <c r="K52" s="135"/>
    </row>
    <row r="53" ht="18.75" customHeight="1">
      <c r="G53" s="92">
        <v>119.0</v>
      </c>
      <c r="H53" s="168" t="s">
        <v>985</v>
      </c>
      <c r="I53" s="92" t="s">
        <v>900</v>
      </c>
      <c r="J53" s="92" t="s">
        <v>900</v>
      </c>
      <c r="K53" s="92" t="s">
        <v>964</v>
      </c>
    </row>
    <row r="54" ht="18.75" customHeight="1">
      <c r="G54" s="92">
        <v>46.0</v>
      </c>
      <c r="H54" s="144" t="s">
        <v>964</v>
      </c>
      <c r="I54" s="147" t="s">
        <v>906</v>
      </c>
      <c r="J54" s="147" t="s">
        <v>906</v>
      </c>
      <c r="K54" s="158" t="s">
        <v>938</v>
      </c>
    </row>
    <row r="55" ht="18.75" customHeight="1">
      <c r="G55" s="92">
        <v>185.0</v>
      </c>
      <c r="H55" s="141" t="s">
        <v>988</v>
      </c>
      <c r="I55" s="92" t="s">
        <v>900</v>
      </c>
      <c r="J55" s="92" t="s">
        <v>908</v>
      </c>
      <c r="K55" s="92" t="s">
        <v>990</v>
      </c>
    </row>
    <row r="56" ht="18.75" customHeight="1">
      <c r="G56" s="92">
        <v>10.0</v>
      </c>
      <c r="H56" s="92" t="s">
        <v>990</v>
      </c>
      <c r="I56" s="92" t="s">
        <v>915</v>
      </c>
      <c r="J56" s="92" t="s">
        <v>915</v>
      </c>
      <c r="K56" s="92" t="s">
        <v>965</v>
      </c>
    </row>
    <row r="57" ht="18.75" customHeight="1">
      <c r="G57" s="92">
        <v>45.0</v>
      </c>
      <c r="H57" s="92" t="s">
        <v>965</v>
      </c>
      <c r="I57" s="92" t="s">
        <v>908</v>
      </c>
      <c r="J57" s="92" t="s">
        <v>849</v>
      </c>
      <c r="K57" s="92" t="s">
        <v>991</v>
      </c>
    </row>
    <row r="58" ht="18.75" customHeight="1">
      <c r="G58" s="92">
        <v>9.0</v>
      </c>
      <c r="H58" s="92" t="s">
        <v>991</v>
      </c>
      <c r="I58" s="92" t="s">
        <v>860</v>
      </c>
      <c r="J58" s="92" t="s">
        <v>860</v>
      </c>
      <c r="K58" s="92" t="s">
        <v>992</v>
      </c>
    </row>
    <row r="59" ht="18.75" customHeight="1">
      <c r="G59" s="92">
        <v>120.0</v>
      </c>
      <c r="H59" s="92" t="s">
        <v>992</v>
      </c>
      <c r="I59" s="92" t="s">
        <v>849</v>
      </c>
      <c r="J59" s="92" t="s">
        <v>980</v>
      </c>
      <c r="K59" s="92" t="s">
        <v>981</v>
      </c>
    </row>
    <row r="60" ht="18.75" customHeight="1">
      <c r="H60" s="144" t="s">
        <v>981</v>
      </c>
      <c r="I60" s="145" t="s">
        <v>977</v>
      </c>
      <c r="J60" s="135"/>
      <c r="K60" s="135"/>
    </row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mergeCells count="31">
    <mergeCell ref="AA6:AA7"/>
    <mergeCell ref="AA16:AA19"/>
    <mergeCell ref="AB16:AB19"/>
    <mergeCell ref="AC16:AC19"/>
    <mergeCell ref="N17:N19"/>
    <mergeCell ref="O17:O19"/>
    <mergeCell ref="U17:U19"/>
    <mergeCell ref="V17:V19"/>
    <mergeCell ref="AB6:AB7"/>
    <mergeCell ref="AC6:AC7"/>
    <mergeCell ref="N7:N8"/>
    <mergeCell ref="O7:O8"/>
    <mergeCell ref="U7:U8"/>
    <mergeCell ref="V7:V8"/>
    <mergeCell ref="AK8:AK16"/>
    <mergeCell ref="G17:G19"/>
    <mergeCell ref="G25:G26"/>
    <mergeCell ref="H25:H26"/>
    <mergeCell ref="G33:G35"/>
    <mergeCell ref="H33:H35"/>
    <mergeCell ref="G48:G50"/>
    <mergeCell ref="H48:H50"/>
    <mergeCell ref="A30:A32"/>
    <mergeCell ref="B30:B32"/>
    <mergeCell ref="A8:A9"/>
    <mergeCell ref="B8:B9"/>
    <mergeCell ref="G8:G10"/>
    <mergeCell ref="H8:H10"/>
    <mergeCell ref="H17:H19"/>
    <mergeCell ref="A19:A21"/>
    <mergeCell ref="B19:B21"/>
  </mergeCells>
  <printOptions gridLines="1" horizontalCentered="1"/>
  <pageMargins bottom="0.75" footer="0.0" header="0.0" left="0.25" right="0.25" top="0.75"/>
  <pageSetup fitToWidth="0" cellComments="atEnd" orientation="landscape" pageOrder="overThenDown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8.88"/>
    <col customWidth="1" min="2" max="2" width="23.75"/>
    <col customWidth="1" min="3" max="3" width="9.13"/>
    <col customWidth="1" min="4" max="4" width="7.5"/>
    <col customWidth="1" min="5" max="5" width="8.38"/>
    <col customWidth="1" min="6" max="6" width="5.75"/>
    <col customWidth="1" min="7" max="7" width="11.75"/>
    <col customWidth="1" min="8" max="8" width="17.63"/>
    <col customWidth="1" min="9" max="9" width="10.75"/>
    <col customWidth="1" min="10" max="10" width="25.25"/>
    <col customWidth="1" min="12" max="12" width="14.88"/>
    <col customWidth="1" min="14" max="14" width="14.13"/>
    <col customWidth="1" min="15" max="15" width="29.75"/>
  </cols>
  <sheetData>
    <row r="1">
      <c r="A1" s="169" t="s">
        <v>993</v>
      </c>
      <c r="B1" s="170" t="s">
        <v>994</v>
      </c>
      <c r="C1" s="170" t="s">
        <v>995</v>
      </c>
      <c r="D1" s="170" t="s">
        <v>996</v>
      </c>
      <c r="E1" s="170" t="s">
        <v>997</v>
      </c>
      <c r="F1" s="170" t="s">
        <v>998</v>
      </c>
      <c r="G1" s="170" t="s">
        <v>999</v>
      </c>
      <c r="H1" s="170" t="s">
        <v>1000</v>
      </c>
      <c r="I1" s="170" t="s">
        <v>1001</v>
      </c>
      <c r="J1" s="170" t="s">
        <v>1002</v>
      </c>
      <c r="K1" s="170" t="s">
        <v>1003</v>
      </c>
      <c r="L1" s="170" t="s">
        <v>837</v>
      </c>
      <c r="M1" s="170" t="s">
        <v>1004</v>
      </c>
      <c r="N1" s="170" t="s">
        <v>1005</v>
      </c>
      <c r="O1" s="170" t="s">
        <v>1006</v>
      </c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</row>
    <row r="2">
      <c r="A2" s="172" t="s">
        <v>856</v>
      </c>
      <c r="B2" s="172" t="s">
        <v>1007</v>
      </c>
      <c r="C2" s="172" t="s">
        <v>34</v>
      </c>
      <c r="D2" s="172" t="s">
        <v>34</v>
      </c>
      <c r="E2" s="173" t="s">
        <v>34</v>
      </c>
      <c r="F2" s="172" t="s">
        <v>164</v>
      </c>
      <c r="G2" s="172" t="s">
        <v>1008</v>
      </c>
      <c r="H2" s="174" t="s">
        <v>1009</v>
      </c>
      <c r="I2" s="172" t="s">
        <v>76</v>
      </c>
      <c r="J2" s="172" t="s">
        <v>75</v>
      </c>
      <c r="K2" s="172" t="s">
        <v>1010</v>
      </c>
      <c r="L2" s="172" t="s">
        <v>1011</v>
      </c>
      <c r="M2" s="175" t="s">
        <v>137</v>
      </c>
      <c r="N2" s="174" t="s">
        <v>1012</v>
      </c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  <c r="Z2" s="176"/>
      <c r="AA2" s="176"/>
      <c r="AB2" s="176"/>
    </row>
    <row r="3">
      <c r="A3" s="177" t="s">
        <v>904</v>
      </c>
      <c r="B3" s="177" t="s">
        <v>1013</v>
      </c>
      <c r="C3" s="178" t="s">
        <v>34</v>
      </c>
      <c r="D3" s="178" t="s">
        <v>34</v>
      </c>
      <c r="E3" s="179" t="s">
        <v>34</v>
      </c>
      <c r="F3" s="177" t="s">
        <v>164</v>
      </c>
      <c r="G3" s="177" t="s">
        <v>653</v>
      </c>
      <c r="H3" s="180" t="s">
        <v>652</v>
      </c>
      <c r="I3" s="177" t="s">
        <v>41</v>
      </c>
      <c r="J3" s="177" t="s">
        <v>1014</v>
      </c>
      <c r="K3" s="177" t="s">
        <v>1015</v>
      </c>
      <c r="L3" s="177" t="s">
        <v>1016</v>
      </c>
      <c r="M3" s="181">
        <v>58.0</v>
      </c>
      <c r="N3" s="180" t="s">
        <v>1017</v>
      </c>
      <c r="O3" s="177"/>
      <c r="P3" s="178"/>
      <c r="Q3" s="178"/>
      <c r="R3" s="178"/>
      <c r="S3" s="178"/>
      <c r="T3" s="178"/>
      <c r="U3" s="178"/>
      <c r="V3" s="178"/>
      <c r="W3" s="178"/>
      <c r="X3" s="178"/>
      <c r="Y3" s="178"/>
      <c r="Z3" s="178"/>
      <c r="AA3" s="178"/>
      <c r="AB3" s="178"/>
    </row>
    <row r="4">
      <c r="A4" s="172" t="s">
        <v>1018</v>
      </c>
      <c r="B4" s="172" t="s">
        <v>1019</v>
      </c>
      <c r="C4" s="176" t="s">
        <v>34</v>
      </c>
      <c r="D4" s="176" t="s">
        <v>34</v>
      </c>
      <c r="E4" s="176" t="s">
        <v>34</v>
      </c>
      <c r="F4" s="176" t="s">
        <v>34</v>
      </c>
      <c r="G4" s="172" t="s">
        <v>1020</v>
      </c>
      <c r="H4" s="174" t="s">
        <v>1021</v>
      </c>
      <c r="I4" s="172" t="s">
        <v>298</v>
      </c>
      <c r="J4" s="172" t="s">
        <v>1022</v>
      </c>
      <c r="L4" s="172" t="s">
        <v>1023</v>
      </c>
      <c r="M4" s="175">
        <v>53.66</v>
      </c>
      <c r="N4" s="174" t="s">
        <v>1024</v>
      </c>
      <c r="O4" s="172"/>
      <c r="P4" s="176"/>
      <c r="Q4" s="176"/>
      <c r="R4" s="176"/>
      <c r="S4" s="176"/>
      <c r="T4" s="176"/>
      <c r="U4" s="176"/>
      <c r="V4" s="176"/>
      <c r="W4" s="176"/>
      <c r="X4" s="176"/>
      <c r="Y4" s="176"/>
      <c r="Z4" s="176"/>
      <c r="AA4" s="176"/>
      <c r="AB4" s="176"/>
    </row>
    <row r="5">
      <c r="A5" s="177" t="s">
        <v>911</v>
      </c>
      <c r="B5" s="177" t="s">
        <v>1025</v>
      </c>
      <c r="C5" s="178" t="s">
        <v>34</v>
      </c>
      <c r="D5" s="178" t="s">
        <v>34</v>
      </c>
      <c r="E5" s="177" t="s">
        <v>164</v>
      </c>
      <c r="F5" s="179" t="s">
        <v>34</v>
      </c>
      <c r="G5" s="177" t="s">
        <v>1026</v>
      </c>
      <c r="H5" s="180" t="s">
        <v>305</v>
      </c>
      <c r="I5" s="177" t="s">
        <v>76</v>
      </c>
      <c r="J5" s="177" t="s">
        <v>1027</v>
      </c>
      <c r="K5" s="177" t="s">
        <v>97</v>
      </c>
      <c r="L5" s="177" t="s">
        <v>1028</v>
      </c>
      <c r="M5" s="181">
        <v>49.17</v>
      </c>
      <c r="N5" s="182" t="s">
        <v>1029</v>
      </c>
      <c r="O5" s="177" t="s">
        <v>1030</v>
      </c>
      <c r="P5" s="178"/>
      <c r="Q5" s="178"/>
      <c r="R5" s="178"/>
      <c r="S5" s="178"/>
      <c r="T5" s="178"/>
      <c r="U5" s="178"/>
      <c r="V5" s="178"/>
      <c r="W5" s="178"/>
      <c r="X5" s="178"/>
      <c r="Y5" s="178"/>
      <c r="Z5" s="178"/>
      <c r="AA5" s="178"/>
      <c r="AB5" s="178"/>
    </row>
    <row r="6">
      <c r="A6" s="172" t="s">
        <v>946</v>
      </c>
      <c r="B6" s="172" t="s">
        <v>1031</v>
      </c>
      <c r="C6" s="176" t="s">
        <v>34</v>
      </c>
      <c r="D6" s="176" t="s">
        <v>34</v>
      </c>
      <c r="E6" s="172" t="s">
        <v>164</v>
      </c>
      <c r="F6" s="173" t="s">
        <v>34</v>
      </c>
      <c r="G6" s="172" t="s">
        <v>1032</v>
      </c>
      <c r="H6" s="174" t="s">
        <v>1033</v>
      </c>
      <c r="I6" s="172" t="s">
        <v>41</v>
      </c>
      <c r="J6" s="172" t="s">
        <v>1034</v>
      </c>
      <c r="K6" s="172" t="s">
        <v>703</v>
      </c>
      <c r="L6" s="172" t="s">
        <v>1011</v>
      </c>
      <c r="M6" s="175" t="s">
        <v>137</v>
      </c>
      <c r="N6" s="174" t="s">
        <v>697</v>
      </c>
      <c r="O6" s="172" t="s">
        <v>1035</v>
      </c>
      <c r="P6" s="176"/>
      <c r="Q6" s="176"/>
      <c r="R6" s="176"/>
      <c r="S6" s="176"/>
      <c r="T6" s="176"/>
      <c r="U6" s="176"/>
      <c r="V6" s="176"/>
      <c r="W6" s="176"/>
      <c r="X6" s="176"/>
      <c r="Y6" s="176"/>
      <c r="Z6" s="176"/>
      <c r="AA6" s="176"/>
      <c r="AB6" s="176"/>
    </row>
    <row r="7">
      <c r="A7" s="177" t="s">
        <v>35</v>
      </c>
      <c r="B7" s="177" t="s">
        <v>1036</v>
      </c>
      <c r="C7" s="178" t="s">
        <v>34</v>
      </c>
      <c r="D7" s="178" t="s">
        <v>34</v>
      </c>
      <c r="E7" s="177" t="s">
        <v>164</v>
      </c>
      <c r="F7" s="179" t="s">
        <v>34</v>
      </c>
      <c r="G7" s="177" t="s">
        <v>225</v>
      </c>
      <c r="H7" s="180" t="s">
        <v>1037</v>
      </c>
      <c r="I7" s="177" t="s">
        <v>41</v>
      </c>
      <c r="J7" s="183" t="s">
        <v>1038</v>
      </c>
      <c r="K7" s="177" t="s">
        <v>40</v>
      </c>
      <c r="L7" s="177" t="s">
        <v>1011</v>
      </c>
      <c r="M7" s="181" t="s">
        <v>137</v>
      </c>
      <c r="N7" s="180" t="s">
        <v>788</v>
      </c>
      <c r="O7" s="177" t="s">
        <v>1039</v>
      </c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  <c r="AA7" s="178"/>
      <c r="AB7" s="178"/>
    </row>
    <row r="8">
      <c r="A8" s="172" t="s">
        <v>851</v>
      </c>
      <c r="B8" s="172" t="s">
        <v>1040</v>
      </c>
      <c r="C8" s="176" t="s">
        <v>34</v>
      </c>
      <c r="D8" s="176" t="s">
        <v>34</v>
      </c>
      <c r="E8" s="172" t="s">
        <v>164</v>
      </c>
      <c r="F8" s="173" t="s">
        <v>34</v>
      </c>
      <c r="G8" s="172" t="s">
        <v>1008</v>
      </c>
      <c r="H8" s="174" t="s">
        <v>1009</v>
      </c>
      <c r="I8" s="172" t="s">
        <v>76</v>
      </c>
      <c r="J8" s="172" t="s">
        <v>75</v>
      </c>
      <c r="K8" s="172" t="s">
        <v>1010</v>
      </c>
      <c r="L8" s="172" t="s">
        <v>1011</v>
      </c>
      <c r="M8" s="175" t="s">
        <v>137</v>
      </c>
      <c r="N8" s="174" t="s">
        <v>1012</v>
      </c>
      <c r="O8" s="176"/>
      <c r="P8" s="176"/>
      <c r="Q8" s="176"/>
      <c r="R8" s="176"/>
      <c r="S8" s="176"/>
      <c r="T8" s="176"/>
      <c r="U8" s="176"/>
      <c r="V8" s="176"/>
      <c r="W8" s="176"/>
      <c r="X8" s="176"/>
      <c r="Y8" s="176"/>
      <c r="Z8" s="176"/>
      <c r="AA8" s="176"/>
      <c r="AB8" s="176"/>
    </row>
    <row r="9">
      <c r="A9" s="177" t="s">
        <v>929</v>
      </c>
      <c r="B9" s="177" t="s">
        <v>1041</v>
      </c>
      <c r="C9" s="177" t="s">
        <v>34</v>
      </c>
      <c r="D9" s="178" t="s">
        <v>34</v>
      </c>
      <c r="E9" s="177" t="s">
        <v>164</v>
      </c>
      <c r="F9" s="179" t="s">
        <v>34</v>
      </c>
      <c r="G9" s="177" t="s">
        <v>1020</v>
      </c>
      <c r="H9" s="180" t="s">
        <v>1042</v>
      </c>
      <c r="I9" s="177" t="s">
        <v>298</v>
      </c>
      <c r="J9" s="177" t="s">
        <v>1022</v>
      </c>
      <c r="K9" s="178"/>
      <c r="L9" s="177" t="s">
        <v>1011</v>
      </c>
      <c r="M9" s="181" t="s">
        <v>137</v>
      </c>
      <c r="N9" s="180" t="s">
        <v>712</v>
      </c>
      <c r="O9" s="177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8"/>
      <c r="AA9" s="178"/>
      <c r="AB9" s="178"/>
    </row>
    <row r="10">
      <c r="A10" s="172" t="s">
        <v>948</v>
      </c>
      <c r="B10" s="172" t="s">
        <v>1043</v>
      </c>
      <c r="C10" s="172" t="s">
        <v>34</v>
      </c>
      <c r="D10" s="176" t="s">
        <v>34</v>
      </c>
      <c r="E10" s="172" t="s">
        <v>164</v>
      </c>
      <c r="F10" s="172" t="s">
        <v>164</v>
      </c>
      <c r="G10" s="172" t="s">
        <v>1026</v>
      </c>
      <c r="H10" s="174" t="s">
        <v>305</v>
      </c>
      <c r="I10" s="172" t="s">
        <v>76</v>
      </c>
      <c r="J10" s="172" t="s">
        <v>1027</v>
      </c>
      <c r="K10" s="172" t="s">
        <v>97</v>
      </c>
      <c r="L10" s="172" t="s">
        <v>1028</v>
      </c>
      <c r="M10" s="175">
        <v>49.17</v>
      </c>
      <c r="N10" s="184" t="s">
        <v>1029</v>
      </c>
      <c r="O10" s="172" t="s">
        <v>1030</v>
      </c>
      <c r="P10" s="176"/>
      <c r="Q10" s="176"/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</row>
    <row r="11">
      <c r="A11" s="177" t="s">
        <v>867</v>
      </c>
      <c r="B11" s="177" t="s">
        <v>1044</v>
      </c>
      <c r="C11" s="178" t="s">
        <v>34</v>
      </c>
      <c r="D11" s="178" t="s">
        <v>34</v>
      </c>
      <c r="E11" s="177" t="s">
        <v>164</v>
      </c>
      <c r="F11" s="179" t="s">
        <v>34</v>
      </c>
      <c r="G11" s="177" t="s">
        <v>1032</v>
      </c>
      <c r="H11" s="180" t="s">
        <v>1033</v>
      </c>
      <c r="I11" s="177" t="s">
        <v>41</v>
      </c>
      <c r="J11" s="177" t="s">
        <v>1034</v>
      </c>
      <c r="K11" s="177" t="s">
        <v>703</v>
      </c>
      <c r="L11" s="177" t="s">
        <v>1011</v>
      </c>
      <c r="M11" s="181" t="s">
        <v>137</v>
      </c>
      <c r="N11" s="180" t="s">
        <v>697</v>
      </c>
      <c r="O11" s="178"/>
      <c r="P11" s="178"/>
      <c r="Q11" s="178"/>
      <c r="R11" s="178"/>
      <c r="S11" s="178"/>
      <c r="T11" s="178"/>
      <c r="U11" s="178"/>
      <c r="V11" s="178"/>
      <c r="W11" s="178"/>
      <c r="X11" s="178"/>
      <c r="Y11" s="178"/>
      <c r="Z11" s="178"/>
      <c r="AA11" s="178"/>
      <c r="AB11" s="178"/>
    </row>
    <row r="12">
      <c r="A12" s="172" t="s">
        <v>1045</v>
      </c>
      <c r="B12" s="172" t="s">
        <v>1046</v>
      </c>
      <c r="C12" s="172" t="s">
        <v>34</v>
      </c>
      <c r="D12" s="176" t="s">
        <v>34</v>
      </c>
      <c r="E12" s="172" t="s">
        <v>164</v>
      </c>
      <c r="F12" s="172" t="s">
        <v>34</v>
      </c>
      <c r="G12" s="172" t="s">
        <v>151</v>
      </c>
      <c r="H12" s="174" t="s">
        <v>1047</v>
      </c>
      <c r="I12" s="185" t="s">
        <v>1048</v>
      </c>
      <c r="J12" s="172" t="s">
        <v>1049</v>
      </c>
      <c r="K12" s="176"/>
      <c r="L12" s="172" t="s">
        <v>1050</v>
      </c>
      <c r="M12" s="175">
        <v>36.93</v>
      </c>
      <c r="N12" s="174" t="s">
        <v>1051</v>
      </c>
      <c r="O12" s="172" t="s">
        <v>1052</v>
      </c>
      <c r="P12" s="176"/>
      <c r="Q12" s="176"/>
      <c r="R12" s="176"/>
      <c r="S12" s="176"/>
      <c r="T12" s="176"/>
      <c r="U12" s="176"/>
      <c r="V12" s="176"/>
      <c r="W12" s="176"/>
      <c r="X12" s="176"/>
      <c r="Y12" s="176"/>
      <c r="Z12" s="176"/>
      <c r="AA12" s="176"/>
      <c r="AB12" s="176"/>
    </row>
    <row r="13">
      <c r="A13" s="177" t="s">
        <v>912</v>
      </c>
      <c r="B13" s="177" t="s">
        <v>1053</v>
      </c>
      <c r="C13" s="178" t="s">
        <v>34</v>
      </c>
      <c r="D13" s="177" t="s">
        <v>164</v>
      </c>
      <c r="E13" s="179" t="s">
        <v>34</v>
      </c>
      <c r="F13" s="179" t="s">
        <v>34</v>
      </c>
      <c r="G13" s="177" t="s">
        <v>273</v>
      </c>
      <c r="H13" s="186" t="s">
        <v>1054</v>
      </c>
      <c r="I13" s="177" t="s">
        <v>66</v>
      </c>
      <c r="J13" s="177" t="s">
        <v>1038</v>
      </c>
      <c r="K13" s="177" t="s">
        <v>53</v>
      </c>
      <c r="L13" s="177" t="s">
        <v>1055</v>
      </c>
      <c r="M13" s="181">
        <v>124.55</v>
      </c>
      <c r="N13" s="180" t="s">
        <v>1056</v>
      </c>
      <c r="O13" s="177" t="s">
        <v>1057</v>
      </c>
      <c r="P13" s="178"/>
      <c r="Q13" s="178"/>
      <c r="R13" s="178"/>
      <c r="S13" s="178"/>
      <c r="T13" s="178"/>
      <c r="U13" s="178"/>
      <c r="V13" s="178"/>
      <c r="W13" s="178"/>
      <c r="X13" s="178"/>
      <c r="Y13" s="178"/>
      <c r="Z13" s="178"/>
      <c r="AA13" s="178"/>
      <c r="AB13" s="178"/>
    </row>
    <row r="14">
      <c r="A14" s="172" t="s">
        <v>943</v>
      </c>
      <c r="B14" s="172" t="s">
        <v>1058</v>
      </c>
      <c r="C14" s="172" t="s">
        <v>34</v>
      </c>
      <c r="D14" s="172" t="s">
        <v>164</v>
      </c>
      <c r="E14" s="173" t="s">
        <v>34</v>
      </c>
      <c r="F14" s="173" t="s">
        <v>34</v>
      </c>
      <c r="G14" s="172" t="s">
        <v>225</v>
      </c>
      <c r="H14" s="174" t="s">
        <v>1059</v>
      </c>
      <c r="I14" s="172" t="s">
        <v>298</v>
      </c>
      <c r="J14" s="172" t="s">
        <v>1060</v>
      </c>
      <c r="K14" s="172" t="s">
        <v>53</v>
      </c>
      <c r="L14" s="172" t="s">
        <v>1011</v>
      </c>
      <c r="M14" s="175" t="s">
        <v>137</v>
      </c>
      <c r="N14" s="174" t="s">
        <v>751</v>
      </c>
      <c r="O14" s="176"/>
      <c r="P14" s="176"/>
      <c r="Q14" s="176"/>
      <c r="R14" s="176"/>
      <c r="S14" s="176"/>
      <c r="T14" s="176"/>
      <c r="U14" s="176"/>
      <c r="V14" s="176"/>
      <c r="W14" s="176"/>
      <c r="X14" s="176"/>
      <c r="Y14" s="176"/>
      <c r="Z14" s="176"/>
      <c r="AA14" s="176"/>
      <c r="AB14" s="176"/>
    </row>
    <row r="15">
      <c r="A15" s="177" t="s">
        <v>899</v>
      </c>
      <c r="B15" s="177" t="s">
        <v>1061</v>
      </c>
      <c r="C15" s="178" t="s">
        <v>34</v>
      </c>
      <c r="D15" s="177" t="s">
        <v>164</v>
      </c>
      <c r="E15" s="179" t="s">
        <v>34</v>
      </c>
      <c r="F15" s="179" t="s">
        <v>34</v>
      </c>
      <c r="G15" s="177" t="s">
        <v>225</v>
      </c>
      <c r="H15" s="180" t="s">
        <v>1062</v>
      </c>
      <c r="I15" s="177" t="s">
        <v>41</v>
      </c>
      <c r="J15" s="183" t="s">
        <v>1038</v>
      </c>
      <c r="K15" s="177" t="s">
        <v>40</v>
      </c>
      <c r="L15" s="177" t="s">
        <v>1011</v>
      </c>
      <c r="M15" s="181" t="s">
        <v>137</v>
      </c>
      <c r="N15" s="180" t="s">
        <v>792</v>
      </c>
      <c r="O15" s="177" t="s">
        <v>1039</v>
      </c>
      <c r="P15" s="178"/>
      <c r="Q15" s="178"/>
      <c r="R15" s="178"/>
      <c r="S15" s="178"/>
      <c r="T15" s="178"/>
      <c r="U15" s="178"/>
      <c r="V15" s="178"/>
      <c r="W15" s="178"/>
      <c r="X15" s="178"/>
      <c r="Y15" s="178"/>
      <c r="Z15" s="178"/>
      <c r="AA15" s="178"/>
      <c r="AB15" s="178"/>
    </row>
    <row r="16">
      <c r="A16" s="172" t="s">
        <v>854</v>
      </c>
      <c r="B16" s="172" t="s">
        <v>1063</v>
      </c>
      <c r="C16" s="172" t="s">
        <v>34</v>
      </c>
      <c r="D16" s="172" t="s">
        <v>164</v>
      </c>
      <c r="E16" s="173" t="s">
        <v>34</v>
      </c>
      <c r="F16" s="173" t="s">
        <v>34</v>
      </c>
      <c r="G16" s="172" t="s">
        <v>1008</v>
      </c>
      <c r="H16" s="174" t="s">
        <v>1009</v>
      </c>
      <c r="I16" s="172" t="s">
        <v>76</v>
      </c>
      <c r="J16" s="172" t="s">
        <v>75</v>
      </c>
      <c r="K16" s="172" t="s">
        <v>1010</v>
      </c>
      <c r="L16" s="172" t="s">
        <v>1011</v>
      </c>
      <c r="M16" s="175" t="s">
        <v>137</v>
      </c>
      <c r="N16" s="174" t="s">
        <v>1012</v>
      </c>
      <c r="O16" s="176"/>
      <c r="P16" s="176"/>
      <c r="Q16" s="176"/>
      <c r="R16" s="176"/>
      <c r="S16" s="176"/>
      <c r="T16" s="176"/>
      <c r="U16" s="176"/>
      <c r="V16" s="176"/>
      <c r="W16" s="176"/>
      <c r="X16" s="176"/>
      <c r="Y16" s="176"/>
      <c r="Z16" s="176"/>
      <c r="AA16" s="176"/>
      <c r="AB16" s="176"/>
    </row>
    <row r="17">
      <c r="A17" s="177" t="s">
        <v>930</v>
      </c>
      <c r="B17" s="177" t="s">
        <v>1064</v>
      </c>
      <c r="C17" s="178" t="s">
        <v>34</v>
      </c>
      <c r="D17" s="177" t="s">
        <v>164</v>
      </c>
      <c r="E17" s="179" t="s">
        <v>34</v>
      </c>
      <c r="F17" s="179" t="s">
        <v>34</v>
      </c>
      <c r="G17" s="177" t="s">
        <v>1020</v>
      </c>
      <c r="H17" s="180" t="s">
        <v>1042</v>
      </c>
      <c r="I17" s="177" t="s">
        <v>298</v>
      </c>
      <c r="J17" s="177" t="s">
        <v>1022</v>
      </c>
      <c r="K17" s="178"/>
      <c r="L17" s="177" t="s">
        <v>1011</v>
      </c>
      <c r="M17" s="181" t="s">
        <v>137</v>
      </c>
      <c r="N17" s="180" t="s">
        <v>712</v>
      </c>
      <c r="O17" s="177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  <c r="AA17" s="178"/>
      <c r="AB17" s="178"/>
    </row>
    <row r="18">
      <c r="A18" s="172" t="s">
        <v>936</v>
      </c>
      <c r="B18" s="172" t="s">
        <v>1065</v>
      </c>
      <c r="C18" s="176" t="s">
        <v>34</v>
      </c>
      <c r="D18" s="172" t="s">
        <v>164</v>
      </c>
      <c r="E18" s="173" t="s">
        <v>34</v>
      </c>
      <c r="F18" s="172" t="s">
        <v>164</v>
      </c>
      <c r="G18" s="172" t="s">
        <v>1026</v>
      </c>
      <c r="H18" s="174" t="s">
        <v>305</v>
      </c>
      <c r="I18" s="172" t="s">
        <v>76</v>
      </c>
      <c r="J18" s="172" t="s">
        <v>1027</v>
      </c>
      <c r="K18" s="172" t="s">
        <v>97</v>
      </c>
      <c r="L18" s="172" t="s">
        <v>1028</v>
      </c>
      <c r="M18" s="175">
        <v>49.17</v>
      </c>
      <c r="N18" s="184" t="s">
        <v>1029</v>
      </c>
      <c r="O18" s="172" t="s">
        <v>1030</v>
      </c>
      <c r="P18" s="176"/>
      <c r="Q18" s="176"/>
      <c r="R18" s="176"/>
      <c r="S18" s="176"/>
      <c r="T18" s="176"/>
      <c r="U18" s="176"/>
      <c r="V18" s="176"/>
      <c r="W18" s="176"/>
      <c r="X18" s="176"/>
      <c r="Y18" s="176"/>
      <c r="Z18" s="176"/>
      <c r="AA18" s="176"/>
      <c r="AB18" s="176"/>
    </row>
    <row r="19">
      <c r="A19" s="177" t="s">
        <v>868</v>
      </c>
      <c r="B19" s="177" t="s">
        <v>1066</v>
      </c>
      <c r="C19" s="177" t="s">
        <v>34</v>
      </c>
      <c r="D19" s="177" t="s">
        <v>164</v>
      </c>
      <c r="E19" s="179" t="s">
        <v>34</v>
      </c>
      <c r="F19" s="179" t="s">
        <v>34</v>
      </c>
      <c r="G19" s="177" t="s">
        <v>1032</v>
      </c>
      <c r="H19" s="180" t="s">
        <v>1033</v>
      </c>
      <c r="I19" s="177" t="s">
        <v>41</v>
      </c>
      <c r="J19" s="177" t="s">
        <v>1034</v>
      </c>
      <c r="K19" s="177" t="s">
        <v>703</v>
      </c>
      <c r="L19" s="177" t="s">
        <v>1011</v>
      </c>
      <c r="M19" s="181" t="s">
        <v>137</v>
      </c>
      <c r="N19" s="180" t="s">
        <v>697</v>
      </c>
      <c r="O19" s="177" t="s">
        <v>1035</v>
      </c>
      <c r="P19" s="178"/>
      <c r="Q19" s="178"/>
      <c r="R19" s="178"/>
      <c r="S19" s="178"/>
      <c r="T19" s="178"/>
      <c r="U19" s="178"/>
      <c r="V19" s="178"/>
      <c r="W19" s="178"/>
      <c r="X19" s="178"/>
      <c r="Y19" s="178"/>
      <c r="Z19" s="178"/>
      <c r="AA19" s="178"/>
      <c r="AB19" s="178"/>
    </row>
    <row r="20">
      <c r="A20" s="172" t="s">
        <v>893</v>
      </c>
      <c r="B20" s="172" t="s">
        <v>1067</v>
      </c>
      <c r="C20" s="176" t="s">
        <v>34</v>
      </c>
      <c r="D20" s="172" t="s">
        <v>164</v>
      </c>
      <c r="E20" s="173" t="s">
        <v>34</v>
      </c>
      <c r="F20" s="172" t="s">
        <v>34</v>
      </c>
      <c r="G20" s="172" t="s">
        <v>151</v>
      </c>
      <c r="H20" s="174" t="s">
        <v>1047</v>
      </c>
      <c r="I20" s="185" t="s">
        <v>1048</v>
      </c>
      <c r="J20" s="172" t="s">
        <v>1049</v>
      </c>
      <c r="K20" s="176"/>
      <c r="L20" s="172" t="s">
        <v>1050</v>
      </c>
      <c r="M20" s="175">
        <v>36.93</v>
      </c>
      <c r="N20" s="174" t="s">
        <v>1051</v>
      </c>
      <c r="O20" s="172" t="s">
        <v>1052</v>
      </c>
      <c r="P20" s="176"/>
      <c r="Q20" s="176"/>
      <c r="R20" s="176"/>
      <c r="S20" s="176"/>
      <c r="T20" s="176"/>
      <c r="U20" s="176"/>
      <c r="V20" s="176"/>
      <c r="W20" s="176"/>
      <c r="X20" s="176"/>
      <c r="Y20" s="176"/>
      <c r="Z20" s="176"/>
      <c r="AA20" s="176"/>
      <c r="AB20" s="176"/>
    </row>
    <row r="21">
      <c r="A21" s="177" t="s">
        <v>1068</v>
      </c>
      <c r="B21" s="177" t="s">
        <v>1069</v>
      </c>
      <c r="C21" s="178" t="s">
        <v>34</v>
      </c>
      <c r="D21" s="178" t="s">
        <v>34</v>
      </c>
      <c r="E21" s="178" t="s">
        <v>34</v>
      </c>
      <c r="F21" s="178" t="s">
        <v>34</v>
      </c>
      <c r="G21" s="177" t="s">
        <v>1020</v>
      </c>
      <c r="H21" s="180" t="s">
        <v>1021</v>
      </c>
      <c r="I21" s="177" t="s">
        <v>298</v>
      </c>
      <c r="J21" s="177" t="s">
        <v>1022</v>
      </c>
      <c r="K21" s="178"/>
      <c r="L21" s="177" t="s">
        <v>1023</v>
      </c>
      <c r="M21" s="181">
        <v>53.66</v>
      </c>
      <c r="N21" s="180" t="s">
        <v>1024</v>
      </c>
      <c r="O21" s="177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8"/>
      <c r="AA21" s="178"/>
      <c r="AB21" s="178"/>
    </row>
    <row r="22">
      <c r="A22" s="172" t="s">
        <v>952</v>
      </c>
      <c r="B22" s="172" t="s">
        <v>1070</v>
      </c>
      <c r="C22" s="176" t="s">
        <v>34</v>
      </c>
      <c r="D22" s="176" t="s">
        <v>34</v>
      </c>
      <c r="E22" s="187" t="s">
        <v>164</v>
      </c>
      <c r="F22" s="173" t="s">
        <v>34</v>
      </c>
      <c r="G22" s="172" t="s">
        <v>1026</v>
      </c>
      <c r="H22" s="174" t="s">
        <v>305</v>
      </c>
      <c r="I22" s="172" t="s">
        <v>76</v>
      </c>
      <c r="J22" s="172" t="s">
        <v>1027</v>
      </c>
      <c r="K22" s="172" t="s">
        <v>97</v>
      </c>
      <c r="L22" s="172" t="s">
        <v>1028</v>
      </c>
      <c r="M22" s="175">
        <v>49.17</v>
      </c>
      <c r="N22" s="184" t="s">
        <v>1029</v>
      </c>
      <c r="O22" s="172" t="s">
        <v>1030</v>
      </c>
      <c r="P22" s="176"/>
      <c r="Q22" s="176"/>
      <c r="R22" s="176"/>
      <c r="S22" s="176"/>
      <c r="T22" s="176"/>
      <c r="U22" s="176"/>
      <c r="V22" s="176"/>
      <c r="W22" s="176"/>
      <c r="X22" s="176"/>
      <c r="Y22" s="176"/>
      <c r="Z22" s="176"/>
      <c r="AA22" s="176"/>
      <c r="AB22" s="176"/>
    </row>
    <row r="23">
      <c r="A23" s="177" t="s">
        <v>978</v>
      </c>
      <c r="B23" s="177" t="s">
        <v>1071</v>
      </c>
      <c r="C23" s="178" t="s">
        <v>34</v>
      </c>
      <c r="D23" s="178" t="s">
        <v>34</v>
      </c>
      <c r="E23" s="177" t="s">
        <v>164</v>
      </c>
      <c r="F23" s="179" t="s">
        <v>34</v>
      </c>
      <c r="G23" s="177" t="s">
        <v>225</v>
      </c>
      <c r="H23" s="180" t="s">
        <v>1072</v>
      </c>
      <c r="I23" s="177" t="s">
        <v>66</v>
      </c>
      <c r="J23" s="177" t="s">
        <v>1060</v>
      </c>
      <c r="K23" s="177" t="s">
        <v>53</v>
      </c>
      <c r="L23" s="177" t="s">
        <v>1011</v>
      </c>
      <c r="M23" s="181" t="s">
        <v>137</v>
      </c>
      <c r="N23" s="180" t="s">
        <v>766</v>
      </c>
      <c r="O23" s="177" t="s">
        <v>1073</v>
      </c>
      <c r="P23" s="178"/>
      <c r="Q23" s="178"/>
      <c r="R23" s="178"/>
      <c r="S23" s="178"/>
      <c r="T23" s="178"/>
      <c r="U23" s="178"/>
      <c r="V23" s="178"/>
      <c r="W23" s="178"/>
      <c r="X23" s="178"/>
      <c r="Y23" s="178"/>
      <c r="Z23" s="178"/>
      <c r="AA23" s="178"/>
      <c r="AB23" s="178"/>
    </row>
    <row r="24">
      <c r="A24" s="172" t="s">
        <v>510</v>
      </c>
      <c r="B24" s="172" t="s">
        <v>1074</v>
      </c>
      <c r="C24" s="176" t="s">
        <v>34</v>
      </c>
      <c r="D24" s="176" t="s">
        <v>34</v>
      </c>
      <c r="E24" s="187" t="s">
        <v>164</v>
      </c>
      <c r="F24" s="173" t="s">
        <v>34</v>
      </c>
      <c r="G24" s="172" t="s">
        <v>1075</v>
      </c>
      <c r="H24" s="174" t="s">
        <v>1076</v>
      </c>
      <c r="I24" s="172" t="s">
        <v>1077</v>
      </c>
      <c r="J24" s="172" t="s">
        <v>1014</v>
      </c>
      <c r="K24" s="172" t="s">
        <v>137</v>
      </c>
      <c r="L24" s="172" t="s">
        <v>1028</v>
      </c>
      <c r="M24" s="175">
        <v>22.44</v>
      </c>
      <c r="N24" s="174" t="s">
        <v>1078</v>
      </c>
      <c r="O24" s="176"/>
      <c r="P24" s="172" t="s">
        <v>1079</v>
      </c>
      <c r="Q24" s="176"/>
      <c r="R24" s="176"/>
      <c r="S24" s="176"/>
      <c r="T24" s="176"/>
      <c r="U24" s="176"/>
      <c r="V24" s="176"/>
      <c r="W24" s="176"/>
      <c r="X24" s="176"/>
      <c r="Y24" s="176"/>
      <c r="Z24" s="176"/>
      <c r="AA24" s="176"/>
      <c r="AB24" s="176"/>
    </row>
    <row r="25">
      <c r="A25" s="177" t="s">
        <v>324</v>
      </c>
      <c r="B25" s="177" t="s">
        <v>1080</v>
      </c>
      <c r="C25" s="178" t="s">
        <v>34</v>
      </c>
      <c r="D25" s="178" t="s">
        <v>34</v>
      </c>
      <c r="E25" s="188" t="s">
        <v>164</v>
      </c>
      <c r="F25" s="179" t="s">
        <v>34</v>
      </c>
      <c r="G25" s="177" t="s">
        <v>1081</v>
      </c>
      <c r="H25" s="180" t="s">
        <v>1082</v>
      </c>
      <c r="I25" s="177" t="s">
        <v>1083</v>
      </c>
      <c r="J25" s="177" t="s">
        <v>1038</v>
      </c>
      <c r="K25" s="177" t="s">
        <v>803</v>
      </c>
      <c r="L25" s="177" t="s">
        <v>1011</v>
      </c>
      <c r="M25" s="181" t="s">
        <v>137</v>
      </c>
      <c r="N25" s="180" t="s">
        <v>723</v>
      </c>
      <c r="O25" s="177" t="s">
        <v>1084</v>
      </c>
      <c r="P25" s="178"/>
      <c r="Q25" s="178"/>
      <c r="R25" s="178"/>
      <c r="S25" s="178"/>
      <c r="T25" s="178"/>
      <c r="U25" s="178"/>
      <c r="V25" s="178"/>
      <c r="W25" s="178"/>
      <c r="X25" s="178"/>
      <c r="Y25" s="178"/>
      <c r="Z25" s="178"/>
      <c r="AA25" s="178"/>
      <c r="AB25" s="178"/>
    </row>
    <row r="26">
      <c r="A26" s="172" t="s">
        <v>962</v>
      </c>
      <c r="B26" s="172" t="s">
        <v>1085</v>
      </c>
      <c r="C26" s="172" t="s">
        <v>34</v>
      </c>
      <c r="D26" s="176" t="s">
        <v>34</v>
      </c>
      <c r="E26" s="172" t="s">
        <v>164</v>
      </c>
      <c r="F26" s="173" t="s">
        <v>34</v>
      </c>
      <c r="G26" s="172" t="s">
        <v>1020</v>
      </c>
      <c r="H26" s="174" t="s">
        <v>1042</v>
      </c>
      <c r="I26" s="172" t="s">
        <v>298</v>
      </c>
      <c r="J26" s="172" t="s">
        <v>1022</v>
      </c>
      <c r="K26" s="176"/>
      <c r="L26" s="172" t="s">
        <v>1011</v>
      </c>
      <c r="M26" s="175" t="s">
        <v>137</v>
      </c>
      <c r="N26" s="174" t="s">
        <v>712</v>
      </c>
      <c r="O26" s="172"/>
      <c r="P26" s="176"/>
      <c r="Q26" s="176"/>
      <c r="R26" s="176"/>
      <c r="S26" s="176"/>
      <c r="T26" s="176"/>
      <c r="U26" s="176"/>
      <c r="V26" s="176"/>
      <c r="W26" s="176"/>
      <c r="X26" s="176"/>
      <c r="Y26" s="176"/>
      <c r="Z26" s="176"/>
      <c r="AA26" s="176"/>
      <c r="AB26" s="176"/>
    </row>
    <row r="27">
      <c r="A27" s="177" t="s">
        <v>931</v>
      </c>
      <c r="B27" s="177" t="s">
        <v>1086</v>
      </c>
      <c r="C27" s="177" t="s">
        <v>34</v>
      </c>
      <c r="D27" s="178" t="s">
        <v>34</v>
      </c>
      <c r="E27" s="177" t="s">
        <v>164</v>
      </c>
      <c r="F27" s="179" t="s">
        <v>34</v>
      </c>
      <c r="G27" s="177" t="s">
        <v>1020</v>
      </c>
      <c r="H27" s="180" t="s">
        <v>1042</v>
      </c>
      <c r="I27" s="177" t="s">
        <v>298</v>
      </c>
      <c r="J27" s="177" t="s">
        <v>1022</v>
      </c>
      <c r="K27" s="178"/>
      <c r="L27" s="177" t="s">
        <v>1011</v>
      </c>
      <c r="M27" s="181" t="s">
        <v>137</v>
      </c>
      <c r="N27" s="180" t="s">
        <v>712</v>
      </c>
      <c r="O27" s="177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  <c r="AA27" s="178"/>
      <c r="AB27" s="178"/>
    </row>
    <row r="28">
      <c r="A28" s="172" t="s">
        <v>959</v>
      </c>
      <c r="B28" s="172" t="s">
        <v>1087</v>
      </c>
      <c r="C28" s="176" t="s">
        <v>34</v>
      </c>
      <c r="D28" s="176" t="s">
        <v>34</v>
      </c>
      <c r="E28" s="172" t="s">
        <v>164</v>
      </c>
      <c r="F28" s="172" t="s">
        <v>164</v>
      </c>
      <c r="G28" s="172" t="s">
        <v>1026</v>
      </c>
      <c r="H28" s="174" t="s">
        <v>305</v>
      </c>
      <c r="I28" s="172" t="s">
        <v>76</v>
      </c>
      <c r="J28" s="172" t="s">
        <v>1027</v>
      </c>
      <c r="K28" s="172" t="s">
        <v>97</v>
      </c>
      <c r="L28" s="172" t="s">
        <v>1028</v>
      </c>
      <c r="M28" s="175">
        <v>49.17</v>
      </c>
      <c r="N28" s="184" t="s">
        <v>1029</v>
      </c>
      <c r="O28" s="172" t="s">
        <v>1030</v>
      </c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</row>
    <row r="29">
      <c r="A29" s="177" t="s">
        <v>914</v>
      </c>
      <c r="B29" s="177" t="s">
        <v>1088</v>
      </c>
      <c r="C29" s="178" t="s">
        <v>34</v>
      </c>
      <c r="D29" s="178" t="s">
        <v>34</v>
      </c>
      <c r="E29" s="188" t="s">
        <v>164</v>
      </c>
      <c r="F29" s="179" t="s">
        <v>34</v>
      </c>
      <c r="G29" s="177" t="s">
        <v>225</v>
      </c>
      <c r="H29" s="180" t="s">
        <v>1059</v>
      </c>
      <c r="I29" s="177" t="s">
        <v>298</v>
      </c>
      <c r="J29" s="177" t="s">
        <v>1060</v>
      </c>
      <c r="K29" s="177" t="s">
        <v>53</v>
      </c>
      <c r="L29" s="177" t="s">
        <v>1011</v>
      </c>
      <c r="M29" s="181" t="s">
        <v>137</v>
      </c>
      <c r="N29" s="180" t="s">
        <v>751</v>
      </c>
      <c r="O29" s="178"/>
      <c r="P29" s="178"/>
      <c r="Q29" s="178"/>
      <c r="R29" s="178"/>
      <c r="S29" s="178"/>
      <c r="T29" s="178"/>
      <c r="U29" s="178"/>
      <c r="V29" s="178"/>
      <c r="W29" s="178"/>
      <c r="X29" s="178"/>
      <c r="Y29" s="178"/>
      <c r="Z29" s="178"/>
      <c r="AA29" s="178"/>
      <c r="AB29" s="178"/>
    </row>
    <row r="30">
      <c r="A30" s="172" t="s">
        <v>941</v>
      </c>
      <c r="B30" s="172" t="s">
        <v>1089</v>
      </c>
      <c r="C30" s="176" t="s">
        <v>34</v>
      </c>
      <c r="D30" s="176" t="s">
        <v>34</v>
      </c>
      <c r="E30" s="172" t="s">
        <v>164</v>
      </c>
      <c r="F30" s="172" t="s">
        <v>34</v>
      </c>
      <c r="G30" s="172" t="s">
        <v>151</v>
      </c>
      <c r="H30" s="174" t="s">
        <v>1047</v>
      </c>
      <c r="I30" s="185" t="s">
        <v>1048</v>
      </c>
      <c r="J30" s="172" t="s">
        <v>1049</v>
      </c>
      <c r="K30" s="176"/>
      <c r="L30" s="172" t="s">
        <v>1050</v>
      </c>
      <c r="M30" s="175">
        <v>36.93</v>
      </c>
      <c r="N30" s="174" t="s">
        <v>1051</v>
      </c>
      <c r="O30" s="172" t="s">
        <v>1052</v>
      </c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</row>
    <row r="31">
      <c r="A31" s="177" t="s">
        <v>967</v>
      </c>
      <c r="B31" s="177" t="s">
        <v>1090</v>
      </c>
      <c r="C31" s="177" t="s">
        <v>164</v>
      </c>
      <c r="D31" s="177" t="s">
        <v>164</v>
      </c>
      <c r="E31" s="179" t="s">
        <v>34</v>
      </c>
      <c r="F31" s="179" t="s">
        <v>34</v>
      </c>
      <c r="G31" s="177" t="s">
        <v>137</v>
      </c>
      <c r="H31" s="180" t="s">
        <v>137</v>
      </c>
      <c r="I31" s="177" t="s">
        <v>137</v>
      </c>
      <c r="J31" s="177" t="s">
        <v>1091</v>
      </c>
      <c r="K31" s="177" t="s">
        <v>137</v>
      </c>
      <c r="L31" s="177" t="s">
        <v>1092</v>
      </c>
      <c r="M31" s="181" t="s">
        <v>137</v>
      </c>
      <c r="N31" s="180" t="s">
        <v>1093</v>
      </c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  <c r="AA31" s="178"/>
      <c r="AB31" s="178"/>
    </row>
    <row r="32">
      <c r="A32" s="172" t="s">
        <v>984</v>
      </c>
      <c r="B32" s="172" t="s">
        <v>1094</v>
      </c>
      <c r="C32" s="172" t="s">
        <v>164</v>
      </c>
      <c r="D32" s="172" t="s">
        <v>164</v>
      </c>
      <c r="E32" s="173" t="s">
        <v>34</v>
      </c>
      <c r="F32" s="173" t="s">
        <v>34</v>
      </c>
      <c r="G32" s="172" t="s">
        <v>273</v>
      </c>
      <c r="H32" s="189" t="s">
        <v>1054</v>
      </c>
      <c r="I32" s="172" t="s">
        <v>66</v>
      </c>
      <c r="J32" s="172" t="s">
        <v>1038</v>
      </c>
      <c r="K32" s="172" t="s">
        <v>53</v>
      </c>
      <c r="L32" s="172" t="s">
        <v>1055</v>
      </c>
      <c r="M32" s="175">
        <v>124.55</v>
      </c>
      <c r="N32" s="174" t="s">
        <v>1056</v>
      </c>
      <c r="O32" s="172" t="s">
        <v>1057</v>
      </c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</row>
    <row r="33">
      <c r="A33" s="177" t="s">
        <v>991</v>
      </c>
      <c r="B33" s="177" t="s">
        <v>1095</v>
      </c>
      <c r="C33" s="177" t="s">
        <v>164</v>
      </c>
      <c r="D33" s="177" t="s">
        <v>164</v>
      </c>
      <c r="E33" s="179" t="s">
        <v>34</v>
      </c>
      <c r="F33" s="179" t="s">
        <v>34</v>
      </c>
      <c r="G33" s="177" t="s">
        <v>111</v>
      </c>
      <c r="H33" s="180" t="s">
        <v>110</v>
      </c>
      <c r="I33" s="177" t="s">
        <v>119</v>
      </c>
      <c r="J33" s="177" t="s">
        <v>1096</v>
      </c>
      <c r="K33" s="179" t="s">
        <v>118</v>
      </c>
      <c r="L33" s="177" t="s">
        <v>111</v>
      </c>
      <c r="M33" s="181">
        <v>399.0</v>
      </c>
      <c r="N33" s="180" t="s">
        <v>1097</v>
      </c>
      <c r="O33" s="177" t="s">
        <v>1073</v>
      </c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  <c r="AA33" s="178"/>
      <c r="AB33" s="178"/>
    </row>
    <row r="34">
      <c r="A34" s="172" t="s">
        <v>989</v>
      </c>
      <c r="B34" s="172" t="s">
        <v>1098</v>
      </c>
      <c r="C34" s="172" t="s">
        <v>164</v>
      </c>
      <c r="D34" s="172" t="s">
        <v>164</v>
      </c>
      <c r="E34" s="173" t="s">
        <v>34</v>
      </c>
      <c r="F34" s="173" t="s">
        <v>34</v>
      </c>
      <c r="G34" s="172" t="s">
        <v>653</v>
      </c>
      <c r="H34" s="174" t="s">
        <v>446</v>
      </c>
      <c r="I34" s="172" t="s">
        <v>41</v>
      </c>
      <c r="J34" s="172" t="s">
        <v>1014</v>
      </c>
      <c r="K34" s="172" t="s">
        <v>703</v>
      </c>
      <c r="L34" s="172" t="s">
        <v>1016</v>
      </c>
      <c r="M34" s="175">
        <v>167.0</v>
      </c>
      <c r="N34" s="174" t="s">
        <v>1099</v>
      </c>
      <c r="O34" s="172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  <c r="AA34" s="176"/>
      <c r="AB34" s="176"/>
    </row>
    <row r="35">
      <c r="A35" s="177" t="s">
        <v>1100</v>
      </c>
      <c r="B35" s="177" t="s">
        <v>1101</v>
      </c>
      <c r="C35" s="177" t="s">
        <v>34</v>
      </c>
      <c r="D35" s="178" t="s">
        <v>34</v>
      </c>
      <c r="E35" s="179" t="s">
        <v>34</v>
      </c>
      <c r="F35" s="179" t="s">
        <v>34</v>
      </c>
      <c r="G35" s="177" t="s">
        <v>1102</v>
      </c>
      <c r="H35" s="177" t="s">
        <v>137</v>
      </c>
      <c r="I35" s="177" t="s">
        <v>137</v>
      </c>
      <c r="J35" s="178"/>
      <c r="K35" s="178"/>
      <c r="L35" s="177" t="s">
        <v>1103</v>
      </c>
      <c r="M35" s="181">
        <v>12.99</v>
      </c>
      <c r="N35" s="180" t="s">
        <v>1104</v>
      </c>
      <c r="O35" s="177" t="s">
        <v>1105</v>
      </c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78"/>
      <c r="AA35" s="178"/>
      <c r="AB35" s="178"/>
    </row>
    <row r="36">
      <c r="A36" s="172" t="s">
        <v>865</v>
      </c>
      <c r="B36" s="172" t="s">
        <v>1106</v>
      </c>
      <c r="C36" s="172" t="s">
        <v>164</v>
      </c>
      <c r="D36" s="172" t="s">
        <v>164</v>
      </c>
      <c r="E36" s="173" t="s">
        <v>34</v>
      </c>
      <c r="F36" s="173" t="s">
        <v>34</v>
      </c>
      <c r="G36" s="172" t="s">
        <v>111</v>
      </c>
      <c r="H36" s="174" t="s">
        <v>110</v>
      </c>
      <c r="I36" s="172" t="s">
        <v>119</v>
      </c>
      <c r="J36" s="172" t="s">
        <v>1096</v>
      </c>
      <c r="K36" s="173" t="s">
        <v>118</v>
      </c>
      <c r="L36" s="172" t="s">
        <v>111</v>
      </c>
      <c r="M36" s="175">
        <v>399.0</v>
      </c>
      <c r="N36" s="174" t="s">
        <v>1097</v>
      </c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</row>
    <row r="37">
      <c r="A37" s="177" t="s">
        <v>901</v>
      </c>
      <c r="B37" s="177" t="s">
        <v>1107</v>
      </c>
      <c r="C37" s="177" t="s">
        <v>164</v>
      </c>
      <c r="D37" s="177" t="s">
        <v>164</v>
      </c>
      <c r="E37" s="179" t="s">
        <v>34</v>
      </c>
      <c r="F37" s="177" t="s">
        <v>164</v>
      </c>
      <c r="G37" s="183" t="s">
        <v>273</v>
      </c>
      <c r="H37" s="186" t="s">
        <v>1054</v>
      </c>
      <c r="I37" s="183" t="s">
        <v>66</v>
      </c>
      <c r="J37" s="183" t="s">
        <v>1038</v>
      </c>
      <c r="K37" s="183" t="s">
        <v>53</v>
      </c>
      <c r="L37" s="183" t="s">
        <v>1055</v>
      </c>
      <c r="M37" s="190">
        <v>124.55</v>
      </c>
      <c r="N37" s="186" t="s">
        <v>1056</v>
      </c>
      <c r="O37" s="183" t="s">
        <v>1057</v>
      </c>
      <c r="P37" s="178"/>
      <c r="Q37" s="178"/>
      <c r="R37" s="178"/>
      <c r="S37" s="178"/>
      <c r="T37" s="178"/>
      <c r="U37" s="178"/>
      <c r="V37" s="178"/>
      <c r="W37" s="178"/>
      <c r="X37" s="178"/>
      <c r="Y37" s="178"/>
      <c r="Z37" s="178"/>
      <c r="AA37" s="178"/>
      <c r="AB37" s="178"/>
    </row>
    <row r="38">
      <c r="A38" s="172" t="s">
        <v>964</v>
      </c>
      <c r="B38" s="172" t="s">
        <v>1108</v>
      </c>
      <c r="C38" s="172" t="s">
        <v>164</v>
      </c>
      <c r="D38" s="172" t="s">
        <v>164</v>
      </c>
      <c r="E38" s="172" t="s">
        <v>34</v>
      </c>
      <c r="F38" s="172" t="s">
        <v>164</v>
      </c>
      <c r="G38" s="172" t="s">
        <v>273</v>
      </c>
      <c r="H38" s="174" t="s">
        <v>1054</v>
      </c>
      <c r="I38" s="172" t="s">
        <v>66</v>
      </c>
      <c r="J38" s="172" t="s">
        <v>1038</v>
      </c>
      <c r="K38" s="172" t="s">
        <v>53</v>
      </c>
      <c r="L38" s="172" t="s">
        <v>1055</v>
      </c>
      <c r="M38" s="175">
        <v>124.55</v>
      </c>
      <c r="N38" s="174" t="s">
        <v>1056</v>
      </c>
      <c r="O38" s="172" t="s">
        <v>1057</v>
      </c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</row>
    <row r="39">
      <c r="A39" s="177" t="s">
        <v>883</v>
      </c>
      <c r="B39" s="177" t="s">
        <v>1109</v>
      </c>
      <c r="C39" s="178" t="s">
        <v>34</v>
      </c>
      <c r="D39" s="178" t="s">
        <v>34</v>
      </c>
      <c r="E39" s="179" t="s">
        <v>34</v>
      </c>
      <c r="F39" s="177" t="s">
        <v>164</v>
      </c>
      <c r="G39" s="177" t="s">
        <v>653</v>
      </c>
      <c r="H39" s="180" t="s">
        <v>652</v>
      </c>
      <c r="I39" s="177" t="s">
        <v>41</v>
      </c>
      <c r="J39" s="177" t="s">
        <v>1014</v>
      </c>
      <c r="K39" s="177" t="s">
        <v>1015</v>
      </c>
      <c r="L39" s="177" t="s">
        <v>1016</v>
      </c>
      <c r="M39" s="181">
        <v>58.0</v>
      </c>
      <c r="N39" s="180" t="s">
        <v>1017</v>
      </c>
      <c r="O39" s="177"/>
      <c r="P39" s="178"/>
      <c r="Q39" s="178"/>
      <c r="R39" s="178"/>
      <c r="S39" s="178"/>
      <c r="T39" s="178"/>
      <c r="U39" s="178"/>
      <c r="V39" s="178"/>
      <c r="W39" s="178"/>
      <c r="X39" s="178"/>
      <c r="Y39" s="178"/>
      <c r="Z39" s="178"/>
      <c r="AA39" s="178"/>
      <c r="AB39" s="178"/>
    </row>
    <row r="40">
      <c r="A40" s="172" t="s">
        <v>935</v>
      </c>
      <c r="B40" s="172" t="s">
        <v>1110</v>
      </c>
      <c r="C40" s="172" t="s">
        <v>164</v>
      </c>
      <c r="D40" s="172" t="s">
        <v>164</v>
      </c>
      <c r="E40" s="173" t="s">
        <v>34</v>
      </c>
      <c r="F40" s="173" t="s">
        <v>34</v>
      </c>
      <c r="G40" s="172" t="s">
        <v>645</v>
      </c>
      <c r="H40" s="174" t="s">
        <v>1111</v>
      </c>
      <c r="I40" s="172" t="s">
        <v>1112</v>
      </c>
      <c r="J40" s="172" t="s">
        <v>1113</v>
      </c>
      <c r="K40" s="172" t="s">
        <v>53</v>
      </c>
      <c r="L40" s="172" t="s">
        <v>645</v>
      </c>
      <c r="M40" s="175">
        <v>372.0</v>
      </c>
      <c r="N40" s="174" t="s">
        <v>1114</v>
      </c>
      <c r="O40" s="172" t="s">
        <v>1115</v>
      </c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  <c r="AA40" s="176"/>
      <c r="AB40" s="176"/>
    </row>
    <row r="41">
      <c r="A41" s="177" t="s">
        <v>898</v>
      </c>
      <c r="B41" s="177" t="s">
        <v>1116</v>
      </c>
      <c r="C41" s="177" t="s">
        <v>164</v>
      </c>
      <c r="D41" s="177" t="s">
        <v>164</v>
      </c>
      <c r="E41" s="179" t="s">
        <v>34</v>
      </c>
      <c r="F41" s="179" t="s">
        <v>34</v>
      </c>
      <c r="G41" s="177" t="s">
        <v>151</v>
      </c>
      <c r="H41" s="180" t="s">
        <v>1047</v>
      </c>
      <c r="I41" s="191" t="s">
        <v>1048</v>
      </c>
      <c r="J41" s="177" t="s">
        <v>1049</v>
      </c>
      <c r="K41" s="178"/>
      <c r="L41" s="177" t="s">
        <v>1050</v>
      </c>
      <c r="M41" s="181">
        <v>36.93</v>
      </c>
      <c r="N41" s="180" t="s">
        <v>1051</v>
      </c>
      <c r="O41" s="177" t="s">
        <v>1052</v>
      </c>
      <c r="P41" s="178"/>
      <c r="Q41" s="178"/>
      <c r="R41" s="178"/>
      <c r="S41" s="178"/>
      <c r="T41" s="178"/>
      <c r="U41" s="178"/>
      <c r="V41" s="178"/>
      <c r="W41" s="178"/>
      <c r="X41" s="178"/>
      <c r="Y41" s="178"/>
      <c r="Z41" s="178"/>
      <c r="AA41" s="178"/>
      <c r="AB41" s="178"/>
    </row>
    <row r="42">
      <c r="A42" s="172" t="s">
        <v>953</v>
      </c>
      <c r="B42" s="172" t="s">
        <v>1117</v>
      </c>
      <c r="C42" s="172" t="s">
        <v>164</v>
      </c>
      <c r="D42" s="172" t="s">
        <v>164</v>
      </c>
      <c r="E42" s="173" t="s">
        <v>34</v>
      </c>
      <c r="F42" s="173" t="s">
        <v>34</v>
      </c>
      <c r="G42" s="172" t="s">
        <v>653</v>
      </c>
      <c r="H42" s="174" t="s">
        <v>446</v>
      </c>
      <c r="I42" s="172" t="s">
        <v>41</v>
      </c>
      <c r="J42" s="172" t="s">
        <v>1014</v>
      </c>
      <c r="K42" s="172" t="s">
        <v>703</v>
      </c>
      <c r="L42" s="172" t="s">
        <v>1016</v>
      </c>
      <c r="M42" s="175">
        <v>167.0</v>
      </c>
      <c r="N42" s="174" t="s">
        <v>1099</v>
      </c>
      <c r="O42" s="172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</row>
    <row r="43">
      <c r="A43" s="177" t="s">
        <v>979</v>
      </c>
      <c r="B43" s="177" t="s">
        <v>1118</v>
      </c>
      <c r="C43" s="177" t="s">
        <v>164</v>
      </c>
      <c r="D43" s="177" t="s">
        <v>164</v>
      </c>
      <c r="E43" s="179" t="s">
        <v>34</v>
      </c>
      <c r="F43" s="179" t="s">
        <v>34</v>
      </c>
      <c r="G43" s="177" t="s">
        <v>1119</v>
      </c>
      <c r="H43" s="180" t="s">
        <v>1120</v>
      </c>
      <c r="I43" s="177" t="s">
        <v>54</v>
      </c>
      <c r="J43" s="177" t="s">
        <v>1022</v>
      </c>
      <c r="K43" s="178"/>
      <c r="L43" s="177" t="s">
        <v>1011</v>
      </c>
      <c r="M43" s="181" t="s">
        <v>137</v>
      </c>
      <c r="N43" s="180" t="s">
        <v>706</v>
      </c>
      <c r="O43" s="177"/>
      <c r="P43" s="178"/>
      <c r="Q43" s="178"/>
      <c r="R43" s="178"/>
      <c r="S43" s="178"/>
      <c r="T43" s="178"/>
      <c r="U43" s="178"/>
      <c r="V43" s="178"/>
      <c r="W43" s="178"/>
      <c r="X43" s="178"/>
      <c r="Y43" s="178"/>
      <c r="Z43" s="178"/>
      <c r="AA43" s="178"/>
      <c r="AB43" s="178"/>
    </row>
    <row r="44">
      <c r="A44" s="172" t="s">
        <v>982</v>
      </c>
      <c r="B44" s="172" t="s">
        <v>1121</v>
      </c>
      <c r="C44" s="172" t="s">
        <v>164</v>
      </c>
      <c r="D44" s="172" t="s">
        <v>164</v>
      </c>
      <c r="E44" s="173" t="s">
        <v>34</v>
      </c>
      <c r="F44" s="173" t="s">
        <v>34</v>
      </c>
      <c r="G44" s="172" t="s">
        <v>1119</v>
      </c>
      <c r="H44" s="174" t="s">
        <v>1120</v>
      </c>
      <c r="I44" s="172" t="s">
        <v>54</v>
      </c>
      <c r="J44" s="172" t="s">
        <v>1022</v>
      </c>
      <c r="K44" s="176"/>
      <c r="L44" s="172" t="s">
        <v>1011</v>
      </c>
      <c r="M44" s="175" t="s">
        <v>137</v>
      </c>
      <c r="N44" s="174" t="s">
        <v>706</v>
      </c>
      <c r="O44" s="172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</row>
    <row r="45">
      <c r="A45" s="177" t="s">
        <v>913</v>
      </c>
      <c r="B45" s="177" t="s">
        <v>1122</v>
      </c>
      <c r="C45" s="178" t="s">
        <v>34</v>
      </c>
      <c r="D45" s="178" t="s">
        <v>34</v>
      </c>
      <c r="E45" s="179" t="s">
        <v>34</v>
      </c>
      <c r="F45" s="177" t="s">
        <v>34</v>
      </c>
      <c r="G45" s="177" t="s">
        <v>225</v>
      </c>
      <c r="H45" s="180" t="s">
        <v>1123</v>
      </c>
      <c r="I45" s="177" t="s">
        <v>1124</v>
      </c>
      <c r="J45" s="177" t="s">
        <v>1027</v>
      </c>
      <c r="K45" s="177" t="s">
        <v>1125</v>
      </c>
      <c r="L45" s="177" t="s">
        <v>1011</v>
      </c>
      <c r="M45" s="181" t="s">
        <v>137</v>
      </c>
      <c r="N45" s="180" t="s">
        <v>784</v>
      </c>
      <c r="O45" s="177"/>
      <c r="P45" s="178"/>
      <c r="Q45" s="178"/>
      <c r="R45" s="178"/>
      <c r="S45" s="178"/>
      <c r="T45" s="178"/>
      <c r="U45" s="178"/>
      <c r="V45" s="178"/>
      <c r="W45" s="178"/>
      <c r="X45" s="178"/>
      <c r="Y45" s="178"/>
      <c r="Z45" s="178"/>
      <c r="AA45" s="178"/>
      <c r="AB45" s="178"/>
    </row>
    <row r="46">
      <c r="A46" s="176"/>
      <c r="B46" s="176"/>
      <c r="C46" s="176" t="s">
        <v>34</v>
      </c>
      <c r="D46" s="176" t="s">
        <v>34</v>
      </c>
      <c r="E46" s="176" t="s">
        <v>34</v>
      </c>
      <c r="F46" s="176" t="s">
        <v>34</v>
      </c>
      <c r="G46" s="176"/>
      <c r="H46" s="184"/>
      <c r="I46" s="176"/>
      <c r="J46" s="176"/>
      <c r="K46" s="176"/>
      <c r="L46" s="176"/>
      <c r="M46" s="192"/>
      <c r="N46" s="184"/>
      <c r="O46" s="176"/>
      <c r="P46" s="176"/>
      <c r="Q46" s="176"/>
      <c r="R46" s="176"/>
      <c r="S46" s="176"/>
      <c r="T46" s="176"/>
      <c r="U46" s="176"/>
      <c r="V46" s="176"/>
      <c r="W46" s="176"/>
      <c r="X46" s="176"/>
      <c r="Y46" s="176"/>
      <c r="Z46" s="176"/>
      <c r="AA46" s="176"/>
      <c r="AB46" s="176"/>
    </row>
    <row r="47">
      <c r="A47" s="178"/>
      <c r="B47" s="178"/>
      <c r="C47" s="178" t="s">
        <v>34</v>
      </c>
      <c r="D47" s="178" t="s">
        <v>34</v>
      </c>
      <c r="E47" s="178" t="s">
        <v>34</v>
      </c>
      <c r="F47" s="178" t="s">
        <v>34</v>
      </c>
      <c r="G47" s="178"/>
      <c r="H47" s="182"/>
      <c r="I47" s="178"/>
      <c r="J47" s="178"/>
      <c r="K47" s="178"/>
      <c r="L47" s="178"/>
      <c r="M47" s="193"/>
      <c r="N47" s="182"/>
      <c r="O47" s="178"/>
      <c r="P47" s="178"/>
      <c r="Q47" s="178"/>
      <c r="R47" s="178"/>
      <c r="S47" s="178"/>
      <c r="T47" s="178"/>
      <c r="U47" s="178"/>
      <c r="V47" s="178"/>
      <c r="W47" s="178"/>
      <c r="X47" s="178"/>
      <c r="Y47" s="178"/>
      <c r="Z47" s="178"/>
      <c r="AA47" s="178"/>
      <c r="AB47" s="178"/>
    </row>
    <row r="48">
      <c r="A48" s="176"/>
      <c r="B48" s="176"/>
      <c r="C48" s="176" t="s">
        <v>34</v>
      </c>
      <c r="D48" s="176" t="s">
        <v>34</v>
      </c>
      <c r="E48" s="176" t="s">
        <v>34</v>
      </c>
      <c r="F48" s="176" t="s">
        <v>34</v>
      </c>
      <c r="G48" s="176"/>
      <c r="H48" s="184"/>
      <c r="I48" s="176"/>
      <c r="J48" s="176"/>
      <c r="K48" s="176"/>
      <c r="L48" s="176"/>
      <c r="M48" s="192"/>
      <c r="N48" s="184"/>
      <c r="O48" s="176"/>
      <c r="P48" s="176"/>
      <c r="Q48" s="176"/>
      <c r="R48" s="176"/>
      <c r="S48" s="176"/>
      <c r="T48" s="176"/>
      <c r="U48" s="176"/>
      <c r="V48" s="176"/>
      <c r="W48" s="176"/>
      <c r="X48" s="176"/>
      <c r="Y48" s="176"/>
      <c r="Z48" s="176"/>
      <c r="AA48" s="176"/>
      <c r="AB48" s="176"/>
    </row>
    <row r="49">
      <c r="A49" s="178"/>
      <c r="B49" s="178"/>
      <c r="C49" s="178" t="s">
        <v>34</v>
      </c>
      <c r="D49" s="178" t="s">
        <v>34</v>
      </c>
      <c r="E49" s="178" t="s">
        <v>34</v>
      </c>
      <c r="F49" s="178" t="s">
        <v>34</v>
      </c>
      <c r="G49" s="178"/>
      <c r="H49" s="182"/>
      <c r="I49" s="178"/>
      <c r="J49" s="178"/>
      <c r="K49" s="178"/>
      <c r="L49" s="178"/>
      <c r="M49" s="193"/>
      <c r="N49" s="182"/>
      <c r="O49" s="178"/>
      <c r="P49" s="178"/>
      <c r="Q49" s="178"/>
      <c r="R49" s="178"/>
      <c r="S49" s="178"/>
      <c r="T49" s="178"/>
      <c r="U49" s="178"/>
      <c r="V49" s="178"/>
      <c r="W49" s="178"/>
      <c r="X49" s="178"/>
      <c r="Y49" s="178"/>
      <c r="Z49" s="178"/>
      <c r="AA49" s="178"/>
      <c r="AB49" s="178"/>
    </row>
    <row r="50">
      <c r="A50" s="176"/>
      <c r="B50" s="176"/>
      <c r="C50" s="176" t="s">
        <v>34</v>
      </c>
      <c r="D50" s="176" t="s">
        <v>34</v>
      </c>
      <c r="E50" s="176" t="s">
        <v>34</v>
      </c>
      <c r="F50" s="176" t="s">
        <v>34</v>
      </c>
      <c r="G50" s="176"/>
      <c r="H50" s="184"/>
      <c r="I50" s="176"/>
      <c r="J50" s="176"/>
      <c r="K50" s="176"/>
      <c r="L50" s="176"/>
      <c r="M50" s="192"/>
      <c r="N50" s="184"/>
      <c r="O50" s="176"/>
      <c r="P50" s="176"/>
      <c r="Q50" s="176"/>
      <c r="R50" s="176"/>
      <c r="S50" s="176"/>
      <c r="T50" s="176"/>
      <c r="U50" s="176"/>
      <c r="V50" s="176"/>
      <c r="W50" s="176"/>
      <c r="X50" s="176"/>
      <c r="Y50" s="176"/>
      <c r="Z50" s="176"/>
      <c r="AA50" s="176"/>
      <c r="AB50" s="176"/>
    </row>
    <row r="51">
      <c r="A51" s="178"/>
      <c r="B51" s="178"/>
      <c r="C51" s="178" t="s">
        <v>34</v>
      </c>
      <c r="D51" s="178" t="s">
        <v>34</v>
      </c>
      <c r="E51" s="178" t="s">
        <v>34</v>
      </c>
      <c r="F51" s="178" t="s">
        <v>34</v>
      </c>
      <c r="G51" s="178"/>
      <c r="H51" s="182"/>
      <c r="I51" s="178"/>
      <c r="J51" s="178"/>
      <c r="K51" s="178"/>
      <c r="L51" s="178"/>
      <c r="M51" s="193"/>
      <c r="N51" s="182"/>
      <c r="O51" s="178"/>
      <c r="P51" s="178"/>
      <c r="Q51" s="178"/>
      <c r="R51" s="178"/>
      <c r="S51" s="178"/>
      <c r="T51" s="178"/>
      <c r="U51" s="178"/>
      <c r="V51" s="178"/>
      <c r="W51" s="178"/>
      <c r="X51" s="178"/>
      <c r="Y51" s="178"/>
      <c r="Z51" s="178"/>
      <c r="AA51" s="178"/>
      <c r="AB51" s="178"/>
    </row>
    <row r="52">
      <c r="A52" s="176"/>
      <c r="B52" s="176"/>
      <c r="C52" s="176" t="s">
        <v>34</v>
      </c>
      <c r="D52" s="176" t="s">
        <v>34</v>
      </c>
      <c r="E52" s="176" t="s">
        <v>34</v>
      </c>
      <c r="F52" s="176" t="s">
        <v>34</v>
      </c>
      <c r="G52" s="176"/>
      <c r="H52" s="184"/>
      <c r="I52" s="176"/>
      <c r="J52" s="176"/>
      <c r="K52" s="176"/>
      <c r="L52" s="176"/>
      <c r="M52" s="192"/>
      <c r="N52" s="184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/>
      <c r="AA52" s="176"/>
      <c r="AB52" s="176"/>
    </row>
    <row r="53">
      <c r="A53" s="178"/>
      <c r="B53" s="178"/>
      <c r="C53" s="178" t="s">
        <v>34</v>
      </c>
      <c r="D53" s="178" t="s">
        <v>34</v>
      </c>
      <c r="E53" s="178" t="s">
        <v>34</v>
      </c>
      <c r="F53" s="178" t="s">
        <v>34</v>
      </c>
      <c r="G53" s="178"/>
      <c r="H53" s="182"/>
      <c r="I53" s="178"/>
      <c r="J53" s="178"/>
      <c r="K53" s="178"/>
      <c r="L53" s="178"/>
      <c r="M53" s="193"/>
      <c r="N53" s="182"/>
      <c r="O53" s="178"/>
      <c r="P53" s="178"/>
      <c r="Q53" s="178"/>
      <c r="R53" s="178"/>
      <c r="S53" s="178"/>
      <c r="T53" s="178"/>
      <c r="U53" s="178"/>
      <c r="V53" s="178"/>
      <c r="W53" s="178"/>
      <c r="X53" s="178"/>
      <c r="Y53" s="178"/>
      <c r="Z53" s="178"/>
      <c r="AA53" s="178"/>
      <c r="AB53" s="178"/>
    </row>
    <row r="54">
      <c r="A54" s="176"/>
      <c r="B54" s="176"/>
      <c r="C54" s="176" t="s">
        <v>34</v>
      </c>
      <c r="D54" s="176" t="s">
        <v>34</v>
      </c>
      <c r="E54" s="176" t="s">
        <v>34</v>
      </c>
      <c r="F54" s="176" t="s">
        <v>34</v>
      </c>
      <c r="G54" s="176"/>
      <c r="H54" s="184"/>
      <c r="I54" s="176"/>
      <c r="J54" s="176"/>
      <c r="K54" s="176"/>
      <c r="L54" s="176"/>
      <c r="M54" s="192"/>
      <c r="N54" s="184"/>
      <c r="O54" s="176"/>
      <c r="P54" s="176"/>
      <c r="Q54" s="176"/>
      <c r="R54" s="176"/>
      <c r="S54" s="176"/>
      <c r="T54" s="176"/>
      <c r="U54" s="176"/>
      <c r="V54" s="176"/>
      <c r="W54" s="176"/>
      <c r="X54" s="176"/>
      <c r="Y54" s="176"/>
      <c r="Z54" s="176"/>
      <c r="AA54" s="176"/>
      <c r="AB54" s="176"/>
    </row>
    <row r="55">
      <c r="A55" s="178"/>
      <c r="B55" s="178"/>
      <c r="C55" s="178" t="s">
        <v>34</v>
      </c>
      <c r="D55" s="178" t="s">
        <v>34</v>
      </c>
      <c r="E55" s="178" t="s">
        <v>34</v>
      </c>
      <c r="F55" s="178" t="s">
        <v>34</v>
      </c>
      <c r="G55" s="178"/>
      <c r="H55" s="182"/>
      <c r="I55" s="178"/>
      <c r="J55" s="178"/>
      <c r="K55" s="178"/>
      <c r="L55" s="178"/>
      <c r="M55" s="193"/>
      <c r="N55" s="182"/>
      <c r="O55" s="178"/>
      <c r="P55" s="178"/>
      <c r="Q55" s="178"/>
      <c r="R55" s="178"/>
      <c r="S55" s="178"/>
      <c r="T55" s="178"/>
      <c r="U55" s="178"/>
      <c r="V55" s="178"/>
      <c r="W55" s="178"/>
      <c r="X55" s="178"/>
      <c r="Y55" s="178"/>
      <c r="Z55" s="178"/>
      <c r="AA55" s="178"/>
      <c r="AB55" s="178"/>
    </row>
    <row r="56">
      <c r="A56" s="176"/>
      <c r="B56" s="176"/>
      <c r="C56" s="176" t="s">
        <v>34</v>
      </c>
      <c r="D56" s="176" t="s">
        <v>34</v>
      </c>
      <c r="E56" s="176" t="s">
        <v>34</v>
      </c>
      <c r="F56" s="176" t="s">
        <v>34</v>
      </c>
      <c r="G56" s="176"/>
      <c r="H56" s="184"/>
      <c r="I56" s="176"/>
      <c r="J56" s="176"/>
      <c r="K56" s="176"/>
      <c r="L56" s="176"/>
      <c r="M56" s="192"/>
      <c r="N56" s="184"/>
      <c r="O56" s="176"/>
      <c r="P56" s="176"/>
      <c r="Q56" s="176"/>
      <c r="R56" s="176"/>
      <c r="S56" s="176"/>
      <c r="T56" s="176"/>
      <c r="U56" s="176"/>
      <c r="V56" s="176"/>
      <c r="W56" s="176"/>
      <c r="X56" s="176"/>
      <c r="Y56" s="176"/>
      <c r="Z56" s="176"/>
      <c r="AA56" s="176"/>
      <c r="AB56" s="176"/>
    </row>
    <row r="57">
      <c r="A57" s="178"/>
      <c r="B57" s="178"/>
      <c r="C57" s="178" t="s">
        <v>34</v>
      </c>
      <c r="D57" s="178" t="s">
        <v>34</v>
      </c>
      <c r="E57" s="178" t="s">
        <v>34</v>
      </c>
      <c r="F57" s="178" t="s">
        <v>34</v>
      </c>
      <c r="G57" s="178"/>
      <c r="H57" s="182"/>
      <c r="I57" s="178"/>
      <c r="J57" s="178"/>
      <c r="K57" s="178"/>
      <c r="L57" s="178"/>
      <c r="M57" s="193"/>
      <c r="N57" s="182"/>
      <c r="O57" s="178"/>
      <c r="P57" s="178"/>
      <c r="Q57" s="178"/>
      <c r="R57" s="178"/>
      <c r="S57" s="178"/>
      <c r="T57" s="178"/>
      <c r="U57" s="178"/>
      <c r="V57" s="178"/>
      <c r="W57" s="178"/>
      <c r="X57" s="178"/>
      <c r="Y57" s="178"/>
      <c r="Z57" s="178"/>
      <c r="AA57" s="178"/>
      <c r="AB57" s="178"/>
    </row>
    <row r="58">
      <c r="A58" s="176"/>
      <c r="B58" s="176"/>
      <c r="C58" s="176" t="s">
        <v>34</v>
      </c>
      <c r="D58" s="176" t="s">
        <v>34</v>
      </c>
      <c r="E58" s="176" t="s">
        <v>34</v>
      </c>
      <c r="F58" s="176" t="s">
        <v>34</v>
      </c>
      <c r="G58" s="176"/>
      <c r="H58" s="184"/>
      <c r="I58" s="176"/>
      <c r="J58" s="176"/>
      <c r="K58" s="176"/>
      <c r="L58" s="176"/>
      <c r="M58" s="192"/>
      <c r="N58" s="184"/>
      <c r="O58" s="176"/>
      <c r="P58" s="176"/>
      <c r="Q58" s="176"/>
      <c r="R58" s="176"/>
      <c r="S58" s="176"/>
      <c r="T58" s="176"/>
      <c r="U58" s="176"/>
      <c r="V58" s="176"/>
      <c r="W58" s="176"/>
      <c r="X58" s="176"/>
      <c r="Y58" s="176"/>
      <c r="Z58" s="176"/>
      <c r="AA58" s="176"/>
      <c r="AB58" s="176"/>
    </row>
    <row r="59">
      <c r="A59" s="178"/>
      <c r="B59" s="178"/>
      <c r="C59" s="178" t="s">
        <v>34</v>
      </c>
      <c r="D59" s="178" t="s">
        <v>34</v>
      </c>
      <c r="E59" s="178" t="s">
        <v>34</v>
      </c>
      <c r="F59" s="178" t="s">
        <v>34</v>
      </c>
      <c r="G59" s="178"/>
      <c r="H59" s="182"/>
      <c r="I59" s="178"/>
      <c r="J59" s="178"/>
      <c r="K59" s="178"/>
      <c r="L59" s="178"/>
      <c r="M59" s="193"/>
      <c r="N59" s="182"/>
      <c r="O59" s="178"/>
      <c r="P59" s="178"/>
      <c r="Q59" s="178"/>
      <c r="R59" s="178"/>
      <c r="S59" s="178"/>
      <c r="T59" s="178"/>
      <c r="U59" s="178"/>
      <c r="V59" s="178"/>
      <c r="W59" s="178"/>
      <c r="X59" s="178"/>
      <c r="Y59" s="178"/>
      <c r="Z59" s="178"/>
      <c r="AA59" s="178"/>
      <c r="AB59" s="178"/>
    </row>
    <row r="60">
      <c r="A60" s="176"/>
      <c r="B60" s="176"/>
      <c r="C60" s="176" t="s">
        <v>34</v>
      </c>
      <c r="D60" s="176" t="s">
        <v>34</v>
      </c>
      <c r="E60" s="176" t="s">
        <v>34</v>
      </c>
      <c r="F60" s="176" t="s">
        <v>34</v>
      </c>
      <c r="G60" s="176"/>
      <c r="H60" s="184"/>
      <c r="I60" s="176"/>
      <c r="J60" s="176"/>
      <c r="K60" s="176"/>
      <c r="L60" s="176"/>
      <c r="M60" s="192"/>
      <c r="N60" s="184"/>
      <c r="O60" s="176"/>
      <c r="P60" s="176"/>
      <c r="Q60" s="176"/>
      <c r="R60" s="176"/>
      <c r="S60" s="176"/>
      <c r="T60" s="176"/>
      <c r="U60" s="176"/>
      <c r="V60" s="176"/>
      <c r="W60" s="176"/>
      <c r="X60" s="176"/>
      <c r="Y60" s="176"/>
      <c r="Z60" s="176"/>
      <c r="AA60" s="176"/>
      <c r="AB60" s="176"/>
    </row>
    <row r="61">
      <c r="A61" s="178"/>
      <c r="B61" s="178"/>
      <c r="C61" s="178" t="s">
        <v>34</v>
      </c>
      <c r="D61" s="178" t="s">
        <v>34</v>
      </c>
      <c r="E61" s="178" t="s">
        <v>34</v>
      </c>
      <c r="F61" s="178" t="s">
        <v>34</v>
      </c>
      <c r="G61" s="178"/>
      <c r="H61" s="182"/>
      <c r="I61" s="178"/>
      <c r="J61" s="178"/>
      <c r="K61" s="178"/>
      <c r="L61" s="178"/>
      <c r="M61" s="193"/>
      <c r="N61" s="182"/>
      <c r="O61" s="178"/>
      <c r="P61" s="178"/>
      <c r="Q61" s="178"/>
      <c r="R61" s="178"/>
      <c r="S61" s="178"/>
      <c r="T61" s="178"/>
      <c r="U61" s="178"/>
      <c r="V61" s="178"/>
      <c r="W61" s="178"/>
      <c r="X61" s="178"/>
      <c r="Y61" s="178"/>
      <c r="Z61" s="178"/>
      <c r="AA61" s="178"/>
      <c r="AB61" s="178"/>
    </row>
    <row r="62">
      <c r="A62" s="176"/>
      <c r="B62" s="176"/>
      <c r="C62" s="176" t="s">
        <v>34</v>
      </c>
      <c r="D62" s="176" t="s">
        <v>34</v>
      </c>
      <c r="E62" s="176" t="s">
        <v>34</v>
      </c>
      <c r="F62" s="176" t="s">
        <v>34</v>
      </c>
      <c r="G62" s="176"/>
      <c r="H62" s="184"/>
      <c r="I62" s="176"/>
      <c r="J62" s="176"/>
      <c r="K62" s="176"/>
      <c r="L62" s="176"/>
      <c r="M62" s="192"/>
      <c r="N62" s="184"/>
      <c r="O62" s="176"/>
      <c r="P62" s="176"/>
      <c r="Q62" s="176"/>
      <c r="R62" s="176"/>
      <c r="S62" s="176"/>
      <c r="T62" s="176"/>
      <c r="U62" s="176"/>
      <c r="V62" s="176"/>
      <c r="W62" s="176"/>
      <c r="X62" s="176"/>
      <c r="Y62" s="176"/>
      <c r="Z62" s="176"/>
      <c r="AA62" s="176"/>
      <c r="AB62" s="176"/>
    </row>
    <row r="63">
      <c r="A63" s="178"/>
      <c r="B63" s="178"/>
      <c r="C63" s="178" t="s">
        <v>34</v>
      </c>
      <c r="D63" s="178" t="s">
        <v>34</v>
      </c>
      <c r="E63" s="178" t="s">
        <v>34</v>
      </c>
      <c r="F63" s="178" t="s">
        <v>34</v>
      </c>
      <c r="G63" s="178"/>
      <c r="H63" s="182"/>
      <c r="I63" s="178"/>
      <c r="J63" s="178"/>
      <c r="K63" s="178"/>
      <c r="L63" s="178"/>
      <c r="M63" s="193"/>
      <c r="N63" s="182"/>
      <c r="O63" s="178"/>
      <c r="P63" s="178"/>
      <c r="Q63" s="178"/>
      <c r="R63" s="178"/>
      <c r="S63" s="178"/>
      <c r="T63" s="178"/>
      <c r="U63" s="178"/>
      <c r="V63" s="178"/>
      <c r="W63" s="178"/>
      <c r="X63" s="178"/>
      <c r="Y63" s="178"/>
      <c r="Z63" s="178"/>
      <c r="AA63" s="178"/>
      <c r="AB63" s="178"/>
    </row>
    <row r="64">
      <c r="A64" s="176"/>
      <c r="B64" s="176"/>
      <c r="C64" s="176" t="s">
        <v>34</v>
      </c>
      <c r="D64" s="176" t="s">
        <v>34</v>
      </c>
      <c r="E64" s="176" t="s">
        <v>34</v>
      </c>
      <c r="F64" s="176" t="s">
        <v>34</v>
      </c>
      <c r="G64" s="176"/>
      <c r="H64" s="184"/>
      <c r="I64" s="176"/>
      <c r="J64" s="176"/>
      <c r="K64" s="176"/>
      <c r="L64" s="176"/>
      <c r="M64" s="192"/>
      <c r="N64" s="184"/>
      <c r="O64" s="176"/>
      <c r="P64" s="176"/>
      <c r="Q64" s="176"/>
      <c r="R64" s="176"/>
      <c r="S64" s="176"/>
      <c r="T64" s="176"/>
      <c r="U64" s="176"/>
      <c r="V64" s="176"/>
      <c r="W64" s="176"/>
      <c r="X64" s="176"/>
      <c r="Y64" s="176"/>
      <c r="Z64" s="176"/>
      <c r="AA64" s="176"/>
      <c r="AB64" s="176"/>
    </row>
    <row r="65">
      <c r="A65" s="178"/>
      <c r="B65" s="178"/>
      <c r="C65" s="178" t="s">
        <v>34</v>
      </c>
      <c r="D65" s="178" t="s">
        <v>34</v>
      </c>
      <c r="E65" s="178" t="s">
        <v>34</v>
      </c>
      <c r="F65" s="178" t="s">
        <v>34</v>
      </c>
      <c r="G65" s="178"/>
      <c r="H65" s="182"/>
      <c r="I65" s="178"/>
      <c r="J65" s="178"/>
      <c r="K65" s="178"/>
      <c r="L65" s="178"/>
      <c r="M65" s="193"/>
      <c r="N65" s="182"/>
      <c r="O65" s="178"/>
      <c r="P65" s="178"/>
      <c r="Q65" s="178"/>
      <c r="R65" s="178"/>
      <c r="S65" s="178"/>
      <c r="T65" s="178"/>
      <c r="U65" s="178"/>
      <c r="V65" s="178"/>
      <c r="W65" s="178"/>
      <c r="X65" s="178"/>
      <c r="Y65" s="178"/>
      <c r="Z65" s="178"/>
      <c r="AA65" s="178"/>
      <c r="AB65" s="178"/>
    </row>
    <row r="66">
      <c r="A66" s="176"/>
      <c r="B66" s="176"/>
      <c r="C66" s="176" t="s">
        <v>34</v>
      </c>
      <c r="D66" s="176" t="s">
        <v>34</v>
      </c>
      <c r="E66" s="176" t="s">
        <v>34</v>
      </c>
      <c r="F66" s="176" t="s">
        <v>34</v>
      </c>
      <c r="G66" s="176"/>
      <c r="H66" s="184"/>
      <c r="I66" s="176"/>
      <c r="J66" s="176"/>
      <c r="K66" s="176"/>
      <c r="L66" s="176"/>
      <c r="M66" s="192"/>
      <c r="N66" s="184"/>
      <c r="O66" s="176"/>
      <c r="P66" s="176"/>
      <c r="Q66" s="176"/>
      <c r="R66" s="176"/>
      <c r="S66" s="176"/>
      <c r="T66" s="176"/>
      <c r="U66" s="176"/>
      <c r="V66" s="176"/>
      <c r="W66" s="176"/>
      <c r="X66" s="176"/>
      <c r="Y66" s="176"/>
      <c r="Z66" s="176"/>
      <c r="AA66" s="176"/>
      <c r="AB66" s="176"/>
    </row>
    <row r="67">
      <c r="A67" s="178"/>
      <c r="B67" s="178"/>
      <c r="C67" s="178" t="s">
        <v>34</v>
      </c>
      <c r="D67" s="178" t="s">
        <v>34</v>
      </c>
      <c r="E67" s="178" t="s">
        <v>34</v>
      </c>
      <c r="F67" s="178" t="s">
        <v>34</v>
      </c>
      <c r="G67" s="178"/>
      <c r="H67" s="182"/>
      <c r="I67" s="178"/>
      <c r="J67" s="178"/>
      <c r="K67" s="178"/>
      <c r="L67" s="178"/>
      <c r="M67" s="193"/>
      <c r="N67" s="182"/>
      <c r="O67" s="178"/>
      <c r="P67" s="178"/>
      <c r="Q67" s="178"/>
      <c r="R67" s="178"/>
      <c r="S67" s="178"/>
      <c r="T67" s="178"/>
      <c r="U67" s="178"/>
      <c r="V67" s="178"/>
      <c r="W67" s="178"/>
      <c r="X67" s="178"/>
      <c r="Y67" s="178"/>
      <c r="Z67" s="178"/>
      <c r="AA67" s="178"/>
      <c r="AB67" s="178"/>
    </row>
    <row r="68">
      <c r="A68" s="176"/>
      <c r="B68" s="176"/>
      <c r="C68" s="176" t="s">
        <v>34</v>
      </c>
      <c r="D68" s="176" t="s">
        <v>34</v>
      </c>
      <c r="E68" s="176" t="s">
        <v>34</v>
      </c>
      <c r="F68" s="176" t="s">
        <v>34</v>
      </c>
      <c r="G68" s="176"/>
      <c r="H68" s="184"/>
      <c r="I68" s="176"/>
      <c r="J68" s="176"/>
      <c r="K68" s="176"/>
      <c r="L68" s="176"/>
      <c r="M68" s="192"/>
      <c r="N68" s="184"/>
      <c r="O68" s="176"/>
      <c r="P68" s="176"/>
      <c r="Q68" s="176"/>
      <c r="R68" s="176"/>
      <c r="S68" s="176"/>
      <c r="T68" s="176"/>
      <c r="U68" s="176"/>
      <c r="V68" s="176"/>
      <c r="W68" s="176"/>
      <c r="X68" s="176"/>
      <c r="Y68" s="176"/>
      <c r="Z68" s="176"/>
      <c r="AA68" s="176"/>
      <c r="AB68" s="176"/>
    </row>
    <row r="69">
      <c r="A69" s="178"/>
      <c r="B69" s="178"/>
      <c r="C69" s="178" t="s">
        <v>34</v>
      </c>
      <c r="D69" s="178" t="s">
        <v>34</v>
      </c>
      <c r="E69" s="178" t="s">
        <v>34</v>
      </c>
      <c r="F69" s="178" t="s">
        <v>34</v>
      </c>
      <c r="G69" s="178"/>
      <c r="H69" s="182"/>
      <c r="I69" s="178"/>
      <c r="J69" s="178"/>
      <c r="K69" s="178"/>
      <c r="L69" s="178"/>
      <c r="M69" s="193"/>
      <c r="N69" s="182"/>
      <c r="O69" s="178"/>
      <c r="P69" s="178"/>
      <c r="Q69" s="178"/>
      <c r="R69" s="178"/>
      <c r="S69" s="178"/>
      <c r="T69" s="178"/>
      <c r="U69" s="178"/>
      <c r="V69" s="178"/>
      <c r="W69" s="178"/>
      <c r="X69" s="178"/>
      <c r="Y69" s="178"/>
      <c r="Z69" s="178"/>
      <c r="AA69" s="178"/>
      <c r="AB69" s="178"/>
    </row>
    <row r="70">
      <c r="A70" s="176"/>
      <c r="B70" s="176"/>
      <c r="C70" s="176" t="s">
        <v>34</v>
      </c>
      <c r="D70" s="176" t="s">
        <v>34</v>
      </c>
      <c r="E70" s="176" t="s">
        <v>34</v>
      </c>
      <c r="F70" s="176" t="s">
        <v>34</v>
      </c>
      <c r="G70" s="176"/>
      <c r="H70" s="184"/>
      <c r="I70" s="176"/>
      <c r="J70" s="176"/>
      <c r="K70" s="176"/>
      <c r="L70" s="176"/>
      <c r="M70" s="192"/>
      <c r="N70" s="184"/>
      <c r="O70" s="176"/>
      <c r="P70" s="176"/>
      <c r="Q70" s="176"/>
      <c r="R70" s="176"/>
      <c r="S70" s="176"/>
      <c r="T70" s="176"/>
      <c r="U70" s="176"/>
      <c r="V70" s="176"/>
      <c r="W70" s="176"/>
      <c r="X70" s="176"/>
      <c r="Y70" s="176"/>
      <c r="Z70" s="176"/>
      <c r="AA70" s="176"/>
      <c r="AB70" s="176"/>
    </row>
    <row r="71">
      <c r="A71" s="178"/>
      <c r="B71" s="178"/>
      <c r="C71" s="178" t="s">
        <v>34</v>
      </c>
      <c r="D71" s="178" t="s">
        <v>34</v>
      </c>
      <c r="E71" s="178" t="s">
        <v>34</v>
      </c>
      <c r="F71" s="178" t="s">
        <v>34</v>
      </c>
      <c r="G71" s="178"/>
      <c r="H71" s="182"/>
      <c r="I71" s="178"/>
      <c r="J71" s="178"/>
      <c r="K71" s="178"/>
      <c r="L71" s="178"/>
      <c r="M71" s="193"/>
      <c r="N71" s="182"/>
      <c r="O71" s="178"/>
      <c r="P71" s="178"/>
      <c r="Q71" s="178"/>
      <c r="R71" s="178"/>
      <c r="S71" s="178"/>
      <c r="T71" s="178"/>
      <c r="U71" s="178"/>
      <c r="V71" s="178"/>
      <c r="W71" s="178"/>
      <c r="X71" s="178"/>
      <c r="Y71" s="178"/>
      <c r="Z71" s="178"/>
      <c r="AA71" s="178"/>
      <c r="AB71" s="178"/>
    </row>
    <row r="72">
      <c r="A72" s="176"/>
      <c r="B72" s="176"/>
      <c r="C72" s="176" t="s">
        <v>34</v>
      </c>
      <c r="D72" s="176" t="s">
        <v>34</v>
      </c>
      <c r="E72" s="176" t="s">
        <v>34</v>
      </c>
      <c r="F72" s="176" t="s">
        <v>34</v>
      </c>
      <c r="G72" s="176"/>
      <c r="H72" s="184"/>
      <c r="I72" s="176"/>
      <c r="J72" s="176"/>
      <c r="K72" s="176"/>
      <c r="L72" s="176"/>
      <c r="M72" s="192"/>
      <c r="N72" s="184"/>
      <c r="O72" s="176"/>
      <c r="P72" s="176"/>
      <c r="Q72" s="176"/>
      <c r="R72" s="176"/>
      <c r="S72" s="176"/>
      <c r="T72" s="176"/>
      <c r="U72" s="176"/>
      <c r="V72" s="176"/>
      <c r="W72" s="176"/>
      <c r="X72" s="176"/>
      <c r="Y72" s="176"/>
      <c r="Z72" s="176"/>
      <c r="AA72" s="176"/>
      <c r="AB72" s="176"/>
    </row>
    <row r="73">
      <c r="A73" s="178"/>
      <c r="B73" s="178"/>
      <c r="C73" s="178" t="s">
        <v>34</v>
      </c>
      <c r="D73" s="178" t="s">
        <v>34</v>
      </c>
      <c r="E73" s="178" t="s">
        <v>34</v>
      </c>
      <c r="F73" s="178" t="s">
        <v>34</v>
      </c>
      <c r="G73" s="178"/>
      <c r="H73" s="182"/>
      <c r="I73" s="178"/>
      <c r="J73" s="178"/>
      <c r="K73" s="178"/>
      <c r="L73" s="178"/>
      <c r="M73" s="193"/>
      <c r="N73" s="182"/>
      <c r="O73" s="178"/>
      <c r="P73" s="178"/>
      <c r="Q73" s="178"/>
      <c r="R73" s="178"/>
      <c r="S73" s="178"/>
      <c r="T73" s="178"/>
      <c r="U73" s="178"/>
      <c r="V73" s="178"/>
      <c r="W73" s="178"/>
      <c r="X73" s="178"/>
      <c r="Y73" s="178"/>
      <c r="Z73" s="178"/>
      <c r="AA73" s="178"/>
      <c r="AB73" s="178"/>
    </row>
    <row r="74">
      <c r="A74" s="176"/>
      <c r="B74" s="176"/>
      <c r="C74" s="176" t="s">
        <v>34</v>
      </c>
      <c r="D74" s="176" t="s">
        <v>34</v>
      </c>
      <c r="E74" s="176" t="s">
        <v>34</v>
      </c>
      <c r="F74" s="176" t="s">
        <v>34</v>
      </c>
      <c r="G74" s="176"/>
      <c r="H74" s="184"/>
      <c r="I74" s="176"/>
      <c r="J74" s="176"/>
      <c r="K74" s="176"/>
      <c r="L74" s="176"/>
      <c r="M74" s="192"/>
      <c r="N74" s="184"/>
      <c r="O74" s="176"/>
      <c r="P74" s="176"/>
      <c r="Q74" s="176"/>
      <c r="R74" s="176"/>
      <c r="S74" s="176"/>
      <c r="T74" s="176"/>
      <c r="U74" s="176"/>
      <c r="V74" s="176"/>
      <c r="W74" s="176"/>
      <c r="X74" s="176"/>
      <c r="Y74" s="176"/>
      <c r="Z74" s="176"/>
      <c r="AA74" s="176"/>
      <c r="AB74" s="176"/>
    </row>
    <row r="75">
      <c r="A75" s="178"/>
      <c r="B75" s="178"/>
      <c r="C75" s="178" t="s">
        <v>34</v>
      </c>
      <c r="D75" s="178" t="s">
        <v>34</v>
      </c>
      <c r="E75" s="178" t="s">
        <v>34</v>
      </c>
      <c r="F75" s="178" t="s">
        <v>34</v>
      </c>
      <c r="G75" s="178"/>
      <c r="H75" s="182"/>
      <c r="I75" s="178"/>
      <c r="J75" s="178"/>
      <c r="K75" s="178"/>
      <c r="L75" s="178"/>
      <c r="M75" s="193"/>
      <c r="N75" s="182"/>
      <c r="O75" s="178"/>
      <c r="P75" s="178"/>
      <c r="Q75" s="178"/>
      <c r="R75" s="178"/>
      <c r="S75" s="178"/>
      <c r="T75" s="178"/>
      <c r="U75" s="178"/>
      <c r="V75" s="178"/>
      <c r="W75" s="178"/>
      <c r="X75" s="178"/>
      <c r="Y75" s="178"/>
      <c r="Z75" s="178"/>
      <c r="AA75" s="178"/>
      <c r="AB75" s="178"/>
    </row>
    <row r="76">
      <c r="A76" s="176"/>
      <c r="B76" s="176"/>
      <c r="C76" s="176" t="s">
        <v>34</v>
      </c>
      <c r="D76" s="176" t="s">
        <v>34</v>
      </c>
      <c r="E76" s="176" t="s">
        <v>34</v>
      </c>
      <c r="F76" s="176" t="s">
        <v>34</v>
      </c>
      <c r="G76" s="176"/>
      <c r="H76" s="184"/>
      <c r="I76" s="176"/>
      <c r="J76" s="176"/>
      <c r="K76" s="176"/>
      <c r="L76" s="176"/>
      <c r="M76" s="192"/>
      <c r="N76" s="184"/>
      <c r="O76" s="176"/>
      <c r="P76" s="176"/>
      <c r="Q76" s="176"/>
      <c r="R76" s="176"/>
      <c r="S76" s="176"/>
      <c r="T76" s="176"/>
      <c r="U76" s="176"/>
      <c r="V76" s="176"/>
      <c r="W76" s="176"/>
      <c r="X76" s="176"/>
      <c r="Y76" s="176"/>
      <c r="Z76" s="176"/>
      <c r="AA76" s="176"/>
      <c r="AB76" s="176"/>
    </row>
    <row r="77">
      <c r="A77" s="178"/>
      <c r="B77" s="178"/>
      <c r="C77" s="178" t="s">
        <v>34</v>
      </c>
      <c r="D77" s="178" t="s">
        <v>34</v>
      </c>
      <c r="E77" s="178" t="s">
        <v>34</v>
      </c>
      <c r="F77" s="178" t="s">
        <v>34</v>
      </c>
      <c r="G77" s="178"/>
      <c r="H77" s="182"/>
      <c r="I77" s="178"/>
      <c r="J77" s="178"/>
      <c r="K77" s="178"/>
      <c r="L77" s="178"/>
      <c r="M77" s="193"/>
      <c r="N77" s="182"/>
      <c r="O77" s="178"/>
      <c r="P77" s="178"/>
      <c r="Q77" s="178"/>
      <c r="R77" s="178"/>
      <c r="S77" s="178"/>
      <c r="T77" s="178"/>
      <c r="U77" s="178"/>
      <c r="V77" s="178"/>
      <c r="W77" s="178"/>
      <c r="X77" s="178"/>
      <c r="Y77" s="178"/>
      <c r="Z77" s="178"/>
      <c r="AA77" s="178"/>
      <c r="AB77" s="178"/>
    </row>
    <row r="78">
      <c r="A78" s="176"/>
      <c r="B78" s="176"/>
      <c r="C78" s="176" t="s">
        <v>34</v>
      </c>
      <c r="D78" s="176" t="s">
        <v>34</v>
      </c>
      <c r="E78" s="176" t="s">
        <v>34</v>
      </c>
      <c r="F78" s="176" t="s">
        <v>34</v>
      </c>
      <c r="G78" s="176"/>
      <c r="H78" s="184"/>
      <c r="I78" s="176"/>
      <c r="J78" s="176"/>
      <c r="K78" s="176"/>
      <c r="L78" s="176"/>
      <c r="M78" s="192"/>
      <c r="N78" s="184"/>
      <c r="O78" s="176"/>
      <c r="P78" s="176"/>
      <c r="Q78" s="176"/>
      <c r="R78" s="176"/>
      <c r="S78" s="176"/>
      <c r="T78" s="176"/>
      <c r="U78" s="176"/>
      <c r="V78" s="176"/>
      <c r="W78" s="176"/>
      <c r="X78" s="176"/>
      <c r="Y78" s="176"/>
      <c r="Z78" s="176"/>
      <c r="AA78" s="176"/>
      <c r="AB78" s="176"/>
    </row>
    <row r="79">
      <c r="A79" s="178"/>
      <c r="B79" s="178"/>
      <c r="C79" s="178" t="s">
        <v>34</v>
      </c>
      <c r="D79" s="178" t="s">
        <v>34</v>
      </c>
      <c r="E79" s="178" t="s">
        <v>34</v>
      </c>
      <c r="F79" s="178" t="s">
        <v>34</v>
      </c>
      <c r="G79" s="178"/>
      <c r="H79" s="182"/>
      <c r="I79" s="178"/>
      <c r="J79" s="178"/>
      <c r="K79" s="178"/>
      <c r="L79" s="178"/>
      <c r="M79" s="193"/>
      <c r="N79" s="182"/>
      <c r="O79" s="178"/>
      <c r="P79" s="178"/>
      <c r="Q79" s="178"/>
      <c r="R79" s="178"/>
      <c r="S79" s="178"/>
      <c r="T79" s="178"/>
      <c r="U79" s="178"/>
      <c r="V79" s="178"/>
      <c r="W79" s="178"/>
      <c r="X79" s="178"/>
      <c r="Y79" s="178"/>
      <c r="Z79" s="178"/>
      <c r="AA79" s="178"/>
      <c r="AB79" s="178"/>
    </row>
    <row r="80">
      <c r="A80" s="176"/>
      <c r="B80" s="176"/>
      <c r="C80" s="176" t="s">
        <v>34</v>
      </c>
      <c r="D80" s="176" t="s">
        <v>34</v>
      </c>
      <c r="E80" s="176" t="s">
        <v>34</v>
      </c>
      <c r="F80" s="176" t="s">
        <v>34</v>
      </c>
      <c r="G80" s="176"/>
      <c r="H80" s="184"/>
      <c r="I80" s="176"/>
      <c r="J80" s="176"/>
      <c r="K80" s="176"/>
      <c r="L80" s="176"/>
      <c r="M80" s="192"/>
      <c r="N80" s="184"/>
      <c r="O80" s="176"/>
      <c r="P80" s="176"/>
      <c r="Q80" s="176"/>
      <c r="R80" s="176"/>
      <c r="S80" s="176"/>
      <c r="T80" s="176"/>
      <c r="U80" s="176"/>
      <c r="V80" s="176"/>
      <c r="W80" s="176"/>
      <c r="X80" s="176"/>
      <c r="Y80" s="176"/>
      <c r="Z80" s="176"/>
      <c r="AA80" s="176"/>
      <c r="AB80" s="176"/>
    </row>
    <row r="81">
      <c r="A81" s="178"/>
      <c r="B81" s="178"/>
      <c r="C81" s="178" t="s">
        <v>34</v>
      </c>
      <c r="D81" s="178" t="s">
        <v>34</v>
      </c>
      <c r="E81" s="178" t="s">
        <v>34</v>
      </c>
      <c r="F81" s="178" t="s">
        <v>34</v>
      </c>
      <c r="G81" s="178"/>
      <c r="H81" s="182"/>
      <c r="I81" s="178"/>
      <c r="J81" s="178"/>
      <c r="K81" s="178"/>
      <c r="L81" s="178"/>
      <c r="M81" s="193"/>
      <c r="N81" s="182"/>
      <c r="O81" s="178"/>
      <c r="P81" s="178"/>
      <c r="Q81" s="178"/>
      <c r="R81" s="178"/>
      <c r="S81" s="178"/>
      <c r="T81" s="178"/>
      <c r="U81" s="178"/>
      <c r="V81" s="178"/>
      <c r="W81" s="178"/>
      <c r="X81" s="178"/>
      <c r="Y81" s="178"/>
      <c r="Z81" s="178"/>
      <c r="AA81" s="178"/>
      <c r="AB81" s="178"/>
    </row>
    <row r="82">
      <c r="A82" s="176"/>
      <c r="B82" s="176"/>
      <c r="C82" s="176" t="s">
        <v>34</v>
      </c>
      <c r="D82" s="176" t="s">
        <v>34</v>
      </c>
      <c r="E82" s="176" t="s">
        <v>34</v>
      </c>
      <c r="F82" s="176" t="s">
        <v>34</v>
      </c>
      <c r="G82" s="176"/>
      <c r="H82" s="184"/>
      <c r="I82" s="176"/>
      <c r="J82" s="176"/>
      <c r="K82" s="176"/>
      <c r="L82" s="176"/>
      <c r="M82" s="192"/>
      <c r="N82" s="184"/>
      <c r="O82" s="176"/>
      <c r="P82" s="176"/>
      <c r="Q82" s="176"/>
      <c r="R82" s="176"/>
      <c r="S82" s="176"/>
      <c r="T82" s="176"/>
      <c r="U82" s="176"/>
      <c r="V82" s="176"/>
      <c r="W82" s="176"/>
      <c r="X82" s="176"/>
      <c r="Y82" s="176"/>
      <c r="Z82" s="176"/>
      <c r="AA82" s="176"/>
      <c r="AB82" s="176"/>
    </row>
    <row r="83">
      <c r="A83" s="178"/>
      <c r="B83" s="178"/>
      <c r="C83" s="178" t="s">
        <v>34</v>
      </c>
      <c r="D83" s="178" t="s">
        <v>34</v>
      </c>
      <c r="E83" s="178" t="s">
        <v>34</v>
      </c>
      <c r="F83" s="178" t="s">
        <v>34</v>
      </c>
      <c r="G83" s="178"/>
      <c r="H83" s="182"/>
      <c r="I83" s="178"/>
      <c r="J83" s="178"/>
      <c r="K83" s="178"/>
      <c r="L83" s="178"/>
      <c r="M83" s="193"/>
      <c r="N83" s="182"/>
      <c r="O83" s="178"/>
      <c r="P83" s="178"/>
      <c r="Q83" s="178"/>
      <c r="R83" s="178"/>
      <c r="S83" s="178"/>
      <c r="T83" s="178"/>
      <c r="U83" s="178"/>
      <c r="V83" s="178"/>
      <c r="W83" s="178"/>
      <c r="X83" s="178"/>
      <c r="Y83" s="178"/>
      <c r="Z83" s="178"/>
      <c r="AA83" s="178"/>
      <c r="AB83" s="178"/>
    </row>
    <row r="84">
      <c r="A84" s="176"/>
      <c r="B84" s="176"/>
      <c r="C84" s="176" t="s">
        <v>34</v>
      </c>
      <c r="D84" s="176" t="s">
        <v>34</v>
      </c>
      <c r="E84" s="176" t="s">
        <v>34</v>
      </c>
      <c r="F84" s="176" t="s">
        <v>34</v>
      </c>
      <c r="G84" s="176"/>
      <c r="H84" s="184"/>
      <c r="I84" s="176"/>
      <c r="J84" s="176"/>
      <c r="K84" s="176"/>
      <c r="L84" s="176"/>
      <c r="M84" s="192"/>
      <c r="N84" s="184"/>
      <c r="O84" s="176"/>
      <c r="P84" s="176"/>
      <c r="Q84" s="176"/>
      <c r="R84" s="176"/>
      <c r="S84" s="176"/>
      <c r="T84" s="176"/>
      <c r="U84" s="176"/>
      <c r="V84" s="176"/>
      <c r="W84" s="176"/>
      <c r="X84" s="176"/>
      <c r="Y84" s="176"/>
      <c r="Z84" s="176"/>
      <c r="AA84" s="176"/>
      <c r="AB84" s="176"/>
    </row>
    <row r="85">
      <c r="A85" s="178"/>
      <c r="B85" s="178"/>
      <c r="C85" s="178" t="s">
        <v>34</v>
      </c>
      <c r="D85" s="178" t="s">
        <v>34</v>
      </c>
      <c r="E85" s="178" t="s">
        <v>34</v>
      </c>
      <c r="F85" s="178" t="s">
        <v>34</v>
      </c>
      <c r="G85" s="178"/>
      <c r="H85" s="182"/>
      <c r="I85" s="178"/>
      <c r="J85" s="178"/>
      <c r="K85" s="178"/>
      <c r="L85" s="178"/>
      <c r="M85" s="193"/>
      <c r="N85" s="182"/>
      <c r="O85" s="178"/>
      <c r="P85" s="178"/>
      <c r="Q85" s="178"/>
      <c r="R85" s="178"/>
      <c r="S85" s="178"/>
      <c r="T85" s="178"/>
      <c r="U85" s="178"/>
      <c r="V85" s="178"/>
      <c r="W85" s="178"/>
      <c r="X85" s="178"/>
      <c r="Y85" s="178"/>
      <c r="Z85" s="178"/>
      <c r="AA85" s="178"/>
      <c r="AB85" s="178"/>
    </row>
    <row r="86">
      <c r="A86" s="176"/>
      <c r="B86" s="176"/>
      <c r="C86" s="176" t="s">
        <v>34</v>
      </c>
      <c r="D86" s="176" t="s">
        <v>34</v>
      </c>
      <c r="E86" s="176" t="s">
        <v>34</v>
      </c>
      <c r="F86" s="176" t="s">
        <v>34</v>
      </c>
      <c r="G86" s="176"/>
      <c r="H86" s="184"/>
      <c r="I86" s="176"/>
      <c r="J86" s="176"/>
      <c r="K86" s="176"/>
      <c r="L86" s="176"/>
      <c r="M86" s="192"/>
      <c r="N86" s="184"/>
      <c r="O86" s="176"/>
      <c r="P86" s="176"/>
      <c r="Q86" s="176"/>
      <c r="R86" s="176"/>
      <c r="S86" s="176"/>
      <c r="T86" s="176"/>
      <c r="U86" s="176"/>
      <c r="V86" s="176"/>
      <c r="W86" s="176"/>
      <c r="X86" s="176"/>
      <c r="Y86" s="176"/>
      <c r="Z86" s="176"/>
      <c r="AA86" s="176"/>
      <c r="AB86" s="176"/>
    </row>
    <row r="87">
      <c r="A87" s="178"/>
      <c r="B87" s="178"/>
      <c r="C87" s="178" t="s">
        <v>34</v>
      </c>
      <c r="D87" s="178" t="s">
        <v>34</v>
      </c>
      <c r="E87" s="178" t="s">
        <v>34</v>
      </c>
      <c r="F87" s="178" t="s">
        <v>34</v>
      </c>
      <c r="G87" s="178"/>
      <c r="H87" s="182"/>
      <c r="I87" s="178"/>
      <c r="J87" s="178"/>
      <c r="K87" s="178"/>
      <c r="L87" s="178"/>
      <c r="M87" s="193"/>
      <c r="N87" s="182"/>
      <c r="O87" s="178"/>
      <c r="P87" s="178"/>
      <c r="Q87" s="178"/>
      <c r="R87" s="178"/>
      <c r="S87" s="178"/>
      <c r="T87" s="178"/>
      <c r="U87" s="178"/>
      <c r="V87" s="178"/>
      <c r="W87" s="178"/>
      <c r="X87" s="178"/>
      <c r="Y87" s="178"/>
      <c r="Z87" s="178"/>
      <c r="AA87" s="178"/>
      <c r="AB87" s="178"/>
    </row>
    <row r="88">
      <c r="A88" s="176"/>
      <c r="B88" s="176"/>
      <c r="C88" s="176" t="s">
        <v>34</v>
      </c>
      <c r="D88" s="176" t="s">
        <v>34</v>
      </c>
      <c r="E88" s="176" t="s">
        <v>34</v>
      </c>
      <c r="F88" s="176" t="s">
        <v>34</v>
      </c>
      <c r="G88" s="176"/>
      <c r="H88" s="184"/>
      <c r="I88" s="176"/>
      <c r="J88" s="176"/>
      <c r="K88" s="176"/>
      <c r="L88" s="176"/>
      <c r="M88" s="192"/>
      <c r="N88" s="184"/>
      <c r="O88" s="176"/>
      <c r="P88" s="176"/>
      <c r="Q88" s="176"/>
      <c r="R88" s="176"/>
      <c r="S88" s="176"/>
      <c r="T88" s="176"/>
      <c r="U88" s="176"/>
      <c r="V88" s="176"/>
      <c r="W88" s="176"/>
      <c r="X88" s="176"/>
      <c r="Y88" s="176"/>
      <c r="Z88" s="176"/>
      <c r="AA88" s="176"/>
      <c r="AB88" s="176"/>
    </row>
    <row r="89">
      <c r="A89" s="178"/>
      <c r="B89" s="178"/>
      <c r="C89" s="178" t="s">
        <v>34</v>
      </c>
      <c r="D89" s="178" t="s">
        <v>34</v>
      </c>
      <c r="E89" s="178" t="s">
        <v>34</v>
      </c>
      <c r="F89" s="178" t="s">
        <v>34</v>
      </c>
      <c r="G89" s="178"/>
      <c r="H89" s="182"/>
      <c r="I89" s="178"/>
      <c r="J89" s="178"/>
      <c r="K89" s="178"/>
      <c r="L89" s="178"/>
      <c r="M89" s="193"/>
      <c r="N89" s="182"/>
      <c r="O89" s="178"/>
      <c r="P89" s="178"/>
      <c r="Q89" s="178"/>
      <c r="R89" s="178"/>
      <c r="S89" s="178"/>
      <c r="T89" s="178"/>
      <c r="U89" s="178"/>
      <c r="V89" s="178"/>
      <c r="W89" s="178"/>
      <c r="X89" s="178"/>
      <c r="Y89" s="178"/>
      <c r="Z89" s="178"/>
      <c r="AA89" s="178"/>
      <c r="AB89" s="178"/>
    </row>
    <row r="90">
      <c r="A90" s="176"/>
      <c r="B90" s="176"/>
      <c r="C90" s="176" t="s">
        <v>34</v>
      </c>
      <c r="D90" s="176" t="s">
        <v>34</v>
      </c>
      <c r="E90" s="176" t="s">
        <v>34</v>
      </c>
      <c r="F90" s="176" t="s">
        <v>34</v>
      </c>
      <c r="G90" s="176"/>
      <c r="H90" s="184"/>
      <c r="I90" s="176"/>
      <c r="J90" s="176"/>
      <c r="K90" s="176"/>
      <c r="L90" s="176"/>
      <c r="M90" s="192"/>
      <c r="N90" s="184"/>
      <c r="O90" s="176"/>
      <c r="P90" s="176"/>
      <c r="Q90" s="176"/>
      <c r="R90" s="176"/>
      <c r="S90" s="176"/>
      <c r="T90" s="176"/>
      <c r="U90" s="176"/>
      <c r="V90" s="176"/>
      <c r="W90" s="176"/>
      <c r="X90" s="176"/>
      <c r="Y90" s="176"/>
      <c r="Z90" s="176"/>
      <c r="AA90" s="176"/>
      <c r="AB90" s="176"/>
    </row>
    <row r="91">
      <c r="A91" s="178"/>
      <c r="B91" s="178"/>
      <c r="C91" s="178" t="s">
        <v>34</v>
      </c>
      <c r="D91" s="178" t="s">
        <v>34</v>
      </c>
      <c r="E91" s="178" t="s">
        <v>34</v>
      </c>
      <c r="F91" s="178" t="s">
        <v>34</v>
      </c>
      <c r="G91" s="178"/>
      <c r="H91" s="182"/>
      <c r="I91" s="178"/>
      <c r="J91" s="178"/>
      <c r="K91" s="178"/>
      <c r="L91" s="178"/>
      <c r="M91" s="193"/>
      <c r="N91" s="182"/>
      <c r="O91" s="178"/>
      <c r="P91" s="178"/>
      <c r="Q91" s="178"/>
      <c r="R91" s="178"/>
      <c r="S91" s="178"/>
      <c r="T91" s="178"/>
      <c r="U91" s="178"/>
      <c r="V91" s="178"/>
      <c r="W91" s="178"/>
      <c r="X91" s="178"/>
      <c r="Y91" s="178"/>
      <c r="Z91" s="178"/>
      <c r="AA91" s="178"/>
      <c r="AB91" s="178"/>
    </row>
    <row r="92">
      <c r="A92" s="176"/>
      <c r="B92" s="176"/>
      <c r="C92" s="176" t="s">
        <v>34</v>
      </c>
      <c r="D92" s="176" t="s">
        <v>34</v>
      </c>
      <c r="E92" s="176" t="s">
        <v>34</v>
      </c>
      <c r="F92" s="176" t="s">
        <v>34</v>
      </c>
      <c r="G92" s="176"/>
      <c r="H92" s="184"/>
      <c r="I92" s="176"/>
      <c r="J92" s="176"/>
      <c r="K92" s="176"/>
      <c r="L92" s="176"/>
      <c r="M92" s="192"/>
      <c r="N92" s="184"/>
      <c r="O92" s="176"/>
      <c r="P92" s="176"/>
      <c r="Q92" s="176"/>
      <c r="R92" s="176"/>
      <c r="S92" s="176"/>
      <c r="T92" s="176"/>
      <c r="U92" s="176"/>
      <c r="V92" s="176"/>
      <c r="W92" s="176"/>
      <c r="X92" s="176"/>
      <c r="Y92" s="176"/>
      <c r="Z92" s="176"/>
      <c r="AA92" s="176"/>
      <c r="AB92" s="176"/>
    </row>
    <row r="93">
      <c r="A93" s="178"/>
      <c r="B93" s="178"/>
      <c r="C93" s="178" t="s">
        <v>34</v>
      </c>
      <c r="D93" s="178" t="s">
        <v>34</v>
      </c>
      <c r="E93" s="178" t="s">
        <v>34</v>
      </c>
      <c r="F93" s="178" t="s">
        <v>34</v>
      </c>
      <c r="G93" s="178"/>
      <c r="H93" s="182"/>
      <c r="I93" s="178"/>
      <c r="J93" s="178"/>
      <c r="K93" s="178"/>
      <c r="L93" s="178"/>
      <c r="M93" s="193"/>
      <c r="N93" s="182"/>
      <c r="O93" s="178"/>
      <c r="P93" s="178"/>
      <c r="Q93" s="178"/>
      <c r="R93" s="178"/>
      <c r="S93" s="178"/>
      <c r="T93" s="178"/>
      <c r="U93" s="178"/>
      <c r="V93" s="178"/>
      <c r="W93" s="178"/>
      <c r="X93" s="178"/>
      <c r="Y93" s="178"/>
      <c r="Z93" s="178"/>
      <c r="AA93" s="178"/>
      <c r="AB93" s="178"/>
    </row>
    <row r="94">
      <c r="A94" s="176"/>
      <c r="B94" s="176"/>
      <c r="C94" s="176" t="s">
        <v>34</v>
      </c>
      <c r="D94" s="176" t="s">
        <v>34</v>
      </c>
      <c r="E94" s="176" t="s">
        <v>34</v>
      </c>
      <c r="F94" s="176" t="s">
        <v>34</v>
      </c>
      <c r="G94" s="176"/>
      <c r="H94" s="184"/>
      <c r="I94" s="176"/>
      <c r="J94" s="176"/>
      <c r="K94" s="176"/>
      <c r="L94" s="176"/>
      <c r="M94" s="192"/>
      <c r="N94" s="184"/>
      <c r="O94" s="176"/>
      <c r="P94" s="176"/>
      <c r="Q94" s="176"/>
      <c r="R94" s="176"/>
      <c r="S94" s="176"/>
      <c r="T94" s="176"/>
      <c r="U94" s="176"/>
      <c r="V94" s="176"/>
      <c r="W94" s="176"/>
      <c r="X94" s="176"/>
      <c r="Y94" s="176"/>
      <c r="Z94" s="176"/>
      <c r="AA94" s="176"/>
      <c r="AB94" s="176"/>
    </row>
    <row r="95">
      <c r="A95" s="178"/>
      <c r="B95" s="178"/>
      <c r="C95" s="178" t="s">
        <v>34</v>
      </c>
      <c r="D95" s="178" t="s">
        <v>34</v>
      </c>
      <c r="E95" s="178" t="s">
        <v>34</v>
      </c>
      <c r="F95" s="178" t="s">
        <v>34</v>
      </c>
      <c r="G95" s="178"/>
      <c r="H95" s="182"/>
      <c r="I95" s="178"/>
      <c r="J95" s="178"/>
      <c r="K95" s="178"/>
      <c r="L95" s="178"/>
      <c r="M95" s="193"/>
      <c r="N95" s="182"/>
      <c r="O95" s="178"/>
      <c r="P95" s="178"/>
      <c r="Q95" s="178"/>
      <c r="R95" s="178"/>
      <c r="S95" s="178"/>
      <c r="T95" s="178"/>
      <c r="U95" s="178"/>
      <c r="V95" s="178"/>
      <c r="W95" s="178"/>
      <c r="X95" s="178"/>
      <c r="Y95" s="178"/>
      <c r="Z95" s="178"/>
      <c r="AA95" s="178"/>
      <c r="AB95" s="178"/>
    </row>
    <row r="96">
      <c r="A96" s="176"/>
      <c r="B96" s="176"/>
      <c r="C96" s="176" t="s">
        <v>34</v>
      </c>
      <c r="D96" s="176" t="s">
        <v>34</v>
      </c>
      <c r="E96" s="176" t="s">
        <v>34</v>
      </c>
      <c r="F96" s="176" t="s">
        <v>34</v>
      </c>
      <c r="G96" s="176"/>
      <c r="H96" s="184"/>
      <c r="I96" s="176"/>
      <c r="J96" s="176"/>
      <c r="K96" s="176"/>
      <c r="L96" s="176"/>
      <c r="M96" s="192"/>
      <c r="N96" s="184"/>
      <c r="O96" s="176"/>
      <c r="P96" s="176"/>
      <c r="Q96" s="176"/>
      <c r="R96" s="176"/>
      <c r="S96" s="176"/>
      <c r="T96" s="176"/>
      <c r="U96" s="176"/>
      <c r="V96" s="176"/>
      <c r="W96" s="176"/>
      <c r="X96" s="176"/>
      <c r="Y96" s="176"/>
      <c r="Z96" s="176"/>
      <c r="AA96" s="176"/>
      <c r="AB96" s="176"/>
    </row>
    <row r="97">
      <c r="A97" s="178"/>
      <c r="B97" s="178"/>
      <c r="C97" s="178" t="s">
        <v>34</v>
      </c>
      <c r="D97" s="178" t="s">
        <v>34</v>
      </c>
      <c r="E97" s="178" t="s">
        <v>34</v>
      </c>
      <c r="F97" s="178" t="s">
        <v>34</v>
      </c>
      <c r="G97" s="178"/>
      <c r="H97" s="182"/>
      <c r="I97" s="178"/>
      <c r="J97" s="178"/>
      <c r="K97" s="178"/>
      <c r="L97" s="178"/>
      <c r="M97" s="193"/>
      <c r="N97" s="182"/>
      <c r="O97" s="178"/>
      <c r="P97" s="178"/>
      <c r="Q97" s="178"/>
      <c r="R97" s="178"/>
      <c r="S97" s="178"/>
      <c r="T97" s="178"/>
      <c r="U97" s="178"/>
      <c r="V97" s="178"/>
      <c r="W97" s="178"/>
      <c r="X97" s="178"/>
      <c r="Y97" s="178"/>
      <c r="Z97" s="178"/>
      <c r="AA97" s="178"/>
      <c r="AB97" s="178"/>
    </row>
    <row r="98">
      <c r="A98" s="176"/>
      <c r="B98" s="176"/>
      <c r="C98" s="176" t="s">
        <v>34</v>
      </c>
      <c r="D98" s="176" t="s">
        <v>34</v>
      </c>
      <c r="E98" s="176" t="s">
        <v>34</v>
      </c>
      <c r="F98" s="176" t="s">
        <v>34</v>
      </c>
      <c r="G98" s="176"/>
      <c r="H98" s="184"/>
      <c r="I98" s="176"/>
      <c r="J98" s="176"/>
      <c r="K98" s="176"/>
      <c r="L98" s="176"/>
      <c r="M98" s="192"/>
      <c r="N98" s="184"/>
      <c r="O98" s="176"/>
      <c r="P98" s="176"/>
      <c r="Q98" s="176"/>
      <c r="R98" s="176"/>
      <c r="S98" s="176"/>
      <c r="T98" s="176"/>
      <c r="U98" s="176"/>
      <c r="V98" s="176"/>
      <c r="W98" s="176"/>
      <c r="X98" s="176"/>
      <c r="Y98" s="176"/>
      <c r="Z98" s="176"/>
      <c r="AA98" s="176"/>
      <c r="AB98" s="176"/>
    </row>
    <row r="99">
      <c r="A99" s="178"/>
      <c r="B99" s="178"/>
      <c r="C99" s="178" t="s">
        <v>34</v>
      </c>
      <c r="D99" s="178" t="s">
        <v>34</v>
      </c>
      <c r="E99" s="178" t="s">
        <v>34</v>
      </c>
      <c r="F99" s="178" t="s">
        <v>34</v>
      </c>
      <c r="G99" s="178"/>
      <c r="H99" s="182"/>
      <c r="I99" s="178"/>
      <c r="J99" s="178"/>
      <c r="K99" s="178"/>
      <c r="L99" s="178"/>
      <c r="M99" s="193"/>
      <c r="N99" s="182"/>
      <c r="O99" s="178"/>
      <c r="P99" s="178"/>
      <c r="Q99" s="178"/>
      <c r="R99" s="178"/>
      <c r="S99" s="178"/>
      <c r="T99" s="178"/>
      <c r="U99" s="178"/>
      <c r="V99" s="178"/>
      <c r="W99" s="178"/>
      <c r="X99" s="178"/>
      <c r="Y99" s="178"/>
      <c r="Z99" s="178"/>
      <c r="AA99" s="178"/>
      <c r="AB99" s="178"/>
    </row>
    <row r="100">
      <c r="A100" s="176"/>
      <c r="B100" s="176"/>
      <c r="C100" s="176" t="s">
        <v>34</v>
      </c>
      <c r="D100" s="176" t="s">
        <v>34</v>
      </c>
      <c r="E100" s="176" t="s">
        <v>34</v>
      </c>
      <c r="F100" s="176" t="s">
        <v>34</v>
      </c>
      <c r="G100" s="176"/>
      <c r="H100" s="184"/>
      <c r="I100" s="176"/>
      <c r="J100" s="176"/>
      <c r="K100" s="176"/>
      <c r="L100" s="176"/>
      <c r="M100" s="192"/>
      <c r="N100" s="184"/>
      <c r="O100" s="176"/>
      <c r="P100" s="176"/>
      <c r="Q100" s="176"/>
      <c r="R100" s="176"/>
      <c r="S100" s="176"/>
      <c r="T100" s="176"/>
      <c r="U100" s="176"/>
      <c r="V100" s="176"/>
      <c r="W100" s="176"/>
      <c r="X100" s="176"/>
      <c r="Y100" s="176"/>
      <c r="Z100" s="176"/>
      <c r="AA100" s="176"/>
      <c r="AB100" s="176"/>
    </row>
    <row r="101">
      <c r="A101" s="178"/>
      <c r="B101" s="178"/>
      <c r="C101" s="178" t="s">
        <v>34</v>
      </c>
      <c r="D101" s="178" t="s">
        <v>34</v>
      </c>
      <c r="E101" s="178" t="s">
        <v>34</v>
      </c>
      <c r="F101" s="178" t="s">
        <v>34</v>
      </c>
      <c r="G101" s="178"/>
      <c r="H101" s="182"/>
      <c r="I101" s="178"/>
      <c r="J101" s="178"/>
      <c r="K101" s="178"/>
      <c r="L101" s="178"/>
      <c r="M101" s="193"/>
      <c r="N101" s="182"/>
      <c r="O101" s="178"/>
      <c r="P101" s="178"/>
      <c r="Q101" s="178"/>
      <c r="R101" s="178"/>
      <c r="S101" s="178"/>
      <c r="T101" s="178"/>
      <c r="U101" s="178"/>
      <c r="V101" s="178"/>
      <c r="W101" s="178"/>
      <c r="X101" s="178"/>
      <c r="Y101" s="178"/>
      <c r="Z101" s="178"/>
      <c r="AA101" s="178"/>
      <c r="AB101" s="178"/>
    </row>
    <row r="102">
      <c r="A102" s="176"/>
      <c r="B102" s="176"/>
      <c r="C102" s="176" t="s">
        <v>34</v>
      </c>
      <c r="D102" s="176" t="s">
        <v>34</v>
      </c>
      <c r="E102" s="176" t="s">
        <v>34</v>
      </c>
      <c r="F102" s="176" t="s">
        <v>34</v>
      </c>
      <c r="G102" s="176"/>
      <c r="H102" s="184"/>
      <c r="I102" s="176"/>
      <c r="J102" s="176"/>
      <c r="K102" s="176"/>
      <c r="L102" s="176"/>
      <c r="M102" s="192"/>
      <c r="N102" s="184"/>
      <c r="O102" s="176"/>
      <c r="P102" s="176"/>
      <c r="Q102" s="176"/>
      <c r="R102" s="176"/>
      <c r="S102" s="176"/>
      <c r="T102" s="176"/>
      <c r="U102" s="176"/>
      <c r="V102" s="176"/>
      <c r="W102" s="176"/>
      <c r="X102" s="176"/>
      <c r="Y102" s="176"/>
      <c r="Z102" s="176"/>
      <c r="AA102" s="176"/>
      <c r="AB102" s="176"/>
    </row>
    <row r="103">
      <c r="A103" s="178"/>
      <c r="B103" s="178"/>
      <c r="C103" s="178" t="s">
        <v>34</v>
      </c>
      <c r="D103" s="178" t="s">
        <v>34</v>
      </c>
      <c r="E103" s="178" t="s">
        <v>34</v>
      </c>
      <c r="F103" s="178" t="s">
        <v>34</v>
      </c>
      <c r="G103" s="178"/>
      <c r="H103" s="182"/>
      <c r="I103" s="178"/>
      <c r="J103" s="178"/>
      <c r="K103" s="178"/>
      <c r="L103" s="178"/>
      <c r="M103" s="193"/>
      <c r="N103" s="182"/>
      <c r="O103" s="178"/>
      <c r="P103" s="178"/>
      <c r="Q103" s="178"/>
      <c r="R103" s="178"/>
      <c r="S103" s="178"/>
      <c r="T103" s="178"/>
      <c r="U103" s="178"/>
      <c r="V103" s="178"/>
      <c r="W103" s="178"/>
      <c r="X103" s="178"/>
      <c r="Y103" s="178"/>
      <c r="Z103" s="178"/>
      <c r="AA103" s="178"/>
      <c r="AB103" s="178"/>
    </row>
    <row r="104">
      <c r="A104" s="176"/>
      <c r="B104" s="176"/>
      <c r="C104" s="176" t="s">
        <v>34</v>
      </c>
      <c r="D104" s="176" t="s">
        <v>34</v>
      </c>
      <c r="E104" s="176" t="s">
        <v>34</v>
      </c>
      <c r="F104" s="176" t="s">
        <v>34</v>
      </c>
      <c r="G104" s="176"/>
      <c r="H104" s="184"/>
      <c r="I104" s="176"/>
      <c r="J104" s="176"/>
      <c r="K104" s="176"/>
      <c r="L104" s="176"/>
      <c r="M104" s="192"/>
      <c r="N104" s="184"/>
      <c r="O104" s="176"/>
      <c r="P104" s="176"/>
      <c r="Q104" s="176"/>
      <c r="R104" s="176"/>
      <c r="S104" s="176"/>
      <c r="T104" s="176"/>
      <c r="U104" s="176"/>
      <c r="V104" s="176"/>
      <c r="W104" s="176"/>
      <c r="X104" s="176"/>
      <c r="Y104" s="176"/>
      <c r="Z104" s="176"/>
      <c r="AA104" s="176"/>
      <c r="AB104" s="176"/>
    </row>
    <row r="105">
      <c r="A105" s="178"/>
      <c r="B105" s="178"/>
      <c r="C105" s="178" t="s">
        <v>34</v>
      </c>
      <c r="D105" s="178" t="s">
        <v>34</v>
      </c>
      <c r="E105" s="178" t="s">
        <v>34</v>
      </c>
      <c r="F105" s="178" t="s">
        <v>34</v>
      </c>
      <c r="G105" s="178"/>
      <c r="H105" s="182"/>
      <c r="I105" s="178"/>
      <c r="J105" s="178"/>
      <c r="K105" s="178"/>
      <c r="L105" s="178"/>
      <c r="M105" s="193"/>
      <c r="N105" s="182"/>
      <c r="O105" s="178"/>
      <c r="P105" s="178"/>
      <c r="Q105" s="178"/>
      <c r="R105" s="178"/>
      <c r="S105" s="178"/>
      <c r="T105" s="178"/>
      <c r="U105" s="178"/>
      <c r="V105" s="178"/>
      <c r="W105" s="178"/>
      <c r="X105" s="178"/>
      <c r="Y105" s="178"/>
      <c r="Z105" s="178"/>
      <c r="AA105" s="178"/>
      <c r="AB105" s="178"/>
    </row>
    <row r="106">
      <c r="A106" s="176"/>
      <c r="B106" s="176"/>
      <c r="C106" s="176" t="s">
        <v>34</v>
      </c>
      <c r="D106" s="176" t="s">
        <v>34</v>
      </c>
      <c r="E106" s="176" t="s">
        <v>34</v>
      </c>
      <c r="F106" s="176" t="s">
        <v>34</v>
      </c>
      <c r="G106" s="176"/>
      <c r="H106" s="184"/>
      <c r="I106" s="176"/>
      <c r="J106" s="176"/>
      <c r="K106" s="176"/>
      <c r="L106" s="176"/>
      <c r="M106" s="192"/>
      <c r="N106" s="184"/>
      <c r="O106" s="176"/>
      <c r="P106" s="176"/>
      <c r="Q106" s="176"/>
      <c r="R106" s="176"/>
      <c r="S106" s="176"/>
      <c r="T106" s="176"/>
      <c r="U106" s="176"/>
      <c r="V106" s="176"/>
      <c r="W106" s="176"/>
      <c r="X106" s="176"/>
      <c r="Y106" s="176"/>
      <c r="Z106" s="176"/>
      <c r="AA106" s="176"/>
      <c r="AB106" s="176"/>
    </row>
    <row r="107">
      <c r="A107" s="178"/>
      <c r="B107" s="178"/>
      <c r="C107" s="178" t="s">
        <v>34</v>
      </c>
      <c r="D107" s="178" t="s">
        <v>34</v>
      </c>
      <c r="E107" s="178" t="s">
        <v>34</v>
      </c>
      <c r="F107" s="178" t="s">
        <v>34</v>
      </c>
      <c r="G107" s="178"/>
      <c r="H107" s="182"/>
      <c r="I107" s="178"/>
      <c r="J107" s="178"/>
      <c r="K107" s="178"/>
      <c r="L107" s="178"/>
      <c r="M107" s="193"/>
      <c r="N107" s="182"/>
      <c r="O107" s="178"/>
      <c r="P107" s="178"/>
      <c r="Q107" s="178"/>
      <c r="R107" s="178"/>
      <c r="S107" s="178"/>
      <c r="T107" s="178"/>
      <c r="U107" s="178"/>
      <c r="V107" s="178"/>
      <c r="W107" s="178"/>
      <c r="X107" s="178"/>
      <c r="Y107" s="178"/>
      <c r="Z107" s="178"/>
      <c r="AA107" s="178"/>
      <c r="AB107" s="178"/>
    </row>
    <row r="108">
      <c r="A108" s="176"/>
      <c r="B108" s="176"/>
      <c r="C108" s="176" t="s">
        <v>34</v>
      </c>
      <c r="D108" s="176" t="s">
        <v>34</v>
      </c>
      <c r="E108" s="176" t="s">
        <v>34</v>
      </c>
      <c r="F108" s="176" t="s">
        <v>34</v>
      </c>
      <c r="G108" s="176"/>
      <c r="H108" s="184"/>
      <c r="I108" s="176"/>
      <c r="J108" s="176"/>
      <c r="K108" s="176"/>
      <c r="L108" s="176"/>
      <c r="M108" s="192"/>
      <c r="N108" s="184"/>
      <c r="O108" s="176"/>
      <c r="P108" s="176"/>
      <c r="Q108" s="176"/>
      <c r="R108" s="176"/>
      <c r="S108" s="176"/>
      <c r="T108" s="176"/>
      <c r="U108" s="176"/>
      <c r="V108" s="176"/>
      <c r="W108" s="176"/>
      <c r="X108" s="176"/>
      <c r="Y108" s="176"/>
      <c r="Z108" s="176"/>
      <c r="AA108" s="176"/>
      <c r="AB108" s="176"/>
    </row>
    <row r="109">
      <c r="A109" s="178"/>
      <c r="B109" s="178"/>
      <c r="C109" s="178" t="s">
        <v>34</v>
      </c>
      <c r="D109" s="178" t="s">
        <v>34</v>
      </c>
      <c r="E109" s="178" t="s">
        <v>34</v>
      </c>
      <c r="F109" s="178" t="s">
        <v>34</v>
      </c>
      <c r="G109" s="178"/>
      <c r="H109" s="182"/>
      <c r="I109" s="178"/>
      <c r="J109" s="178"/>
      <c r="K109" s="178"/>
      <c r="L109" s="178"/>
      <c r="M109" s="193"/>
      <c r="N109" s="182"/>
      <c r="O109" s="178"/>
      <c r="P109" s="178"/>
      <c r="Q109" s="178"/>
      <c r="R109" s="178"/>
      <c r="S109" s="178"/>
      <c r="T109" s="178"/>
      <c r="U109" s="178"/>
      <c r="V109" s="178"/>
      <c r="W109" s="178"/>
      <c r="X109" s="178"/>
      <c r="Y109" s="178"/>
      <c r="Z109" s="178"/>
      <c r="AA109" s="178"/>
      <c r="AB109" s="178"/>
    </row>
    <row r="110">
      <c r="A110" s="176"/>
      <c r="B110" s="176"/>
      <c r="C110" s="176" t="s">
        <v>34</v>
      </c>
      <c r="D110" s="176" t="s">
        <v>34</v>
      </c>
      <c r="E110" s="176" t="s">
        <v>34</v>
      </c>
      <c r="F110" s="176" t="s">
        <v>34</v>
      </c>
      <c r="G110" s="176"/>
      <c r="H110" s="184"/>
      <c r="I110" s="176"/>
      <c r="J110" s="176"/>
      <c r="K110" s="176"/>
      <c r="L110" s="176"/>
      <c r="M110" s="192"/>
      <c r="N110" s="184"/>
      <c r="O110" s="176"/>
      <c r="P110" s="176"/>
      <c r="Q110" s="176"/>
      <c r="R110" s="176"/>
      <c r="S110" s="176"/>
      <c r="T110" s="176"/>
      <c r="U110" s="176"/>
      <c r="V110" s="176"/>
      <c r="W110" s="176"/>
      <c r="X110" s="176"/>
      <c r="Y110" s="176"/>
      <c r="Z110" s="176"/>
      <c r="AA110" s="176"/>
      <c r="AB110" s="176"/>
    </row>
    <row r="111">
      <c r="A111" s="178"/>
      <c r="B111" s="178"/>
      <c r="C111" s="178" t="s">
        <v>34</v>
      </c>
      <c r="D111" s="178" t="s">
        <v>34</v>
      </c>
      <c r="E111" s="178" t="s">
        <v>34</v>
      </c>
      <c r="F111" s="178" t="s">
        <v>34</v>
      </c>
      <c r="G111" s="178"/>
      <c r="H111" s="182"/>
      <c r="I111" s="178"/>
      <c r="J111" s="178"/>
      <c r="K111" s="178"/>
      <c r="L111" s="178"/>
      <c r="M111" s="193"/>
      <c r="N111" s="182"/>
      <c r="O111" s="178"/>
      <c r="P111" s="178"/>
      <c r="Q111" s="178"/>
      <c r="R111" s="178"/>
      <c r="S111" s="178"/>
      <c r="T111" s="178"/>
      <c r="U111" s="178"/>
      <c r="V111" s="178"/>
      <c r="W111" s="178"/>
      <c r="X111" s="178"/>
      <c r="Y111" s="178"/>
      <c r="Z111" s="178"/>
      <c r="AA111" s="178"/>
      <c r="AB111" s="178"/>
    </row>
    <row r="112">
      <c r="A112" s="176"/>
      <c r="B112" s="176"/>
      <c r="C112" s="176" t="s">
        <v>34</v>
      </c>
      <c r="D112" s="176" t="s">
        <v>34</v>
      </c>
      <c r="E112" s="176" t="s">
        <v>34</v>
      </c>
      <c r="F112" s="176" t="s">
        <v>34</v>
      </c>
      <c r="G112" s="176"/>
      <c r="H112" s="184"/>
      <c r="I112" s="176"/>
      <c r="J112" s="176"/>
      <c r="K112" s="176"/>
      <c r="L112" s="176"/>
      <c r="M112" s="192"/>
      <c r="N112" s="184"/>
      <c r="O112" s="176"/>
      <c r="P112" s="176"/>
      <c r="Q112" s="176"/>
      <c r="R112" s="176"/>
      <c r="S112" s="176"/>
      <c r="T112" s="176"/>
      <c r="U112" s="176"/>
      <c r="V112" s="176"/>
      <c r="W112" s="176"/>
      <c r="X112" s="176"/>
      <c r="Y112" s="176"/>
      <c r="Z112" s="176"/>
      <c r="AA112" s="176"/>
      <c r="AB112" s="176"/>
    </row>
    <row r="113">
      <c r="A113" s="178"/>
      <c r="B113" s="178"/>
      <c r="C113" s="178" t="s">
        <v>34</v>
      </c>
      <c r="D113" s="178" t="s">
        <v>34</v>
      </c>
      <c r="E113" s="178" t="s">
        <v>34</v>
      </c>
      <c r="F113" s="178" t="s">
        <v>34</v>
      </c>
      <c r="G113" s="178"/>
      <c r="H113" s="182"/>
      <c r="I113" s="178"/>
      <c r="J113" s="178"/>
      <c r="K113" s="178"/>
      <c r="L113" s="178"/>
      <c r="M113" s="193"/>
      <c r="N113" s="182"/>
      <c r="O113" s="178"/>
      <c r="P113" s="178"/>
      <c r="Q113" s="178"/>
      <c r="R113" s="178"/>
      <c r="S113" s="178"/>
      <c r="T113" s="178"/>
      <c r="U113" s="178"/>
      <c r="V113" s="178"/>
      <c r="W113" s="178"/>
      <c r="X113" s="178"/>
      <c r="Y113" s="178"/>
      <c r="Z113" s="178"/>
      <c r="AA113" s="178"/>
      <c r="AB113" s="178"/>
    </row>
    <row r="114">
      <c r="A114" s="176"/>
      <c r="B114" s="176"/>
      <c r="C114" s="176" t="s">
        <v>34</v>
      </c>
      <c r="D114" s="176" t="s">
        <v>34</v>
      </c>
      <c r="E114" s="176" t="s">
        <v>34</v>
      </c>
      <c r="F114" s="176" t="s">
        <v>34</v>
      </c>
      <c r="G114" s="176"/>
      <c r="H114" s="184"/>
      <c r="I114" s="176"/>
      <c r="J114" s="176"/>
      <c r="K114" s="176"/>
      <c r="L114" s="176"/>
      <c r="M114" s="192"/>
      <c r="N114" s="184"/>
      <c r="O114" s="176"/>
      <c r="P114" s="176"/>
      <c r="Q114" s="176"/>
      <c r="R114" s="176"/>
      <c r="S114" s="176"/>
      <c r="T114" s="176"/>
      <c r="U114" s="176"/>
      <c r="V114" s="176"/>
      <c r="W114" s="176"/>
      <c r="X114" s="176"/>
      <c r="Y114" s="176"/>
      <c r="Z114" s="176"/>
      <c r="AA114" s="176"/>
      <c r="AB114" s="176"/>
    </row>
    <row r="115">
      <c r="A115" s="178"/>
      <c r="B115" s="178"/>
      <c r="C115" s="178" t="s">
        <v>34</v>
      </c>
      <c r="D115" s="178" t="s">
        <v>34</v>
      </c>
      <c r="E115" s="178" t="s">
        <v>34</v>
      </c>
      <c r="F115" s="178" t="s">
        <v>34</v>
      </c>
      <c r="G115" s="178"/>
      <c r="H115" s="182"/>
      <c r="I115" s="178"/>
      <c r="J115" s="178"/>
      <c r="K115" s="178"/>
      <c r="L115" s="178"/>
      <c r="M115" s="193"/>
      <c r="N115" s="182"/>
      <c r="O115" s="178"/>
      <c r="P115" s="178"/>
      <c r="Q115" s="178"/>
      <c r="R115" s="178"/>
      <c r="S115" s="178"/>
      <c r="T115" s="178"/>
      <c r="U115" s="178"/>
      <c r="V115" s="178"/>
      <c r="W115" s="178"/>
      <c r="X115" s="178"/>
      <c r="Y115" s="178"/>
      <c r="Z115" s="178"/>
      <c r="AA115" s="178"/>
      <c r="AB115" s="178"/>
    </row>
    <row r="116">
      <c r="A116" s="176"/>
      <c r="B116" s="176"/>
      <c r="C116" s="176" t="s">
        <v>34</v>
      </c>
      <c r="D116" s="176" t="s">
        <v>34</v>
      </c>
      <c r="E116" s="176" t="s">
        <v>34</v>
      </c>
      <c r="F116" s="176" t="s">
        <v>34</v>
      </c>
      <c r="G116" s="176"/>
      <c r="H116" s="184"/>
      <c r="I116" s="176"/>
      <c r="J116" s="176"/>
      <c r="K116" s="176"/>
      <c r="L116" s="176"/>
      <c r="M116" s="192"/>
      <c r="N116" s="184"/>
      <c r="O116" s="176"/>
      <c r="P116" s="176"/>
      <c r="Q116" s="176"/>
      <c r="R116" s="176"/>
      <c r="S116" s="176"/>
      <c r="T116" s="176"/>
      <c r="U116" s="176"/>
      <c r="V116" s="176"/>
      <c r="W116" s="176"/>
      <c r="X116" s="176"/>
      <c r="Y116" s="176"/>
      <c r="Z116" s="176"/>
      <c r="AA116" s="176"/>
      <c r="AB116" s="176"/>
    </row>
    <row r="117">
      <c r="A117" s="178"/>
      <c r="B117" s="178"/>
      <c r="C117" s="178" t="s">
        <v>34</v>
      </c>
      <c r="D117" s="178" t="s">
        <v>34</v>
      </c>
      <c r="E117" s="178" t="s">
        <v>34</v>
      </c>
      <c r="F117" s="178" t="s">
        <v>34</v>
      </c>
      <c r="G117" s="178"/>
      <c r="H117" s="182"/>
      <c r="I117" s="178"/>
      <c r="J117" s="178"/>
      <c r="K117" s="178"/>
      <c r="L117" s="178"/>
      <c r="M117" s="193"/>
      <c r="N117" s="182"/>
      <c r="O117" s="178"/>
      <c r="P117" s="178"/>
      <c r="Q117" s="178"/>
      <c r="R117" s="178"/>
      <c r="S117" s="178"/>
      <c r="T117" s="178"/>
      <c r="U117" s="178"/>
      <c r="V117" s="178"/>
      <c r="W117" s="178"/>
      <c r="X117" s="178"/>
      <c r="Y117" s="178"/>
      <c r="Z117" s="178"/>
      <c r="AA117" s="178"/>
      <c r="AB117" s="178"/>
    </row>
    <row r="118">
      <c r="A118" s="176"/>
      <c r="B118" s="176"/>
      <c r="C118" s="176" t="s">
        <v>34</v>
      </c>
      <c r="D118" s="176" t="s">
        <v>34</v>
      </c>
      <c r="E118" s="176" t="s">
        <v>34</v>
      </c>
      <c r="F118" s="176" t="s">
        <v>34</v>
      </c>
      <c r="G118" s="176"/>
      <c r="H118" s="184"/>
      <c r="I118" s="176"/>
      <c r="J118" s="176"/>
      <c r="K118" s="176"/>
      <c r="L118" s="176"/>
      <c r="M118" s="192"/>
      <c r="N118" s="184"/>
      <c r="O118" s="176"/>
      <c r="P118" s="176"/>
      <c r="Q118" s="176"/>
      <c r="R118" s="176"/>
      <c r="S118" s="176"/>
      <c r="T118" s="176"/>
      <c r="U118" s="176"/>
      <c r="V118" s="176"/>
      <c r="W118" s="176"/>
      <c r="X118" s="176"/>
      <c r="Y118" s="176"/>
      <c r="Z118" s="176"/>
      <c r="AA118" s="176"/>
      <c r="AB118" s="176"/>
    </row>
    <row r="119">
      <c r="A119" s="178"/>
      <c r="B119" s="178"/>
      <c r="C119" s="178" t="s">
        <v>34</v>
      </c>
      <c r="D119" s="178" t="s">
        <v>34</v>
      </c>
      <c r="E119" s="178" t="s">
        <v>34</v>
      </c>
      <c r="F119" s="178" t="s">
        <v>34</v>
      </c>
      <c r="G119" s="178"/>
      <c r="H119" s="182"/>
      <c r="I119" s="178"/>
      <c r="J119" s="178"/>
      <c r="K119" s="178"/>
      <c r="L119" s="178"/>
      <c r="M119" s="193"/>
      <c r="N119" s="182"/>
      <c r="O119" s="178"/>
      <c r="P119" s="178"/>
      <c r="Q119" s="178"/>
      <c r="R119" s="178"/>
      <c r="S119" s="178"/>
      <c r="T119" s="178"/>
      <c r="U119" s="178"/>
      <c r="V119" s="178"/>
      <c r="W119" s="178"/>
      <c r="X119" s="178"/>
      <c r="Y119" s="178"/>
      <c r="Z119" s="178"/>
      <c r="AA119" s="178"/>
      <c r="AB119" s="178"/>
    </row>
    <row r="120">
      <c r="A120" s="176"/>
      <c r="B120" s="176"/>
      <c r="C120" s="176" t="s">
        <v>34</v>
      </c>
      <c r="D120" s="176" t="s">
        <v>34</v>
      </c>
      <c r="E120" s="176" t="s">
        <v>34</v>
      </c>
      <c r="F120" s="176" t="s">
        <v>34</v>
      </c>
      <c r="G120" s="176"/>
      <c r="H120" s="184"/>
      <c r="I120" s="176"/>
      <c r="J120" s="176"/>
      <c r="K120" s="176"/>
      <c r="L120" s="176"/>
      <c r="M120" s="192"/>
      <c r="N120" s="184"/>
      <c r="O120" s="176"/>
      <c r="P120" s="176"/>
      <c r="Q120" s="176"/>
      <c r="R120" s="176"/>
      <c r="S120" s="176"/>
      <c r="T120" s="176"/>
      <c r="U120" s="176"/>
      <c r="V120" s="176"/>
      <c r="W120" s="176"/>
      <c r="X120" s="176"/>
      <c r="Y120" s="176"/>
      <c r="Z120" s="176"/>
      <c r="AA120" s="176"/>
      <c r="AB120" s="176"/>
    </row>
    <row r="121">
      <c r="A121" s="178"/>
      <c r="B121" s="178"/>
      <c r="C121" s="178" t="s">
        <v>34</v>
      </c>
      <c r="D121" s="178" t="s">
        <v>34</v>
      </c>
      <c r="E121" s="178" t="s">
        <v>34</v>
      </c>
      <c r="F121" s="178" t="s">
        <v>34</v>
      </c>
      <c r="G121" s="178"/>
      <c r="H121" s="182"/>
      <c r="I121" s="178"/>
      <c r="J121" s="178"/>
      <c r="K121" s="178"/>
      <c r="L121" s="178"/>
      <c r="M121" s="193"/>
      <c r="N121" s="182"/>
      <c r="O121" s="178"/>
      <c r="P121" s="178"/>
      <c r="Q121" s="178"/>
      <c r="R121" s="178"/>
      <c r="S121" s="178"/>
      <c r="T121" s="178"/>
      <c r="U121" s="178"/>
      <c r="V121" s="178"/>
      <c r="W121" s="178"/>
      <c r="X121" s="178"/>
      <c r="Y121" s="178"/>
      <c r="Z121" s="178"/>
      <c r="AA121" s="178"/>
      <c r="AB121" s="178"/>
    </row>
    <row r="122">
      <c r="A122" s="176"/>
      <c r="B122" s="176"/>
      <c r="C122" s="176" t="s">
        <v>34</v>
      </c>
      <c r="D122" s="176" t="s">
        <v>34</v>
      </c>
      <c r="E122" s="176" t="s">
        <v>34</v>
      </c>
      <c r="F122" s="176" t="s">
        <v>34</v>
      </c>
      <c r="G122" s="176"/>
      <c r="H122" s="184"/>
      <c r="I122" s="176"/>
      <c r="J122" s="176"/>
      <c r="K122" s="176"/>
      <c r="L122" s="176"/>
      <c r="M122" s="192"/>
      <c r="N122" s="184"/>
      <c r="O122" s="176"/>
      <c r="P122" s="176"/>
      <c r="Q122" s="176"/>
      <c r="R122" s="176"/>
      <c r="S122" s="176"/>
      <c r="T122" s="176"/>
      <c r="U122" s="176"/>
      <c r="V122" s="176"/>
      <c r="W122" s="176"/>
      <c r="X122" s="176"/>
      <c r="Y122" s="176"/>
      <c r="Z122" s="176"/>
      <c r="AA122" s="176"/>
      <c r="AB122" s="176"/>
    </row>
    <row r="123">
      <c r="A123" s="178"/>
      <c r="B123" s="178"/>
      <c r="C123" s="178" t="s">
        <v>34</v>
      </c>
      <c r="D123" s="178" t="s">
        <v>34</v>
      </c>
      <c r="E123" s="178" t="s">
        <v>34</v>
      </c>
      <c r="F123" s="178" t="s">
        <v>34</v>
      </c>
      <c r="G123" s="178"/>
      <c r="H123" s="182"/>
      <c r="I123" s="178"/>
      <c r="J123" s="178"/>
      <c r="K123" s="178"/>
      <c r="L123" s="178"/>
      <c r="M123" s="193"/>
      <c r="N123" s="182"/>
      <c r="O123" s="178"/>
      <c r="P123" s="178"/>
      <c r="Q123" s="178"/>
      <c r="R123" s="178"/>
      <c r="S123" s="178"/>
      <c r="T123" s="178"/>
      <c r="U123" s="178"/>
      <c r="V123" s="178"/>
      <c r="W123" s="178"/>
      <c r="X123" s="178"/>
      <c r="Y123" s="178"/>
      <c r="Z123" s="178"/>
      <c r="AA123" s="178"/>
      <c r="AB123" s="178"/>
    </row>
    <row r="124">
      <c r="A124" s="176"/>
      <c r="B124" s="176"/>
      <c r="C124" s="176" t="s">
        <v>34</v>
      </c>
      <c r="D124" s="176" t="s">
        <v>34</v>
      </c>
      <c r="E124" s="176" t="s">
        <v>34</v>
      </c>
      <c r="F124" s="176" t="s">
        <v>34</v>
      </c>
      <c r="G124" s="176"/>
      <c r="H124" s="184"/>
      <c r="I124" s="176"/>
      <c r="J124" s="176"/>
      <c r="K124" s="176"/>
      <c r="L124" s="176"/>
      <c r="M124" s="192"/>
      <c r="N124" s="184"/>
      <c r="O124" s="176"/>
      <c r="P124" s="176"/>
      <c r="Q124" s="176"/>
      <c r="R124" s="176"/>
      <c r="S124" s="176"/>
      <c r="T124" s="176"/>
      <c r="U124" s="176"/>
      <c r="V124" s="176"/>
      <c r="W124" s="176"/>
      <c r="X124" s="176"/>
      <c r="Y124" s="176"/>
      <c r="Z124" s="176"/>
      <c r="AA124" s="176"/>
      <c r="AB124" s="176"/>
    </row>
    <row r="125">
      <c r="A125" s="178"/>
      <c r="B125" s="178"/>
      <c r="C125" s="178" t="s">
        <v>34</v>
      </c>
      <c r="D125" s="178" t="s">
        <v>34</v>
      </c>
      <c r="E125" s="178" t="s">
        <v>34</v>
      </c>
      <c r="F125" s="178" t="s">
        <v>34</v>
      </c>
      <c r="G125" s="178"/>
      <c r="H125" s="182"/>
      <c r="I125" s="178"/>
      <c r="J125" s="178"/>
      <c r="K125" s="178"/>
      <c r="L125" s="178"/>
      <c r="M125" s="193"/>
      <c r="N125" s="182"/>
      <c r="O125" s="178"/>
      <c r="P125" s="178"/>
      <c r="Q125" s="178"/>
      <c r="R125" s="178"/>
      <c r="S125" s="178"/>
      <c r="T125" s="178"/>
      <c r="U125" s="178"/>
      <c r="V125" s="178"/>
      <c r="W125" s="178"/>
      <c r="X125" s="178"/>
      <c r="Y125" s="178"/>
      <c r="Z125" s="178"/>
      <c r="AA125" s="178"/>
      <c r="AB125" s="178"/>
    </row>
    <row r="126">
      <c r="A126" s="176"/>
      <c r="B126" s="176"/>
      <c r="C126" s="176" t="s">
        <v>34</v>
      </c>
      <c r="D126" s="176" t="s">
        <v>34</v>
      </c>
      <c r="E126" s="176" t="s">
        <v>34</v>
      </c>
      <c r="F126" s="176" t="s">
        <v>34</v>
      </c>
      <c r="G126" s="176"/>
      <c r="H126" s="184"/>
      <c r="I126" s="176"/>
      <c r="J126" s="176"/>
      <c r="K126" s="176"/>
      <c r="L126" s="176"/>
      <c r="M126" s="192"/>
      <c r="N126" s="184"/>
      <c r="O126" s="176"/>
      <c r="P126" s="176"/>
      <c r="Q126" s="176"/>
      <c r="R126" s="176"/>
      <c r="S126" s="176"/>
      <c r="T126" s="176"/>
      <c r="U126" s="176"/>
      <c r="V126" s="176"/>
      <c r="W126" s="176"/>
      <c r="X126" s="176"/>
      <c r="Y126" s="176"/>
      <c r="Z126" s="176"/>
      <c r="AA126" s="176"/>
      <c r="AB126" s="176"/>
    </row>
    <row r="127">
      <c r="A127" s="178"/>
      <c r="B127" s="178"/>
      <c r="C127" s="178" t="s">
        <v>34</v>
      </c>
      <c r="D127" s="178" t="s">
        <v>34</v>
      </c>
      <c r="E127" s="178" t="s">
        <v>34</v>
      </c>
      <c r="F127" s="178" t="s">
        <v>34</v>
      </c>
      <c r="G127" s="178"/>
      <c r="H127" s="182"/>
      <c r="I127" s="178"/>
      <c r="J127" s="178"/>
      <c r="K127" s="178"/>
      <c r="L127" s="178"/>
      <c r="M127" s="193"/>
      <c r="N127" s="182"/>
      <c r="O127" s="178"/>
      <c r="P127" s="178"/>
      <c r="Q127" s="178"/>
      <c r="R127" s="178"/>
      <c r="S127" s="178"/>
      <c r="T127" s="178"/>
      <c r="U127" s="178"/>
      <c r="V127" s="178"/>
      <c r="W127" s="178"/>
      <c r="X127" s="178"/>
      <c r="Y127" s="178"/>
      <c r="Z127" s="178"/>
      <c r="AA127" s="178"/>
      <c r="AB127" s="178"/>
    </row>
    <row r="128">
      <c r="A128" s="176"/>
      <c r="B128" s="176"/>
      <c r="C128" s="176" t="s">
        <v>34</v>
      </c>
      <c r="D128" s="176" t="s">
        <v>34</v>
      </c>
      <c r="E128" s="176" t="s">
        <v>34</v>
      </c>
      <c r="F128" s="176" t="s">
        <v>34</v>
      </c>
      <c r="G128" s="176"/>
      <c r="H128" s="184"/>
      <c r="I128" s="176"/>
      <c r="J128" s="176"/>
      <c r="K128" s="176"/>
      <c r="L128" s="176"/>
      <c r="M128" s="192"/>
      <c r="N128" s="184"/>
      <c r="O128" s="176"/>
      <c r="P128" s="176"/>
      <c r="Q128" s="176"/>
      <c r="R128" s="176"/>
      <c r="S128" s="176"/>
      <c r="T128" s="176"/>
      <c r="U128" s="176"/>
      <c r="V128" s="176"/>
      <c r="W128" s="176"/>
      <c r="X128" s="176"/>
      <c r="Y128" s="176"/>
      <c r="Z128" s="176"/>
      <c r="AA128" s="176"/>
      <c r="AB128" s="176"/>
    </row>
    <row r="129">
      <c r="A129" s="178"/>
      <c r="B129" s="178"/>
      <c r="C129" s="178" t="s">
        <v>34</v>
      </c>
      <c r="D129" s="178" t="s">
        <v>34</v>
      </c>
      <c r="E129" s="178" t="s">
        <v>34</v>
      </c>
      <c r="F129" s="178" t="s">
        <v>34</v>
      </c>
      <c r="G129" s="178"/>
      <c r="H129" s="182"/>
      <c r="I129" s="178"/>
      <c r="J129" s="178"/>
      <c r="K129" s="178"/>
      <c r="L129" s="178"/>
      <c r="M129" s="193"/>
      <c r="N129" s="182"/>
      <c r="O129" s="178"/>
      <c r="P129" s="178"/>
      <c r="Q129" s="178"/>
      <c r="R129" s="178"/>
      <c r="S129" s="178"/>
      <c r="T129" s="178"/>
      <c r="U129" s="178"/>
      <c r="V129" s="178"/>
      <c r="W129" s="178"/>
      <c r="X129" s="178"/>
      <c r="Y129" s="178"/>
      <c r="Z129" s="178"/>
      <c r="AA129" s="178"/>
      <c r="AB129" s="178"/>
    </row>
    <row r="130">
      <c r="A130" s="176"/>
      <c r="B130" s="176"/>
      <c r="C130" s="176" t="s">
        <v>34</v>
      </c>
      <c r="D130" s="176" t="s">
        <v>34</v>
      </c>
      <c r="E130" s="176" t="s">
        <v>34</v>
      </c>
      <c r="F130" s="176" t="s">
        <v>34</v>
      </c>
      <c r="G130" s="176"/>
      <c r="H130" s="184"/>
      <c r="I130" s="176"/>
      <c r="J130" s="176"/>
      <c r="K130" s="176"/>
      <c r="L130" s="176"/>
      <c r="M130" s="192"/>
      <c r="N130" s="184"/>
      <c r="O130" s="176"/>
      <c r="P130" s="176"/>
      <c r="Q130" s="176"/>
      <c r="R130" s="176"/>
      <c r="S130" s="176"/>
      <c r="T130" s="176"/>
      <c r="U130" s="176"/>
      <c r="V130" s="176"/>
      <c r="W130" s="176"/>
      <c r="X130" s="176"/>
      <c r="Y130" s="176"/>
      <c r="Z130" s="176"/>
      <c r="AA130" s="176"/>
      <c r="AB130" s="176"/>
    </row>
    <row r="131">
      <c r="A131" s="178"/>
      <c r="B131" s="178"/>
      <c r="C131" s="178" t="s">
        <v>34</v>
      </c>
      <c r="D131" s="178" t="s">
        <v>34</v>
      </c>
      <c r="E131" s="178" t="s">
        <v>34</v>
      </c>
      <c r="F131" s="178" t="s">
        <v>34</v>
      </c>
      <c r="G131" s="178"/>
      <c r="H131" s="182"/>
      <c r="I131" s="178"/>
      <c r="J131" s="178"/>
      <c r="K131" s="178"/>
      <c r="L131" s="178"/>
      <c r="M131" s="193"/>
      <c r="N131" s="182"/>
      <c r="O131" s="178"/>
      <c r="P131" s="178"/>
      <c r="Q131" s="178"/>
      <c r="R131" s="178"/>
      <c r="S131" s="178"/>
      <c r="T131" s="178"/>
      <c r="U131" s="178"/>
      <c r="V131" s="178"/>
      <c r="W131" s="178"/>
      <c r="X131" s="178"/>
      <c r="Y131" s="178"/>
      <c r="Z131" s="178"/>
      <c r="AA131" s="178"/>
      <c r="AB131" s="178"/>
    </row>
    <row r="132">
      <c r="A132" s="176"/>
      <c r="B132" s="176"/>
      <c r="C132" s="176" t="s">
        <v>34</v>
      </c>
      <c r="D132" s="176" t="s">
        <v>34</v>
      </c>
      <c r="E132" s="176" t="s">
        <v>34</v>
      </c>
      <c r="F132" s="176" t="s">
        <v>34</v>
      </c>
      <c r="G132" s="176"/>
      <c r="H132" s="184"/>
      <c r="I132" s="176"/>
      <c r="J132" s="176"/>
      <c r="K132" s="176"/>
      <c r="L132" s="176"/>
      <c r="M132" s="192"/>
      <c r="N132" s="184"/>
      <c r="O132" s="176"/>
      <c r="P132" s="176"/>
      <c r="Q132" s="176"/>
      <c r="R132" s="176"/>
      <c r="S132" s="176"/>
      <c r="T132" s="176"/>
      <c r="U132" s="176"/>
      <c r="V132" s="176"/>
      <c r="W132" s="176"/>
      <c r="X132" s="176"/>
      <c r="Y132" s="176"/>
      <c r="Z132" s="176"/>
      <c r="AA132" s="176"/>
      <c r="AB132" s="176"/>
    </row>
    <row r="133">
      <c r="A133" s="178"/>
      <c r="B133" s="178"/>
      <c r="C133" s="178" t="s">
        <v>34</v>
      </c>
      <c r="D133" s="178" t="s">
        <v>34</v>
      </c>
      <c r="E133" s="178" t="s">
        <v>34</v>
      </c>
      <c r="F133" s="178" t="s">
        <v>34</v>
      </c>
      <c r="G133" s="178"/>
      <c r="H133" s="182"/>
      <c r="I133" s="178"/>
      <c r="J133" s="178"/>
      <c r="K133" s="178"/>
      <c r="L133" s="178"/>
      <c r="M133" s="193"/>
      <c r="N133" s="182"/>
      <c r="O133" s="178"/>
      <c r="P133" s="178"/>
      <c r="Q133" s="178"/>
      <c r="R133" s="178"/>
      <c r="S133" s="178"/>
      <c r="T133" s="178"/>
      <c r="U133" s="178"/>
      <c r="V133" s="178"/>
      <c r="W133" s="178"/>
      <c r="X133" s="178"/>
      <c r="Y133" s="178"/>
      <c r="Z133" s="178"/>
      <c r="AA133" s="178"/>
      <c r="AB133" s="178"/>
    </row>
    <row r="134">
      <c r="A134" s="176"/>
      <c r="B134" s="176"/>
      <c r="C134" s="176" t="s">
        <v>34</v>
      </c>
      <c r="D134" s="176" t="s">
        <v>34</v>
      </c>
      <c r="E134" s="176" t="s">
        <v>34</v>
      </c>
      <c r="F134" s="176" t="s">
        <v>34</v>
      </c>
      <c r="G134" s="176"/>
      <c r="H134" s="184"/>
      <c r="I134" s="176"/>
      <c r="J134" s="176"/>
      <c r="K134" s="176"/>
      <c r="L134" s="176"/>
      <c r="M134" s="192"/>
      <c r="N134" s="184"/>
      <c r="O134" s="176"/>
      <c r="P134" s="176"/>
      <c r="Q134" s="176"/>
      <c r="R134" s="176"/>
      <c r="S134" s="176"/>
      <c r="T134" s="176"/>
      <c r="U134" s="176"/>
      <c r="V134" s="176"/>
      <c r="W134" s="176"/>
      <c r="X134" s="176"/>
      <c r="Y134" s="176"/>
      <c r="Z134" s="176"/>
      <c r="AA134" s="176"/>
      <c r="AB134" s="176"/>
    </row>
    <row r="135">
      <c r="A135" s="178"/>
      <c r="B135" s="178"/>
      <c r="C135" s="178" t="s">
        <v>34</v>
      </c>
      <c r="D135" s="178" t="s">
        <v>34</v>
      </c>
      <c r="E135" s="178" t="s">
        <v>34</v>
      </c>
      <c r="F135" s="178" t="s">
        <v>34</v>
      </c>
      <c r="G135" s="178"/>
      <c r="H135" s="182"/>
      <c r="I135" s="178"/>
      <c r="J135" s="178"/>
      <c r="K135" s="178"/>
      <c r="L135" s="178"/>
      <c r="M135" s="193"/>
      <c r="N135" s="182"/>
      <c r="O135" s="178"/>
      <c r="P135" s="178"/>
      <c r="Q135" s="178"/>
      <c r="R135" s="178"/>
      <c r="S135" s="178"/>
      <c r="T135" s="178"/>
      <c r="U135" s="178"/>
      <c r="V135" s="178"/>
      <c r="W135" s="178"/>
      <c r="X135" s="178"/>
      <c r="Y135" s="178"/>
      <c r="Z135" s="178"/>
      <c r="AA135" s="178"/>
      <c r="AB135" s="178"/>
    </row>
    <row r="136">
      <c r="A136" s="176"/>
      <c r="B136" s="176"/>
      <c r="C136" s="176" t="s">
        <v>34</v>
      </c>
      <c r="D136" s="176" t="s">
        <v>34</v>
      </c>
      <c r="E136" s="176" t="s">
        <v>34</v>
      </c>
      <c r="F136" s="176" t="s">
        <v>34</v>
      </c>
      <c r="G136" s="176"/>
      <c r="H136" s="184"/>
      <c r="I136" s="176"/>
      <c r="J136" s="176"/>
      <c r="K136" s="176"/>
      <c r="L136" s="176"/>
      <c r="M136" s="192"/>
      <c r="N136" s="184"/>
      <c r="O136" s="176"/>
      <c r="P136" s="176"/>
      <c r="Q136" s="176"/>
      <c r="R136" s="176"/>
      <c r="S136" s="176"/>
      <c r="T136" s="176"/>
      <c r="U136" s="176"/>
      <c r="V136" s="176"/>
      <c r="W136" s="176"/>
      <c r="X136" s="176"/>
      <c r="Y136" s="176"/>
      <c r="Z136" s="176"/>
      <c r="AA136" s="176"/>
      <c r="AB136" s="176"/>
    </row>
    <row r="137">
      <c r="A137" s="178"/>
      <c r="B137" s="178"/>
      <c r="C137" s="178" t="s">
        <v>34</v>
      </c>
      <c r="D137" s="178" t="s">
        <v>34</v>
      </c>
      <c r="E137" s="178" t="s">
        <v>34</v>
      </c>
      <c r="F137" s="178" t="s">
        <v>34</v>
      </c>
      <c r="G137" s="178"/>
      <c r="H137" s="182"/>
      <c r="I137" s="178"/>
      <c r="J137" s="178"/>
      <c r="K137" s="178"/>
      <c r="L137" s="178"/>
      <c r="M137" s="193"/>
      <c r="N137" s="182"/>
      <c r="O137" s="178"/>
      <c r="P137" s="178"/>
      <c r="Q137" s="178"/>
      <c r="R137" s="178"/>
      <c r="S137" s="178"/>
      <c r="T137" s="178"/>
      <c r="U137" s="178"/>
      <c r="V137" s="178"/>
      <c r="W137" s="178"/>
      <c r="X137" s="178"/>
      <c r="Y137" s="178"/>
      <c r="Z137" s="178"/>
      <c r="AA137" s="178"/>
      <c r="AB137" s="178"/>
    </row>
    <row r="138">
      <c r="A138" s="176"/>
      <c r="B138" s="176"/>
      <c r="C138" s="176" t="s">
        <v>34</v>
      </c>
      <c r="D138" s="176" t="s">
        <v>34</v>
      </c>
      <c r="E138" s="176" t="s">
        <v>34</v>
      </c>
      <c r="F138" s="176" t="s">
        <v>34</v>
      </c>
      <c r="G138" s="176"/>
      <c r="H138" s="184"/>
      <c r="I138" s="176"/>
      <c r="J138" s="176"/>
      <c r="K138" s="176"/>
      <c r="L138" s="176"/>
      <c r="M138" s="192"/>
      <c r="N138" s="184"/>
      <c r="O138" s="176"/>
      <c r="P138" s="176"/>
      <c r="Q138" s="176"/>
      <c r="R138" s="176"/>
      <c r="S138" s="176"/>
      <c r="T138" s="176"/>
      <c r="U138" s="176"/>
      <c r="V138" s="176"/>
      <c r="W138" s="176"/>
      <c r="X138" s="176"/>
      <c r="Y138" s="176"/>
      <c r="Z138" s="176"/>
      <c r="AA138" s="176"/>
      <c r="AB138" s="176"/>
    </row>
    <row r="139">
      <c r="A139" s="178"/>
      <c r="B139" s="178"/>
      <c r="C139" s="178" t="s">
        <v>34</v>
      </c>
      <c r="D139" s="178" t="s">
        <v>34</v>
      </c>
      <c r="E139" s="178" t="s">
        <v>34</v>
      </c>
      <c r="F139" s="178" t="s">
        <v>34</v>
      </c>
      <c r="G139" s="178"/>
      <c r="H139" s="182"/>
      <c r="I139" s="178"/>
      <c r="J139" s="178"/>
      <c r="K139" s="178"/>
      <c r="L139" s="178"/>
      <c r="M139" s="193"/>
      <c r="N139" s="182"/>
      <c r="O139" s="178"/>
      <c r="P139" s="178"/>
      <c r="Q139" s="178"/>
      <c r="R139" s="178"/>
      <c r="S139" s="178"/>
      <c r="T139" s="178"/>
      <c r="U139" s="178"/>
      <c r="V139" s="178"/>
      <c r="W139" s="178"/>
      <c r="X139" s="178"/>
      <c r="Y139" s="178"/>
      <c r="Z139" s="178"/>
      <c r="AA139" s="178"/>
      <c r="AB139" s="178"/>
    </row>
    <row r="140">
      <c r="A140" s="176"/>
      <c r="B140" s="176"/>
      <c r="C140" s="176" t="s">
        <v>34</v>
      </c>
      <c r="D140" s="176" t="s">
        <v>34</v>
      </c>
      <c r="E140" s="176" t="s">
        <v>34</v>
      </c>
      <c r="F140" s="176" t="s">
        <v>34</v>
      </c>
      <c r="G140" s="176"/>
      <c r="H140" s="184"/>
      <c r="I140" s="176"/>
      <c r="J140" s="176"/>
      <c r="K140" s="176"/>
      <c r="L140" s="176"/>
      <c r="M140" s="192"/>
      <c r="N140" s="184"/>
      <c r="O140" s="176"/>
      <c r="P140" s="176"/>
      <c r="Q140" s="176"/>
      <c r="R140" s="176"/>
      <c r="S140" s="176"/>
      <c r="T140" s="176"/>
      <c r="U140" s="176"/>
      <c r="V140" s="176"/>
      <c r="W140" s="176"/>
      <c r="X140" s="176"/>
      <c r="Y140" s="176"/>
      <c r="Z140" s="176"/>
      <c r="AA140" s="176"/>
      <c r="AB140" s="176"/>
    </row>
    <row r="141">
      <c r="A141" s="178"/>
      <c r="B141" s="178"/>
      <c r="C141" s="178" t="s">
        <v>34</v>
      </c>
      <c r="D141" s="178" t="s">
        <v>34</v>
      </c>
      <c r="E141" s="178" t="s">
        <v>34</v>
      </c>
      <c r="F141" s="178" t="s">
        <v>34</v>
      </c>
      <c r="G141" s="178"/>
      <c r="H141" s="182"/>
      <c r="I141" s="178"/>
      <c r="J141" s="178"/>
      <c r="K141" s="178"/>
      <c r="L141" s="178"/>
      <c r="M141" s="193"/>
      <c r="N141" s="182"/>
      <c r="O141" s="178"/>
      <c r="P141" s="178"/>
      <c r="Q141" s="178"/>
      <c r="R141" s="178"/>
      <c r="S141" s="178"/>
      <c r="T141" s="178"/>
      <c r="U141" s="178"/>
      <c r="V141" s="178"/>
      <c r="W141" s="178"/>
      <c r="X141" s="178"/>
      <c r="Y141" s="178"/>
      <c r="Z141" s="178"/>
      <c r="AA141" s="178"/>
      <c r="AB141" s="178"/>
    </row>
    <row r="142">
      <c r="A142" s="176"/>
      <c r="B142" s="176"/>
      <c r="C142" s="176" t="s">
        <v>34</v>
      </c>
      <c r="D142" s="176" t="s">
        <v>34</v>
      </c>
      <c r="E142" s="176" t="s">
        <v>34</v>
      </c>
      <c r="F142" s="176" t="s">
        <v>34</v>
      </c>
      <c r="G142" s="176"/>
      <c r="H142" s="184"/>
      <c r="I142" s="176"/>
      <c r="J142" s="176"/>
      <c r="K142" s="176"/>
      <c r="L142" s="176"/>
      <c r="M142" s="192"/>
      <c r="N142" s="184"/>
      <c r="O142" s="176"/>
      <c r="P142" s="176"/>
      <c r="Q142" s="176"/>
      <c r="R142" s="176"/>
      <c r="S142" s="176"/>
      <c r="T142" s="176"/>
      <c r="U142" s="176"/>
      <c r="V142" s="176"/>
      <c r="W142" s="176"/>
      <c r="X142" s="176"/>
      <c r="Y142" s="176"/>
      <c r="Z142" s="176"/>
      <c r="AA142" s="176"/>
      <c r="AB142" s="176"/>
    </row>
    <row r="143">
      <c r="A143" s="178"/>
      <c r="B143" s="178"/>
      <c r="C143" s="178" t="s">
        <v>34</v>
      </c>
      <c r="D143" s="178" t="s">
        <v>34</v>
      </c>
      <c r="E143" s="178" t="s">
        <v>34</v>
      </c>
      <c r="F143" s="178" t="s">
        <v>34</v>
      </c>
      <c r="G143" s="178"/>
      <c r="H143" s="182"/>
      <c r="I143" s="178"/>
      <c r="J143" s="178"/>
      <c r="K143" s="178"/>
      <c r="L143" s="178"/>
      <c r="M143" s="193"/>
      <c r="N143" s="182"/>
      <c r="O143" s="178"/>
      <c r="P143" s="178"/>
      <c r="Q143" s="178"/>
      <c r="R143" s="178"/>
      <c r="S143" s="178"/>
      <c r="T143" s="178"/>
      <c r="U143" s="178"/>
      <c r="V143" s="178"/>
      <c r="W143" s="178"/>
      <c r="X143" s="178"/>
      <c r="Y143" s="178"/>
      <c r="Z143" s="178"/>
      <c r="AA143" s="178"/>
      <c r="AB143" s="178"/>
    </row>
    <row r="144">
      <c r="A144" s="176"/>
      <c r="B144" s="176"/>
      <c r="C144" s="176" t="s">
        <v>34</v>
      </c>
      <c r="D144" s="176" t="s">
        <v>34</v>
      </c>
      <c r="E144" s="176" t="s">
        <v>34</v>
      </c>
      <c r="F144" s="176" t="s">
        <v>34</v>
      </c>
      <c r="G144" s="176"/>
      <c r="H144" s="184"/>
      <c r="I144" s="176"/>
      <c r="J144" s="176"/>
      <c r="K144" s="176"/>
      <c r="L144" s="176"/>
      <c r="M144" s="192"/>
      <c r="N144" s="184"/>
      <c r="O144" s="176"/>
      <c r="P144" s="176"/>
      <c r="Q144" s="176"/>
      <c r="R144" s="176"/>
      <c r="S144" s="176"/>
      <c r="T144" s="176"/>
      <c r="U144" s="176"/>
      <c r="V144" s="176"/>
      <c r="W144" s="176"/>
      <c r="X144" s="176"/>
      <c r="Y144" s="176"/>
      <c r="Z144" s="176"/>
      <c r="AA144" s="176"/>
      <c r="AB144" s="176"/>
    </row>
    <row r="145">
      <c r="A145" s="178"/>
      <c r="B145" s="178"/>
      <c r="C145" s="178" t="s">
        <v>34</v>
      </c>
      <c r="D145" s="178" t="s">
        <v>34</v>
      </c>
      <c r="E145" s="178" t="s">
        <v>34</v>
      </c>
      <c r="F145" s="178" t="s">
        <v>34</v>
      </c>
      <c r="G145" s="178"/>
      <c r="H145" s="182"/>
      <c r="I145" s="178"/>
      <c r="J145" s="178"/>
      <c r="K145" s="178"/>
      <c r="L145" s="178"/>
      <c r="M145" s="193"/>
      <c r="N145" s="182"/>
      <c r="O145" s="178"/>
      <c r="P145" s="178"/>
      <c r="Q145" s="178"/>
      <c r="R145" s="178"/>
      <c r="S145" s="178"/>
      <c r="T145" s="178"/>
      <c r="U145" s="178"/>
      <c r="V145" s="178"/>
      <c r="W145" s="178"/>
      <c r="X145" s="178"/>
      <c r="Y145" s="178"/>
      <c r="Z145" s="178"/>
      <c r="AA145" s="178"/>
      <c r="AB145" s="178"/>
    </row>
    <row r="146">
      <c r="A146" s="176"/>
      <c r="B146" s="176"/>
      <c r="C146" s="176" t="s">
        <v>34</v>
      </c>
      <c r="D146" s="176" t="s">
        <v>34</v>
      </c>
      <c r="E146" s="176" t="s">
        <v>34</v>
      </c>
      <c r="F146" s="176" t="s">
        <v>34</v>
      </c>
      <c r="G146" s="176"/>
      <c r="H146" s="184"/>
      <c r="I146" s="176"/>
      <c r="J146" s="176"/>
      <c r="K146" s="176"/>
      <c r="L146" s="176"/>
      <c r="M146" s="192"/>
      <c r="N146" s="184"/>
      <c r="O146" s="176"/>
      <c r="P146" s="176"/>
      <c r="Q146" s="176"/>
      <c r="R146" s="176"/>
      <c r="S146" s="176"/>
      <c r="T146" s="176"/>
      <c r="U146" s="176"/>
      <c r="V146" s="176"/>
      <c r="W146" s="176"/>
      <c r="X146" s="176"/>
      <c r="Y146" s="176"/>
      <c r="Z146" s="176"/>
      <c r="AA146" s="176"/>
      <c r="AB146" s="176"/>
    </row>
    <row r="147">
      <c r="A147" s="178"/>
      <c r="B147" s="178"/>
      <c r="C147" s="178" t="s">
        <v>34</v>
      </c>
      <c r="D147" s="178" t="s">
        <v>34</v>
      </c>
      <c r="E147" s="178" t="s">
        <v>34</v>
      </c>
      <c r="F147" s="178" t="s">
        <v>34</v>
      </c>
      <c r="G147" s="178"/>
      <c r="H147" s="182"/>
      <c r="I147" s="178"/>
      <c r="J147" s="178"/>
      <c r="K147" s="178"/>
      <c r="L147" s="178"/>
      <c r="M147" s="193"/>
      <c r="N147" s="182"/>
      <c r="O147" s="178"/>
      <c r="P147" s="178"/>
      <c r="Q147" s="178"/>
      <c r="R147" s="178"/>
      <c r="S147" s="178"/>
      <c r="T147" s="178"/>
      <c r="U147" s="178"/>
      <c r="V147" s="178"/>
      <c r="W147" s="178"/>
      <c r="X147" s="178"/>
      <c r="Y147" s="178"/>
      <c r="Z147" s="178"/>
      <c r="AA147" s="178"/>
      <c r="AB147" s="178"/>
    </row>
    <row r="148">
      <c r="A148" s="176"/>
      <c r="B148" s="176"/>
      <c r="C148" s="176" t="s">
        <v>34</v>
      </c>
      <c r="D148" s="176" t="s">
        <v>34</v>
      </c>
      <c r="E148" s="176" t="s">
        <v>34</v>
      </c>
      <c r="F148" s="176" t="s">
        <v>34</v>
      </c>
      <c r="G148" s="176"/>
      <c r="H148" s="184"/>
      <c r="I148" s="176"/>
      <c r="J148" s="176"/>
      <c r="K148" s="176"/>
      <c r="L148" s="176"/>
      <c r="M148" s="192"/>
      <c r="N148" s="184"/>
      <c r="O148" s="176"/>
      <c r="P148" s="176"/>
      <c r="Q148" s="176"/>
      <c r="R148" s="176"/>
      <c r="S148" s="176"/>
      <c r="T148" s="176"/>
      <c r="U148" s="176"/>
      <c r="V148" s="176"/>
      <c r="W148" s="176"/>
      <c r="X148" s="176"/>
      <c r="Y148" s="176"/>
      <c r="Z148" s="176"/>
      <c r="AA148" s="176"/>
      <c r="AB148" s="176"/>
    </row>
    <row r="149">
      <c r="A149" s="178"/>
      <c r="B149" s="178"/>
      <c r="C149" s="178" t="s">
        <v>34</v>
      </c>
      <c r="D149" s="178" t="s">
        <v>34</v>
      </c>
      <c r="E149" s="178" t="s">
        <v>34</v>
      </c>
      <c r="F149" s="178" t="s">
        <v>34</v>
      </c>
      <c r="G149" s="178"/>
      <c r="H149" s="182"/>
      <c r="I149" s="178"/>
      <c r="J149" s="178"/>
      <c r="K149" s="178"/>
      <c r="L149" s="178"/>
      <c r="M149" s="193"/>
      <c r="N149" s="182"/>
      <c r="O149" s="178"/>
      <c r="P149" s="178"/>
      <c r="Q149" s="178"/>
      <c r="R149" s="178"/>
      <c r="S149" s="178"/>
      <c r="T149" s="178"/>
      <c r="U149" s="178"/>
      <c r="V149" s="178"/>
      <c r="W149" s="178"/>
      <c r="X149" s="178"/>
      <c r="Y149" s="178"/>
      <c r="Z149" s="178"/>
      <c r="AA149" s="178"/>
      <c r="AB149" s="178"/>
    </row>
    <row r="150">
      <c r="A150" s="176"/>
      <c r="B150" s="176"/>
      <c r="C150" s="176" t="s">
        <v>34</v>
      </c>
      <c r="D150" s="176" t="s">
        <v>34</v>
      </c>
      <c r="E150" s="176" t="s">
        <v>34</v>
      </c>
      <c r="F150" s="176" t="s">
        <v>34</v>
      </c>
      <c r="G150" s="176"/>
      <c r="H150" s="184"/>
      <c r="I150" s="176"/>
      <c r="J150" s="176"/>
      <c r="K150" s="176"/>
      <c r="L150" s="176"/>
      <c r="M150" s="192"/>
      <c r="N150" s="184"/>
      <c r="O150" s="176"/>
      <c r="P150" s="176"/>
      <c r="Q150" s="176"/>
      <c r="R150" s="176"/>
      <c r="S150" s="176"/>
      <c r="T150" s="176"/>
      <c r="U150" s="176"/>
      <c r="V150" s="176"/>
      <c r="W150" s="176"/>
      <c r="X150" s="176"/>
      <c r="Y150" s="176"/>
      <c r="Z150" s="176"/>
      <c r="AA150" s="176"/>
      <c r="AB150" s="176"/>
    </row>
    <row r="151">
      <c r="A151" s="178"/>
      <c r="B151" s="178"/>
      <c r="C151" s="178" t="s">
        <v>34</v>
      </c>
      <c r="D151" s="178" t="s">
        <v>34</v>
      </c>
      <c r="E151" s="178" t="s">
        <v>34</v>
      </c>
      <c r="F151" s="178" t="s">
        <v>34</v>
      </c>
      <c r="G151" s="178"/>
      <c r="H151" s="182"/>
      <c r="I151" s="178"/>
      <c r="J151" s="178"/>
      <c r="K151" s="178"/>
      <c r="L151" s="178"/>
      <c r="M151" s="193"/>
      <c r="N151" s="182"/>
      <c r="O151" s="178"/>
      <c r="P151" s="178"/>
      <c r="Q151" s="178"/>
      <c r="R151" s="178"/>
      <c r="S151" s="178"/>
      <c r="T151" s="178"/>
      <c r="U151" s="178"/>
      <c r="V151" s="178"/>
      <c r="W151" s="178"/>
      <c r="X151" s="178"/>
      <c r="Y151" s="178"/>
      <c r="Z151" s="178"/>
      <c r="AA151" s="178"/>
      <c r="AB151" s="178"/>
    </row>
    <row r="152">
      <c r="A152" s="176"/>
      <c r="B152" s="176"/>
      <c r="C152" s="176" t="s">
        <v>34</v>
      </c>
      <c r="D152" s="176" t="s">
        <v>34</v>
      </c>
      <c r="E152" s="176" t="s">
        <v>34</v>
      </c>
      <c r="F152" s="176" t="s">
        <v>34</v>
      </c>
      <c r="G152" s="176"/>
      <c r="H152" s="184"/>
      <c r="I152" s="176"/>
      <c r="J152" s="176"/>
      <c r="K152" s="176"/>
      <c r="L152" s="176"/>
      <c r="M152" s="192"/>
      <c r="N152" s="184"/>
      <c r="O152" s="176"/>
      <c r="P152" s="176"/>
      <c r="Q152" s="176"/>
      <c r="R152" s="176"/>
      <c r="S152" s="176"/>
      <c r="T152" s="176"/>
      <c r="U152" s="176"/>
      <c r="V152" s="176"/>
      <c r="W152" s="176"/>
      <c r="X152" s="176"/>
      <c r="Y152" s="176"/>
      <c r="Z152" s="176"/>
      <c r="AA152" s="176"/>
      <c r="AB152" s="176"/>
    </row>
    <row r="153">
      <c r="A153" s="178"/>
      <c r="B153" s="178"/>
      <c r="C153" s="178" t="s">
        <v>34</v>
      </c>
      <c r="D153" s="178" t="s">
        <v>34</v>
      </c>
      <c r="E153" s="178" t="s">
        <v>34</v>
      </c>
      <c r="F153" s="178" t="s">
        <v>34</v>
      </c>
      <c r="G153" s="178"/>
      <c r="H153" s="182"/>
      <c r="I153" s="178"/>
      <c r="J153" s="178"/>
      <c r="K153" s="178"/>
      <c r="L153" s="178"/>
      <c r="M153" s="193"/>
      <c r="N153" s="182"/>
      <c r="O153" s="178"/>
      <c r="P153" s="178"/>
      <c r="Q153" s="178"/>
      <c r="R153" s="178"/>
      <c r="S153" s="178"/>
      <c r="T153" s="178"/>
      <c r="U153" s="178"/>
      <c r="V153" s="178"/>
      <c r="W153" s="178"/>
      <c r="X153" s="178"/>
      <c r="Y153" s="178"/>
      <c r="Z153" s="178"/>
      <c r="AA153" s="178"/>
      <c r="AB153" s="178"/>
    </row>
    <row r="154">
      <c r="A154" s="176"/>
      <c r="B154" s="176"/>
      <c r="C154" s="176" t="s">
        <v>34</v>
      </c>
      <c r="D154" s="176" t="s">
        <v>34</v>
      </c>
      <c r="E154" s="176" t="s">
        <v>34</v>
      </c>
      <c r="F154" s="176" t="s">
        <v>34</v>
      </c>
      <c r="G154" s="176"/>
      <c r="H154" s="184"/>
      <c r="I154" s="176"/>
      <c r="J154" s="176"/>
      <c r="K154" s="176"/>
      <c r="L154" s="176"/>
      <c r="M154" s="192"/>
      <c r="N154" s="184"/>
      <c r="O154" s="176"/>
      <c r="P154" s="176"/>
      <c r="Q154" s="176"/>
      <c r="R154" s="176"/>
      <c r="S154" s="176"/>
      <c r="T154" s="176"/>
      <c r="U154" s="176"/>
      <c r="V154" s="176"/>
      <c r="W154" s="176"/>
      <c r="X154" s="176"/>
      <c r="Y154" s="176"/>
      <c r="Z154" s="176"/>
      <c r="AA154" s="176"/>
      <c r="AB154" s="176"/>
    </row>
    <row r="155">
      <c r="A155" s="178"/>
      <c r="B155" s="178"/>
      <c r="C155" s="178" t="s">
        <v>34</v>
      </c>
      <c r="D155" s="178" t="s">
        <v>34</v>
      </c>
      <c r="E155" s="178" t="s">
        <v>34</v>
      </c>
      <c r="F155" s="178" t="s">
        <v>34</v>
      </c>
      <c r="G155" s="178"/>
      <c r="H155" s="182"/>
      <c r="I155" s="178"/>
      <c r="J155" s="178"/>
      <c r="K155" s="178"/>
      <c r="L155" s="178"/>
      <c r="M155" s="193"/>
      <c r="N155" s="182"/>
      <c r="O155" s="178"/>
      <c r="P155" s="178"/>
      <c r="Q155" s="178"/>
      <c r="R155" s="178"/>
      <c r="S155" s="178"/>
      <c r="T155" s="178"/>
      <c r="U155" s="178"/>
      <c r="V155" s="178"/>
      <c r="W155" s="178"/>
      <c r="X155" s="178"/>
      <c r="Y155" s="178"/>
      <c r="Z155" s="178"/>
      <c r="AA155" s="178"/>
      <c r="AB155" s="178"/>
    </row>
    <row r="156">
      <c r="A156" s="176"/>
      <c r="B156" s="176"/>
      <c r="C156" s="176" t="s">
        <v>34</v>
      </c>
      <c r="D156" s="176" t="s">
        <v>34</v>
      </c>
      <c r="E156" s="176" t="s">
        <v>34</v>
      </c>
      <c r="F156" s="176" t="s">
        <v>34</v>
      </c>
      <c r="G156" s="176"/>
      <c r="H156" s="184"/>
      <c r="I156" s="176"/>
      <c r="J156" s="176"/>
      <c r="K156" s="176"/>
      <c r="L156" s="176"/>
      <c r="M156" s="192"/>
      <c r="N156" s="184"/>
      <c r="O156" s="176"/>
      <c r="P156" s="176"/>
      <c r="Q156" s="176"/>
      <c r="R156" s="176"/>
      <c r="S156" s="176"/>
      <c r="T156" s="176"/>
      <c r="U156" s="176"/>
      <c r="V156" s="176"/>
      <c r="W156" s="176"/>
      <c r="X156" s="176"/>
      <c r="Y156" s="176"/>
      <c r="Z156" s="176"/>
      <c r="AA156" s="176"/>
      <c r="AB156" s="176"/>
    </row>
    <row r="157">
      <c r="A157" s="178"/>
      <c r="B157" s="178"/>
      <c r="C157" s="178" t="s">
        <v>34</v>
      </c>
      <c r="D157" s="178" t="s">
        <v>34</v>
      </c>
      <c r="E157" s="178" t="s">
        <v>34</v>
      </c>
      <c r="F157" s="178" t="s">
        <v>34</v>
      </c>
      <c r="G157" s="178"/>
      <c r="H157" s="182"/>
      <c r="I157" s="178"/>
      <c r="J157" s="178"/>
      <c r="K157" s="178"/>
      <c r="L157" s="178"/>
      <c r="M157" s="193"/>
      <c r="N157" s="182"/>
      <c r="O157" s="178"/>
      <c r="P157" s="178"/>
      <c r="Q157" s="178"/>
      <c r="R157" s="178"/>
      <c r="S157" s="178"/>
      <c r="T157" s="178"/>
      <c r="U157" s="178"/>
      <c r="V157" s="178"/>
      <c r="W157" s="178"/>
      <c r="X157" s="178"/>
      <c r="Y157" s="178"/>
      <c r="Z157" s="178"/>
      <c r="AA157" s="178"/>
      <c r="AB157" s="178"/>
    </row>
    <row r="158">
      <c r="A158" s="176"/>
      <c r="B158" s="176"/>
      <c r="C158" s="176" t="s">
        <v>34</v>
      </c>
      <c r="D158" s="176" t="s">
        <v>34</v>
      </c>
      <c r="E158" s="176" t="s">
        <v>34</v>
      </c>
      <c r="F158" s="176" t="s">
        <v>34</v>
      </c>
      <c r="G158" s="176"/>
      <c r="H158" s="184"/>
      <c r="I158" s="176"/>
      <c r="J158" s="176"/>
      <c r="K158" s="176"/>
      <c r="L158" s="176"/>
      <c r="M158" s="192"/>
      <c r="N158" s="184"/>
      <c r="O158" s="176"/>
      <c r="P158" s="176"/>
      <c r="Q158" s="176"/>
      <c r="R158" s="176"/>
      <c r="S158" s="176"/>
      <c r="T158" s="176"/>
      <c r="U158" s="176"/>
      <c r="V158" s="176"/>
      <c r="W158" s="176"/>
      <c r="X158" s="176"/>
      <c r="Y158" s="176"/>
      <c r="Z158" s="176"/>
      <c r="AA158" s="176"/>
      <c r="AB158" s="176"/>
    </row>
    <row r="159">
      <c r="A159" s="178"/>
      <c r="B159" s="178"/>
      <c r="C159" s="178" t="s">
        <v>34</v>
      </c>
      <c r="D159" s="178" t="s">
        <v>34</v>
      </c>
      <c r="E159" s="178" t="s">
        <v>34</v>
      </c>
      <c r="F159" s="178" t="s">
        <v>34</v>
      </c>
      <c r="G159" s="178"/>
      <c r="H159" s="182"/>
      <c r="I159" s="178"/>
      <c r="J159" s="178"/>
      <c r="K159" s="178"/>
      <c r="L159" s="178"/>
      <c r="M159" s="193"/>
      <c r="N159" s="182"/>
      <c r="O159" s="178"/>
      <c r="P159" s="178"/>
      <c r="Q159" s="178"/>
      <c r="R159" s="178"/>
      <c r="S159" s="178"/>
      <c r="T159" s="178"/>
      <c r="U159" s="178"/>
      <c r="V159" s="178"/>
      <c r="W159" s="178"/>
      <c r="X159" s="178"/>
      <c r="Y159" s="178"/>
      <c r="Z159" s="178"/>
      <c r="AA159" s="178"/>
      <c r="AB159" s="178"/>
    </row>
    <row r="160">
      <c r="A160" s="176"/>
      <c r="B160" s="176"/>
      <c r="C160" s="176" t="s">
        <v>34</v>
      </c>
      <c r="D160" s="176" t="s">
        <v>34</v>
      </c>
      <c r="E160" s="176" t="s">
        <v>34</v>
      </c>
      <c r="F160" s="176" t="s">
        <v>34</v>
      </c>
      <c r="G160" s="176"/>
      <c r="H160" s="184"/>
      <c r="I160" s="176"/>
      <c r="J160" s="176"/>
      <c r="K160" s="176"/>
      <c r="L160" s="176"/>
      <c r="M160" s="192"/>
      <c r="N160" s="184"/>
      <c r="O160" s="176"/>
      <c r="P160" s="176"/>
      <c r="Q160" s="176"/>
      <c r="R160" s="176"/>
      <c r="S160" s="176"/>
      <c r="T160" s="176"/>
      <c r="U160" s="176"/>
      <c r="V160" s="176"/>
      <c r="W160" s="176"/>
      <c r="X160" s="176"/>
      <c r="Y160" s="176"/>
      <c r="Z160" s="176"/>
      <c r="AA160" s="176"/>
      <c r="AB160" s="176"/>
    </row>
    <row r="161">
      <c r="A161" s="178"/>
      <c r="B161" s="178"/>
      <c r="C161" s="178" t="s">
        <v>34</v>
      </c>
      <c r="D161" s="178" t="s">
        <v>34</v>
      </c>
      <c r="E161" s="178" t="s">
        <v>34</v>
      </c>
      <c r="F161" s="178" t="s">
        <v>34</v>
      </c>
      <c r="G161" s="178"/>
      <c r="H161" s="182"/>
      <c r="I161" s="178"/>
      <c r="J161" s="178"/>
      <c r="K161" s="178"/>
      <c r="L161" s="178"/>
      <c r="M161" s="193"/>
      <c r="N161" s="182"/>
      <c r="O161" s="178"/>
      <c r="P161" s="178"/>
      <c r="Q161" s="178"/>
      <c r="R161" s="178"/>
      <c r="S161" s="178"/>
      <c r="T161" s="178"/>
      <c r="U161" s="178"/>
      <c r="V161" s="178"/>
      <c r="W161" s="178"/>
      <c r="X161" s="178"/>
      <c r="Y161" s="178"/>
      <c r="Z161" s="178"/>
      <c r="AA161" s="178"/>
      <c r="AB161" s="178"/>
    </row>
    <row r="162">
      <c r="A162" s="176"/>
      <c r="B162" s="176"/>
      <c r="C162" s="176" t="s">
        <v>34</v>
      </c>
      <c r="D162" s="176" t="s">
        <v>34</v>
      </c>
      <c r="E162" s="176" t="s">
        <v>34</v>
      </c>
      <c r="F162" s="176" t="s">
        <v>34</v>
      </c>
      <c r="G162" s="176"/>
      <c r="H162" s="184"/>
      <c r="I162" s="176"/>
      <c r="J162" s="176"/>
      <c r="K162" s="176"/>
      <c r="L162" s="176"/>
      <c r="M162" s="192"/>
      <c r="N162" s="184"/>
      <c r="O162" s="176"/>
      <c r="P162" s="176"/>
      <c r="Q162" s="176"/>
      <c r="R162" s="176"/>
      <c r="S162" s="176"/>
      <c r="T162" s="176"/>
      <c r="U162" s="176"/>
      <c r="V162" s="176"/>
      <c r="W162" s="176"/>
      <c r="X162" s="176"/>
      <c r="Y162" s="176"/>
      <c r="Z162" s="176"/>
      <c r="AA162" s="176"/>
      <c r="AB162" s="176"/>
    </row>
    <row r="163">
      <c r="A163" s="178"/>
      <c r="B163" s="178"/>
      <c r="C163" s="178" t="s">
        <v>34</v>
      </c>
      <c r="D163" s="178" t="s">
        <v>34</v>
      </c>
      <c r="E163" s="178" t="s">
        <v>34</v>
      </c>
      <c r="F163" s="178" t="s">
        <v>34</v>
      </c>
      <c r="G163" s="178"/>
      <c r="H163" s="182"/>
      <c r="I163" s="178"/>
      <c r="J163" s="178"/>
      <c r="K163" s="178"/>
      <c r="L163" s="178"/>
      <c r="M163" s="193"/>
      <c r="N163" s="182"/>
      <c r="O163" s="178"/>
      <c r="P163" s="178"/>
      <c r="Q163" s="178"/>
      <c r="R163" s="178"/>
      <c r="S163" s="178"/>
      <c r="T163" s="178"/>
      <c r="U163" s="178"/>
      <c r="V163" s="178"/>
      <c r="W163" s="178"/>
      <c r="X163" s="178"/>
      <c r="Y163" s="178"/>
      <c r="Z163" s="178"/>
      <c r="AA163" s="178"/>
      <c r="AB163" s="178"/>
    </row>
    <row r="164">
      <c r="A164" s="176"/>
      <c r="B164" s="176"/>
      <c r="C164" s="176" t="s">
        <v>34</v>
      </c>
      <c r="D164" s="176" t="s">
        <v>34</v>
      </c>
      <c r="E164" s="176" t="s">
        <v>34</v>
      </c>
      <c r="F164" s="176" t="s">
        <v>34</v>
      </c>
      <c r="G164" s="176"/>
      <c r="H164" s="184"/>
      <c r="I164" s="176"/>
      <c r="J164" s="176"/>
      <c r="K164" s="176"/>
      <c r="L164" s="176"/>
      <c r="M164" s="192"/>
      <c r="N164" s="184"/>
      <c r="O164" s="176"/>
      <c r="P164" s="176"/>
      <c r="Q164" s="176"/>
      <c r="R164" s="176"/>
      <c r="S164" s="176"/>
      <c r="T164" s="176"/>
      <c r="U164" s="176"/>
      <c r="V164" s="176"/>
      <c r="W164" s="176"/>
      <c r="X164" s="176"/>
      <c r="Y164" s="176"/>
      <c r="Z164" s="176"/>
      <c r="AA164" s="176"/>
      <c r="AB164" s="176"/>
    </row>
    <row r="165">
      <c r="A165" s="178"/>
      <c r="B165" s="178"/>
      <c r="C165" s="178" t="s">
        <v>34</v>
      </c>
      <c r="D165" s="178" t="s">
        <v>34</v>
      </c>
      <c r="E165" s="178" t="s">
        <v>34</v>
      </c>
      <c r="F165" s="178" t="s">
        <v>34</v>
      </c>
      <c r="G165" s="178"/>
      <c r="H165" s="182"/>
      <c r="I165" s="178"/>
      <c r="J165" s="178"/>
      <c r="K165" s="178"/>
      <c r="L165" s="178"/>
      <c r="M165" s="193"/>
      <c r="N165" s="182"/>
      <c r="O165" s="178"/>
      <c r="P165" s="178"/>
      <c r="Q165" s="178"/>
      <c r="R165" s="178"/>
      <c r="S165" s="178"/>
      <c r="T165" s="178"/>
      <c r="U165" s="178"/>
      <c r="V165" s="178"/>
      <c r="W165" s="178"/>
      <c r="X165" s="178"/>
      <c r="Y165" s="178"/>
      <c r="Z165" s="178"/>
      <c r="AA165" s="178"/>
      <c r="AB165" s="178"/>
    </row>
    <row r="166">
      <c r="A166" s="176"/>
      <c r="B166" s="176"/>
      <c r="C166" s="176" t="s">
        <v>34</v>
      </c>
      <c r="D166" s="176" t="s">
        <v>34</v>
      </c>
      <c r="E166" s="176" t="s">
        <v>34</v>
      </c>
      <c r="F166" s="176" t="s">
        <v>34</v>
      </c>
      <c r="G166" s="176"/>
      <c r="H166" s="184"/>
      <c r="I166" s="176"/>
      <c r="J166" s="176"/>
      <c r="K166" s="176"/>
      <c r="L166" s="176"/>
      <c r="M166" s="192"/>
      <c r="N166" s="184"/>
      <c r="O166" s="176"/>
      <c r="P166" s="176"/>
      <c r="Q166" s="176"/>
      <c r="R166" s="176"/>
      <c r="S166" s="176"/>
      <c r="T166" s="176"/>
      <c r="U166" s="176"/>
      <c r="V166" s="176"/>
      <c r="W166" s="176"/>
      <c r="X166" s="176"/>
      <c r="Y166" s="176"/>
      <c r="Z166" s="176"/>
      <c r="AA166" s="176"/>
      <c r="AB166" s="176"/>
    </row>
    <row r="167">
      <c r="A167" s="178"/>
      <c r="B167" s="178"/>
      <c r="C167" s="178" t="s">
        <v>34</v>
      </c>
      <c r="D167" s="178" t="s">
        <v>34</v>
      </c>
      <c r="E167" s="178" t="s">
        <v>34</v>
      </c>
      <c r="F167" s="178" t="s">
        <v>34</v>
      </c>
      <c r="G167" s="178"/>
      <c r="H167" s="182"/>
      <c r="I167" s="178"/>
      <c r="J167" s="178"/>
      <c r="K167" s="178"/>
      <c r="L167" s="178"/>
      <c r="M167" s="193"/>
      <c r="N167" s="182"/>
      <c r="O167" s="178"/>
      <c r="P167" s="178"/>
      <c r="Q167" s="178"/>
      <c r="R167" s="178"/>
      <c r="S167" s="178"/>
      <c r="T167" s="178"/>
      <c r="U167" s="178"/>
      <c r="V167" s="178"/>
      <c r="W167" s="178"/>
      <c r="X167" s="178"/>
      <c r="Y167" s="178"/>
      <c r="Z167" s="178"/>
      <c r="AA167" s="178"/>
      <c r="AB167" s="178"/>
    </row>
    <row r="168">
      <c r="A168" s="176"/>
      <c r="B168" s="176"/>
      <c r="C168" s="176" t="s">
        <v>34</v>
      </c>
      <c r="D168" s="176" t="s">
        <v>34</v>
      </c>
      <c r="E168" s="176" t="s">
        <v>34</v>
      </c>
      <c r="F168" s="176" t="s">
        <v>34</v>
      </c>
      <c r="G168" s="176"/>
      <c r="H168" s="184"/>
      <c r="I168" s="176"/>
      <c r="J168" s="176"/>
      <c r="K168" s="176"/>
      <c r="L168" s="176"/>
      <c r="M168" s="192"/>
      <c r="N168" s="184"/>
      <c r="O168" s="176"/>
      <c r="P168" s="176"/>
      <c r="Q168" s="176"/>
      <c r="R168" s="176"/>
      <c r="S168" s="176"/>
      <c r="T168" s="176"/>
      <c r="U168" s="176"/>
      <c r="V168" s="176"/>
      <c r="W168" s="176"/>
      <c r="X168" s="176"/>
      <c r="Y168" s="176"/>
      <c r="Z168" s="176"/>
      <c r="AA168" s="176"/>
      <c r="AB168" s="176"/>
    </row>
    <row r="169">
      <c r="A169" s="178"/>
      <c r="B169" s="178"/>
      <c r="C169" s="178" t="s">
        <v>34</v>
      </c>
      <c r="D169" s="178" t="s">
        <v>34</v>
      </c>
      <c r="E169" s="178" t="s">
        <v>34</v>
      </c>
      <c r="F169" s="178" t="s">
        <v>34</v>
      </c>
      <c r="G169" s="178"/>
      <c r="H169" s="182"/>
      <c r="I169" s="178"/>
      <c r="J169" s="178"/>
      <c r="K169" s="178"/>
      <c r="L169" s="178"/>
      <c r="M169" s="193"/>
      <c r="N169" s="182"/>
      <c r="O169" s="178"/>
      <c r="P169" s="178"/>
      <c r="Q169" s="178"/>
      <c r="R169" s="178"/>
      <c r="S169" s="178"/>
      <c r="T169" s="178"/>
      <c r="U169" s="178"/>
      <c r="V169" s="178"/>
      <c r="W169" s="178"/>
      <c r="X169" s="178"/>
      <c r="Y169" s="178"/>
      <c r="Z169" s="178"/>
      <c r="AA169" s="178"/>
      <c r="AB169" s="178"/>
    </row>
    <row r="170">
      <c r="A170" s="176"/>
      <c r="B170" s="176"/>
      <c r="C170" s="176" t="s">
        <v>34</v>
      </c>
      <c r="D170" s="176" t="s">
        <v>34</v>
      </c>
      <c r="E170" s="176" t="s">
        <v>34</v>
      </c>
      <c r="F170" s="176" t="s">
        <v>34</v>
      </c>
      <c r="G170" s="176"/>
      <c r="H170" s="184"/>
      <c r="I170" s="176"/>
      <c r="J170" s="176"/>
      <c r="K170" s="176"/>
      <c r="L170" s="176"/>
      <c r="M170" s="192"/>
      <c r="N170" s="184"/>
      <c r="O170" s="176"/>
      <c r="P170" s="176"/>
      <c r="Q170" s="176"/>
      <c r="R170" s="176"/>
      <c r="S170" s="176"/>
      <c r="T170" s="176"/>
      <c r="U170" s="176"/>
      <c r="V170" s="176"/>
      <c r="W170" s="176"/>
      <c r="X170" s="176"/>
      <c r="Y170" s="176"/>
      <c r="Z170" s="176"/>
      <c r="AA170" s="176"/>
      <c r="AB170" s="176"/>
    </row>
    <row r="171">
      <c r="A171" s="178"/>
      <c r="B171" s="178"/>
      <c r="C171" s="178" t="s">
        <v>34</v>
      </c>
      <c r="D171" s="178" t="s">
        <v>34</v>
      </c>
      <c r="E171" s="178" t="s">
        <v>34</v>
      </c>
      <c r="F171" s="178" t="s">
        <v>34</v>
      </c>
      <c r="G171" s="178"/>
      <c r="H171" s="182"/>
      <c r="I171" s="178"/>
      <c r="J171" s="178"/>
      <c r="K171" s="178"/>
      <c r="L171" s="178"/>
      <c r="M171" s="193"/>
      <c r="N171" s="182"/>
      <c r="O171" s="178"/>
      <c r="P171" s="178"/>
      <c r="Q171" s="178"/>
      <c r="R171" s="178"/>
      <c r="S171" s="178"/>
      <c r="T171" s="178"/>
      <c r="U171" s="178"/>
      <c r="V171" s="178"/>
      <c r="W171" s="178"/>
      <c r="X171" s="178"/>
      <c r="Y171" s="178"/>
      <c r="Z171" s="178"/>
      <c r="AA171" s="178"/>
      <c r="AB171" s="178"/>
    </row>
    <row r="172">
      <c r="A172" s="176"/>
      <c r="B172" s="176"/>
      <c r="C172" s="176" t="s">
        <v>34</v>
      </c>
      <c r="D172" s="176" t="s">
        <v>34</v>
      </c>
      <c r="E172" s="176" t="s">
        <v>34</v>
      </c>
      <c r="F172" s="176" t="s">
        <v>34</v>
      </c>
      <c r="G172" s="176"/>
      <c r="H172" s="184"/>
      <c r="I172" s="176"/>
      <c r="J172" s="176"/>
      <c r="K172" s="176"/>
      <c r="L172" s="176"/>
      <c r="M172" s="192"/>
      <c r="N172" s="184"/>
      <c r="O172" s="176"/>
      <c r="P172" s="176"/>
      <c r="Q172" s="176"/>
      <c r="R172" s="176"/>
      <c r="S172" s="176"/>
      <c r="T172" s="176"/>
      <c r="U172" s="176"/>
      <c r="V172" s="176"/>
      <c r="W172" s="176"/>
      <c r="X172" s="176"/>
      <c r="Y172" s="176"/>
      <c r="Z172" s="176"/>
      <c r="AA172" s="176"/>
      <c r="AB172" s="176"/>
    </row>
    <row r="173">
      <c r="A173" s="178"/>
      <c r="B173" s="178"/>
      <c r="C173" s="178" t="s">
        <v>34</v>
      </c>
      <c r="D173" s="178" t="s">
        <v>34</v>
      </c>
      <c r="E173" s="178" t="s">
        <v>34</v>
      </c>
      <c r="F173" s="178" t="s">
        <v>34</v>
      </c>
      <c r="G173" s="178"/>
      <c r="H173" s="182"/>
      <c r="I173" s="178"/>
      <c r="J173" s="178"/>
      <c r="K173" s="178"/>
      <c r="L173" s="178"/>
      <c r="M173" s="193"/>
      <c r="N173" s="182"/>
      <c r="O173" s="178"/>
      <c r="P173" s="178"/>
      <c r="Q173" s="178"/>
      <c r="R173" s="178"/>
      <c r="S173" s="178"/>
      <c r="T173" s="178"/>
      <c r="U173" s="178"/>
      <c r="V173" s="178"/>
      <c r="W173" s="178"/>
      <c r="X173" s="178"/>
      <c r="Y173" s="178"/>
      <c r="Z173" s="178"/>
      <c r="AA173" s="178"/>
      <c r="AB173" s="178"/>
    </row>
    <row r="174">
      <c r="A174" s="176"/>
      <c r="B174" s="176"/>
      <c r="C174" s="176" t="s">
        <v>34</v>
      </c>
      <c r="D174" s="176" t="s">
        <v>34</v>
      </c>
      <c r="E174" s="176" t="s">
        <v>34</v>
      </c>
      <c r="F174" s="176" t="s">
        <v>34</v>
      </c>
      <c r="G174" s="176"/>
      <c r="H174" s="184"/>
      <c r="I174" s="176"/>
      <c r="J174" s="176"/>
      <c r="K174" s="176"/>
      <c r="L174" s="176"/>
      <c r="M174" s="192"/>
      <c r="N174" s="184"/>
      <c r="O174" s="176"/>
      <c r="P174" s="176"/>
      <c r="Q174" s="176"/>
      <c r="R174" s="176"/>
      <c r="S174" s="176"/>
      <c r="T174" s="176"/>
      <c r="U174" s="176"/>
      <c r="V174" s="176"/>
      <c r="W174" s="176"/>
      <c r="X174" s="176"/>
      <c r="Y174" s="176"/>
      <c r="Z174" s="176"/>
      <c r="AA174" s="176"/>
      <c r="AB174" s="176"/>
    </row>
    <row r="175">
      <c r="A175" s="178"/>
      <c r="B175" s="178"/>
      <c r="C175" s="178" t="s">
        <v>34</v>
      </c>
      <c r="D175" s="178" t="s">
        <v>34</v>
      </c>
      <c r="E175" s="178" t="s">
        <v>34</v>
      </c>
      <c r="F175" s="178" t="s">
        <v>34</v>
      </c>
      <c r="G175" s="178"/>
      <c r="H175" s="182"/>
      <c r="I175" s="178"/>
      <c r="J175" s="178"/>
      <c r="K175" s="178"/>
      <c r="L175" s="178"/>
      <c r="M175" s="193"/>
      <c r="N175" s="182"/>
      <c r="O175" s="178"/>
      <c r="P175" s="178"/>
      <c r="Q175" s="178"/>
      <c r="R175" s="178"/>
      <c r="S175" s="178"/>
      <c r="T175" s="178"/>
      <c r="U175" s="178"/>
      <c r="V175" s="178"/>
      <c r="W175" s="178"/>
      <c r="X175" s="178"/>
      <c r="Y175" s="178"/>
      <c r="Z175" s="178"/>
      <c r="AA175" s="178"/>
      <c r="AB175" s="178"/>
    </row>
    <row r="176">
      <c r="A176" s="176"/>
      <c r="B176" s="176"/>
      <c r="C176" s="176" t="s">
        <v>34</v>
      </c>
      <c r="D176" s="176" t="s">
        <v>34</v>
      </c>
      <c r="E176" s="176" t="s">
        <v>34</v>
      </c>
      <c r="F176" s="176" t="s">
        <v>34</v>
      </c>
      <c r="G176" s="176"/>
      <c r="H176" s="184"/>
      <c r="I176" s="176"/>
      <c r="J176" s="176"/>
      <c r="K176" s="176"/>
      <c r="L176" s="176"/>
      <c r="M176" s="192"/>
      <c r="N176" s="184"/>
      <c r="O176" s="176"/>
      <c r="P176" s="176"/>
      <c r="Q176" s="176"/>
      <c r="R176" s="176"/>
      <c r="S176" s="176"/>
      <c r="T176" s="176"/>
      <c r="U176" s="176"/>
      <c r="V176" s="176"/>
      <c r="W176" s="176"/>
      <c r="X176" s="176"/>
      <c r="Y176" s="176"/>
      <c r="Z176" s="176"/>
      <c r="AA176" s="176"/>
      <c r="AB176" s="176"/>
    </row>
    <row r="177">
      <c r="A177" s="178"/>
      <c r="B177" s="178"/>
      <c r="C177" s="178" t="s">
        <v>34</v>
      </c>
      <c r="D177" s="178" t="s">
        <v>34</v>
      </c>
      <c r="E177" s="178" t="s">
        <v>34</v>
      </c>
      <c r="F177" s="178" t="s">
        <v>34</v>
      </c>
      <c r="G177" s="178"/>
      <c r="H177" s="182"/>
      <c r="I177" s="178"/>
      <c r="J177" s="178"/>
      <c r="K177" s="178"/>
      <c r="L177" s="178"/>
      <c r="M177" s="193"/>
      <c r="N177" s="182"/>
      <c r="O177" s="178"/>
      <c r="P177" s="178"/>
      <c r="Q177" s="178"/>
      <c r="R177" s="178"/>
      <c r="S177" s="178"/>
      <c r="T177" s="178"/>
      <c r="U177" s="178"/>
      <c r="V177" s="178"/>
      <c r="W177" s="178"/>
      <c r="X177" s="178"/>
      <c r="Y177" s="178"/>
      <c r="Z177" s="178"/>
      <c r="AA177" s="178"/>
      <c r="AB177" s="178"/>
    </row>
    <row r="178">
      <c r="A178" s="176"/>
      <c r="B178" s="176"/>
      <c r="C178" s="176" t="s">
        <v>34</v>
      </c>
      <c r="D178" s="176" t="s">
        <v>34</v>
      </c>
      <c r="E178" s="176" t="s">
        <v>34</v>
      </c>
      <c r="F178" s="176" t="s">
        <v>34</v>
      </c>
      <c r="G178" s="176"/>
      <c r="H178" s="184"/>
      <c r="I178" s="176"/>
      <c r="J178" s="176"/>
      <c r="K178" s="176"/>
      <c r="L178" s="176"/>
      <c r="M178" s="192"/>
      <c r="N178" s="184"/>
      <c r="O178" s="176"/>
      <c r="P178" s="176"/>
      <c r="Q178" s="176"/>
      <c r="R178" s="176"/>
      <c r="S178" s="176"/>
      <c r="T178" s="176"/>
      <c r="U178" s="176"/>
      <c r="V178" s="176"/>
      <c r="W178" s="176"/>
      <c r="X178" s="176"/>
      <c r="Y178" s="176"/>
      <c r="Z178" s="176"/>
      <c r="AA178" s="176"/>
      <c r="AB178" s="176"/>
    </row>
    <row r="179">
      <c r="A179" s="178"/>
      <c r="B179" s="178"/>
      <c r="C179" s="178" t="s">
        <v>34</v>
      </c>
      <c r="D179" s="178" t="s">
        <v>34</v>
      </c>
      <c r="E179" s="178" t="s">
        <v>34</v>
      </c>
      <c r="F179" s="178" t="s">
        <v>34</v>
      </c>
      <c r="G179" s="178"/>
      <c r="H179" s="182"/>
      <c r="I179" s="178"/>
      <c r="J179" s="178"/>
      <c r="K179" s="178"/>
      <c r="L179" s="178"/>
      <c r="M179" s="193"/>
      <c r="N179" s="182"/>
      <c r="O179" s="178"/>
      <c r="P179" s="178"/>
      <c r="Q179" s="178"/>
      <c r="R179" s="178"/>
      <c r="S179" s="178"/>
      <c r="T179" s="178"/>
      <c r="U179" s="178"/>
      <c r="V179" s="178"/>
      <c r="W179" s="178"/>
      <c r="X179" s="178"/>
      <c r="Y179" s="178"/>
      <c r="Z179" s="178"/>
      <c r="AA179" s="178"/>
      <c r="AB179" s="178"/>
    </row>
    <row r="180">
      <c r="A180" s="176"/>
      <c r="B180" s="176"/>
      <c r="C180" s="176" t="s">
        <v>34</v>
      </c>
      <c r="D180" s="176" t="s">
        <v>34</v>
      </c>
      <c r="E180" s="176" t="s">
        <v>34</v>
      </c>
      <c r="F180" s="176" t="s">
        <v>34</v>
      </c>
      <c r="G180" s="176"/>
      <c r="H180" s="184"/>
      <c r="I180" s="176"/>
      <c r="J180" s="176"/>
      <c r="K180" s="176"/>
      <c r="L180" s="176"/>
      <c r="M180" s="192"/>
      <c r="N180" s="184"/>
      <c r="O180" s="176"/>
      <c r="P180" s="176"/>
      <c r="Q180" s="176"/>
      <c r="R180" s="176"/>
      <c r="S180" s="176"/>
      <c r="T180" s="176"/>
      <c r="U180" s="176"/>
      <c r="V180" s="176"/>
      <c r="W180" s="176"/>
      <c r="X180" s="176"/>
      <c r="Y180" s="176"/>
      <c r="Z180" s="176"/>
      <c r="AA180" s="176"/>
      <c r="AB180" s="176"/>
    </row>
    <row r="181">
      <c r="A181" s="178"/>
      <c r="B181" s="178"/>
      <c r="C181" s="178" t="s">
        <v>34</v>
      </c>
      <c r="D181" s="178" t="s">
        <v>34</v>
      </c>
      <c r="E181" s="178" t="s">
        <v>34</v>
      </c>
      <c r="F181" s="178" t="s">
        <v>34</v>
      </c>
      <c r="G181" s="178"/>
      <c r="H181" s="182"/>
      <c r="I181" s="178"/>
      <c r="J181" s="178"/>
      <c r="K181" s="178"/>
      <c r="L181" s="178"/>
      <c r="M181" s="193"/>
      <c r="N181" s="182"/>
      <c r="O181" s="178"/>
      <c r="P181" s="178"/>
      <c r="Q181" s="178"/>
      <c r="R181" s="178"/>
      <c r="S181" s="178"/>
      <c r="T181" s="178"/>
      <c r="U181" s="178"/>
      <c r="V181" s="178"/>
      <c r="W181" s="178"/>
      <c r="X181" s="178"/>
      <c r="Y181" s="178"/>
      <c r="Z181" s="178"/>
      <c r="AA181" s="178"/>
      <c r="AB181" s="178"/>
    </row>
    <row r="182">
      <c r="A182" s="176"/>
      <c r="B182" s="176"/>
      <c r="C182" s="176" t="s">
        <v>34</v>
      </c>
      <c r="D182" s="176" t="s">
        <v>34</v>
      </c>
      <c r="E182" s="176" t="s">
        <v>34</v>
      </c>
      <c r="F182" s="176" t="s">
        <v>34</v>
      </c>
      <c r="G182" s="176"/>
      <c r="H182" s="184"/>
      <c r="I182" s="176"/>
      <c r="J182" s="176"/>
      <c r="K182" s="176"/>
      <c r="L182" s="176"/>
      <c r="M182" s="192"/>
      <c r="N182" s="184"/>
      <c r="O182" s="176"/>
      <c r="P182" s="176"/>
      <c r="Q182" s="176"/>
      <c r="R182" s="176"/>
      <c r="S182" s="176"/>
      <c r="T182" s="176"/>
      <c r="U182" s="176"/>
      <c r="V182" s="176"/>
      <c r="W182" s="176"/>
      <c r="X182" s="176"/>
      <c r="Y182" s="176"/>
      <c r="Z182" s="176"/>
      <c r="AA182" s="176"/>
      <c r="AB182" s="176"/>
    </row>
    <row r="183">
      <c r="A183" s="178"/>
      <c r="B183" s="178"/>
      <c r="C183" s="178" t="s">
        <v>34</v>
      </c>
      <c r="D183" s="178" t="s">
        <v>34</v>
      </c>
      <c r="E183" s="178" t="s">
        <v>34</v>
      </c>
      <c r="F183" s="178" t="s">
        <v>34</v>
      </c>
      <c r="G183" s="178"/>
      <c r="H183" s="182"/>
      <c r="I183" s="178"/>
      <c r="J183" s="178"/>
      <c r="K183" s="178"/>
      <c r="L183" s="178"/>
      <c r="M183" s="193"/>
      <c r="N183" s="182"/>
      <c r="O183" s="178"/>
      <c r="P183" s="178"/>
      <c r="Q183" s="178"/>
      <c r="R183" s="178"/>
      <c r="S183" s="178"/>
      <c r="T183" s="178"/>
      <c r="U183" s="178"/>
      <c r="V183" s="178"/>
      <c r="W183" s="178"/>
      <c r="X183" s="178"/>
      <c r="Y183" s="178"/>
      <c r="Z183" s="178"/>
      <c r="AA183" s="178"/>
      <c r="AB183" s="178"/>
    </row>
    <row r="184">
      <c r="A184" s="176"/>
      <c r="B184" s="176"/>
      <c r="C184" s="176" t="s">
        <v>34</v>
      </c>
      <c r="D184" s="176" t="s">
        <v>34</v>
      </c>
      <c r="E184" s="176" t="s">
        <v>34</v>
      </c>
      <c r="F184" s="176" t="s">
        <v>34</v>
      </c>
      <c r="G184" s="176"/>
      <c r="H184" s="184"/>
      <c r="I184" s="176"/>
      <c r="J184" s="176"/>
      <c r="K184" s="176"/>
      <c r="L184" s="176"/>
      <c r="M184" s="192"/>
      <c r="N184" s="184"/>
      <c r="O184" s="176"/>
      <c r="P184" s="176"/>
      <c r="Q184" s="176"/>
      <c r="R184" s="176"/>
      <c r="S184" s="176"/>
      <c r="T184" s="176"/>
      <c r="U184" s="176"/>
      <c r="V184" s="176"/>
      <c r="W184" s="176"/>
      <c r="X184" s="176"/>
      <c r="Y184" s="176"/>
      <c r="Z184" s="176"/>
      <c r="AA184" s="176"/>
      <c r="AB184" s="176"/>
    </row>
    <row r="185">
      <c r="A185" s="178"/>
      <c r="B185" s="178"/>
      <c r="C185" s="178" t="s">
        <v>34</v>
      </c>
      <c r="D185" s="178" t="s">
        <v>34</v>
      </c>
      <c r="E185" s="178" t="s">
        <v>34</v>
      </c>
      <c r="F185" s="178" t="s">
        <v>34</v>
      </c>
      <c r="G185" s="178"/>
      <c r="H185" s="182"/>
      <c r="I185" s="178"/>
      <c r="J185" s="178"/>
      <c r="K185" s="178"/>
      <c r="L185" s="178"/>
      <c r="M185" s="193"/>
      <c r="N185" s="182"/>
      <c r="O185" s="178"/>
      <c r="P185" s="178"/>
      <c r="Q185" s="178"/>
      <c r="R185" s="178"/>
      <c r="S185" s="178"/>
      <c r="T185" s="178"/>
      <c r="U185" s="178"/>
      <c r="V185" s="178"/>
      <c r="W185" s="178"/>
      <c r="X185" s="178"/>
      <c r="Y185" s="178"/>
      <c r="Z185" s="178"/>
      <c r="AA185" s="178"/>
      <c r="AB185" s="178"/>
    </row>
    <row r="186">
      <c r="A186" s="176"/>
      <c r="B186" s="176"/>
      <c r="C186" s="176" t="s">
        <v>34</v>
      </c>
      <c r="D186" s="176" t="s">
        <v>34</v>
      </c>
      <c r="E186" s="176" t="s">
        <v>34</v>
      </c>
      <c r="F186" s="176" t="s">
        <v>34</v>
      </c>
      <c r="G186" s="176"/>
      <c r="H186" s="184"/>
      <c r="I186" s="176"/>
      <c r="J186" s="176"/>
      <c r="K186" s="176"/>
      <c r="L186" s="176"/>
      <c r="M186" s="192"/>
      <c r="N186" s="184"/>
      <c r="O186" s="176"/>
      <c r="P186" s="176"/>
      <c r="Q186" s="176"/>
      <c r="R186" s="176"/>
      <c r="S186" s="176"/>
      <c r="T186" s="176"/>
      <c r="U186" s="176"/>
      <c r="V186" s="176"/>
      <c r="W186" s="176"/>
      <c r="X186" s="176"/>
      <c r="Y186" s="176"/>
      <c r="Z186" s="176"/>
      <c r="AA186" s="176"/>
      <c r="AB186" s="176"/>
    </row>
    <row r="187">
      <c r="A187" s="178"/>
      <c r="B187" s="178"/>
      <c r="C187" s="178" t="s">
        <v>34</v>
      </c>
      <c r="D187" s="178" t="s">
        <v>34</v>
      </c>
      <c r="E187" s="178" t="s">
        <v>34</v>
      </c>
      <c r="F187" s="178" t="s">
        <v>34</v>
      </c>
      <c r="G187" s="178"/>
      <c r="H187" s="182"/>
      <c r="I187" s="178"/>
      <c r="J187" s="178"/>
      <c r="K187" s="178"/>
      <c r="L187" s="178"/>
      <c r="M187" s="193"/>
      <c r="N187" s="182"/>
      <c r="O187" s="178"/>
      <c r="P187" s="178"/>
      <c r="Q187" s="178"/>
      <c r="R187" s="178"/>
      <c r="S187" s="178"/>
      <c r="T187" s="178"/>
      <c r="U187" s="178"/>
      <c r="V187" s="178"/>
      <c r="W187" s="178"/>
      <c r="X187" s="178"/>
      <c r="Y187" s="178"/>
      <c r="Z187" s="178"/>
      <c r="AA187" s="178"/>
      <c r="AB187" s="178"/>
    </row>
    <row r="188">
      <c r="A188" s="176"/>
      <c r="B188" s="176"/>
      <c r="C188" s="176" t="s">
        <v>34</v>
      </c>
      <c r="D188" s="176" t="s">
        <v>34</v>
      </c>
      <c r="E188" s="176" t="s">
        <v>34</v>
      </c>
      <c r="F188" s="176" t="s">
        <v>34</v>
      </c>
      <c r="G188" s="176"/>
      <c r="H188" s="184"/>
      <c r="I188" s="176"/>
      <c r="J188" s="176"/>
      <c r="K188" s="176"/>
      <c r="L188" s="176"/>
      <c r="M188" s="192"/>
      <c r="N188" s="184"/>
      <c r="O188" s="176"/>
      <c r="P188" s="176"/>
      <c r="Q188" s="176"/>
      <c r="R188" s="176"/>
      <c r="S188" s="176"/>
      <c r="T188" s="176"/>
      <c r="U188" s="176"/>
      <c r="V188" s="176"/>
      <c r="W188" s="176"/>
      <c r="X188" s="176"/>
      <c r="Y188" s="176"/>
      <c r="Z188" s="176"/>
      <c r="AA188" s="176"/>
      <c r="AB188" s="176"/>
    </row>
    <row r="189">
      <c r="A189" s="178"/>
      <c r="B189" s="178"/>
      <c r="C189" s="178" t="s">
        <v>34</v>
      </c>
      <c r="D189" s="178" t="s">
        <v>34</v>
      </c>
      <c r="E189" s="178" t="s">
        <v>34</v>
      </c>
      <c r="F189" s="178" t="s">
        <v>34</v>
      </c>
      <c r="G189" s="178"/>
      <c r="H189" s="182"/>
      <c r="I189" s="178"/>
      <c r="J189" s="178"/>
      <c r="K189" s="178"/>
      <c r="L189" s="178"/>
      <c r="M189" s="193"/>
      <c r="N189" s="182"/>
      <c r="O189" s="178"/>
      <c r="P189" s="178"/>
      <c r="Q189" s="178"/>
      <c r="R189" s="178"/>
      <c r="S189" s="178"/>
      <c r="T189" s="178"/>
      <c r="U189" s="178"/>
      <c r="V189" s="178"/>
      <c r="W189" s="178"/>
      <c r="X189" s="178"/>
      <c r="Y189" s="178"/>
      <c r="Z189" s="178"/>
      <c r="AA189" s="178"/>
      <c r="AB189" s="178"/>
    </row>
    <row r="190">
      <c r="A190" s="176"/>
      <c r="B190" s="176"/>
      <c r="C190" s="176" t="s">
        <v>34</v>
      </c>
      <c r="D190" s="176" t="s">
        <v>34</v>
      </c>
      <c r="E190" s="176" t="s">
        <v>34</v>
      </c>
      <c r="F190" s="176" t="s">
        <v>34</v>
      </c>
      <c r="G190" s="176"/>
      <c r="H190" s="184"/>
      <c r="I190" s="176"/>
      <c r="J190" s="176"/>
      <c r="K190" s="176"/>
      <c r="L190" s="176"/>
      <c r="M190" s="192"/>
      <c r="N190" s="184"/>
      <c r="O190" s="176"/>
      <c r="P190" s="176"/>
      <c r="Q190" s="176"/>
      <c r="R190" s="176"/>
      <c r="S190" s="176"/>
      <c r="T190" s="176"/>
      <c r="U190" s="176"/>
      <c r="V190" s="176"/>
      <c r="W190" s="176"/>
      <c r="X190" s="176"/>
      <c r="Y190" s="176"/>
      <c r="Z190" s="176"/>
      <c r="AA190" s="176"/>
      <c r="AB190" s="176"/>
    </row>
    <row r="191">
      <c r="A191" s="178"/>
      <c r="B191" s="178"/>
      <c r="C191" s="178" t="s">
        <v>34</v>
      </c>
      <c r="D191" s="178" t="s">
        <v>34</v>
      </c>
      <c r="E191" s="178" t="s">
        <v>34</v>
      </c>
      <c r="F191" s="178" t="s">
        <v>34</v>
      </c>
      <c r="G191" s="178"/>
      <c r="H191" s="182"/>
      <c r="I191" s="178"/>
      <c r="J191" s="178"/>
      <c r="K191" s="178"/>
      <c r="L191" s="178"/>
      <c r="M191" s="193"/>
      <c r="N191" s="182"/>
      <c r="O191" s="178"/>
      <c r="P191" s="178"/>
      <c r="Q191" s="178"/>
      <c r="R191" s="178"/>
      <c r="S191" s="178"/>
      <c r="T191" s="178"/>
      <c r="U191" s="178"/>
      <c r="V191" s="178"/>
      <c r="W191" s="178"/>
      <c r="X191" s="178"/>
      <c r="Y191" s="178"/>
      <c r="Z191" s="178"/>
      <c r="AA191" s="178"/>
      <c r="AB191" s="178"/>
    </row>
    <row r="192">
      <c r="A192" s="176"/>
      <c r="B192" s="176"/>
      <c r="C192" s="176" t="s">
        <v>34</v>
      </c>
      <c r="D192" s="176" t="s">
        <v>34</v>
      </c>
      <c r="E192" s="176" t="s">
        <v>34</v>
      </c>
      <c r="F192" s="176" t="s">
        <v>34</v>
      </c>
      <c r="G192" s="176"/>
      <c r="H192" s="184"/>
      <c r="I192" s="176"/>
      <c r="J192" s="176"/>
      <c r="K192" s="176"/>
      <c r="L192" s="176"/>
      <c r="M192" s="192"/>
      <c r="N192" s="184"/>
      <c r="O192" s="176"/>
      <c r="P192" s="176"/>
      <c r="Q192" s="176"/>
      <c r="R192" s="176"/>
      <c r="S192" s="176"/>
      <c r="T192" s="176"/>
      <c r="U192" s="176"/>
      <c r="V192" s="176"/>
      <c r="W192" s="176"/>
      <c r="X192" s="176"/>
      <c r="Y192" s="176"/>
      <c r="Z192" s="176"/>
      <c r="AA192" s="176"/>
      <c r="AB192" s="176"/>
    </row>
    <row r="193">
      <c r="A193" s="178"/>
      <c r="B193" s="178"/>
      <c r="C193" s="178" t="s">
        <v>34</v>
      </c>
      <c r="D193" s="178" t="s">
        <v>34</v>
      </c>
      <c r="E193" s="178" t="s">
        <v>34</v>
      </c>
      <c r="F193" s="178" t="s">
        <v>34</v>
      </c>
      <c r="G193" s="178"/>
      <c r="H193" s="182"/>
      <c r="I193" s="178"/>
      <c r="J193" s="178"/>
      <c r="K193" s="178"/>
      <c r="L193" s="178"/>
      <c r="M193" s="193"/>
      <c r="N193" s="182"/>
      <c r="O193" s="178"/>
      <c r="P193" s="178"/>
      <c r="Q193" s="178"/>
      <c r="R193" s="178"/>
      <c r="S193" s="178"/>
      <c r="T193" s="178"/>
      <c r="U193" s="178"/>
      <c r="V193" s="178"/>
      <c r="W193" s="178"/>
      <c r="X193" s="178"/>
      <c r="Y193" s="178"/>
      <c r="Z193" s="178"/>
      <c r="AA193" s="178"/>
      <c r="AB193" s="178"/>
    </row>
    <row r="194">
      <c r="A194" s="176"/>
      <c r="B194" s="176"/>
      <c r="C194" s="176" t="s">
        <v>34</v>
      </c>
      <c r="D194" s="176" t="s">
        <v>34</v>
      </c>
      <c r="E194" s="176" t="s">
        <v>34</v>
      </c>
      <c r="F194" s="176" t="s">
        <v>34</v>
      </c>
      <c r="G194" s="176"/>
      <c r="H194" s="184"/>
      <c r="I194" s="176"/>
      <c r="J194" s="176"/>
      <c r="K194" s="176"/>
      <c r="L194" s="176"/>
      <c r="M194" s="192"/>
      <c r="N194" s="184"/>
      <c r="O194" s="176"/>
      <c r="P194" s="176"/>
      <c r="Q194" s="176"/>
      <c r="R194" s="176"/>
      <c r="S194" s="176"/>
      <c r="T194" s="176"/>
      <c r="U194" s="176"/>
      <c r="V194" s="176"/>
      <c r="W194" s="176"/>
      <c r="X194" s="176"/>
      <c r="Y194" s="176"/>
      <c r="Z194" s="176"/>
      <c r="AA194" s="176"/>
      <c r="AB194" s="176"/>
    </row>
    <row r="195">
      <c r="A195" s="178"/>
      <c r="B195" s="178"/>
      <c r="C195" s="178" t="s">
        <v>34</v>
      </c>
      <c r="D195" s="178" t="s">
        <v>34</v>
      </c>
      <c r="E195" s="178" t="s">
        <v>34</v>
      </c>
      <c r="F195" s="178" t="s">
        <v>34</v>
      </c>
      <c r="G195" s="178"/>
      <c r="H195" s="182"/>
      <c r="I195" s="178"/>
      <c r="J195" s="178"/>
      <c r="K195" s="178"/>
      <c r="L195" s="178"/>
      <c r="M195" s="193"/>
      <c r="N195" s="182"/>
      <c r="O195" s="178"/>
      <c r="P195" s="178"/>
      <c r="Q195" s="178"/>
      <c r="R195" s="178"/>
      <c r="S195" s="178"/>
      <c r="T195" s="178"/>
      <c r="U195" s="178"/>
      <c r="V195" s="178"/>
      <c r="W195" s="178"/>
      <c r="X195" s="178"/>
      <c r="Y195" s="178"/>
      <c r="Z195" s="178"/>
      <c r="AA195" s="178"/>
      <c r="AB195" s="178"/>
    </row>
    <row r="196">
      <c r="A196" s="176"/>
      <c r="B196" s="176"/>
      <c r="C196" s="176" t="s">
        <v>34</v>
      </c>
      <c r="D196" s="176" t="s">
        <v>34</v>
      </c>
      <c r="E196" s="176" t="s">
        <v>34</v>
      </c>
      <c r="F196" s="176" t="s">
        <v>34</v>
      </c>
      <c r="G196" s="176"/>
      <c r="H196" s="184"/>
      <c r="I196" s="176"/>
      <c r="J196" s="176"/>
      <c r="K196" s="176"/>
      <c r="L196" s="176"/>
      <c r="M196" s="192"/>
      <c r="N196" s="184"/>
      <c r="O196" s="176"/>
      <c r="P196" s="176"/>
      <c r="Q196" s="176"/>
      <c r="R196" s="176"/>
      <c r="S196" s="176"/>
      <c r="T196" s="176"/>
      <c r="U196" s="176"/>
      <c r="V196" s="176"/>
      <c r="W196" s="176"/>
      <c r="X196" s="176"/>
      <c r="Y196" s="176"/>
      <c r="Z196" s="176"/>
      <c r="AA196" s="176"/>
      <c r="AB196" s="176"/>
    </row>
    <row r="197">
      <c r="A197" s="178"/>
      <c r="B197" s="178"/>
      <c r="C197" s="178" t="s">
        <v>34</v>
      </c>
      <c r="D197" s="178" t="s">
        <v>34</v>
      </c>
      <c r="E197" s="178" t="s">
        <v>34</v>
      </c>
      <c r="F197" s="178" t="s">
        <v>34</v>
      </c>
      <c r="G197" s="178"/>
      <c r="H197" s="182"/>
      <c r="I197" s="178"/>
      <c r="J197" s="178"/>
      <c r="K197" s="178"/>
      <c r="L197" s="178"/>
      <c r="M197" s="193"/>
      <c r="N197" s="182"/>
      <c r="O197" s="178"/>
      <c r="P197" s="178"/>
      <c r="Q197" s="178"/>
      <c r="R197" s="178"/>
      <c r="S197" s="178"/>
      <c r="T197" s="178"/>
      <c r="U197" s="178"/>
      <c r="V197" s="178"/>
      <c r="W197" s="178"/>
      <c r="X197" s="178"/>
      <c r="Y197" s="178"/>
      <c r="Z197" s="178"/>
      <c r="AA197" s="178"/>
      <c r="AB197" s="178"/>
    </row>
    <row r="198">
      <c r="A198" s="176"/>
      <c r="B198" s="176"/>
      <c r="C198" s="176" t="s">
        <v>34</v>
      </c>
      <c r="D198" s="176" t="s">
        <v>34</v>
      </c>
      <c r="E198" s="176" t="s">
        <v>34</v>
      </c>
      <c r="F198" s="176" t="s">
        <v>34</v>
      </c>
      <c r="G198" s="176"/>
      <c r="H198" s="184"/>
      <c r="I198" s="176"/>
      <c r="J198" s="176"/>
      <c r="K198" s="176"/>
      <c r="L198" s="176"/>
      <c r="M198" s="192"/>
      <c r="N198" s="184"/>
      <c r="O198" s="176"/>
      <c r="P198" s="176"/>
      <c r="Q198" s="176"/>
      <c r="R198" s="176"/>
      <c r="S198" s="176"/>
      <c r="T198" s="176"/>
      <c r="U198" s="176"/>
      <c r="V198" s="176"/>
      <c r="W198" s="176"/>
      <c r="X198" s="176"/>
      <c r="Y198" s="176"/>
      <c r="Z198" s="176"/>
      <c r="AA198" s="176"/>
      <c r="AB198" s="176"/>
    </row>
    <row r="199">
      <c r="A199" s="178"/>
      <c r="B199" s="178"/>
      <c r="C199" s="178" t="s">
        <v>34</v>
      </c>
      <c r="D199" s="178" t="s">
        <v>34</v>
      </c>
      <c r="E199" s="178" t="s">
        <v>34</v>
      </c>
      <c r="F199" s="178" t="s">
        <v>34</v>
      </c>
      <c r="G199" s="178"/>
      <c r="H199" s="182"/>
      <c r="I199" s="178"/>
      <c r="J199" s="178"/>
      <c r="K199" s="178"/>
      <c r="L199" s="178"/>
      <c r="M199" s="193"/>
      <c r="N199" s="182"/>
      <c r="O199" s="178"/>
      <c r="P199" s="178"/>
      <c r="Q199" s="178"/>
      <c r="R199" s="178"/>
      <c r="S199" s="178"/>
      <c r="T199" s="178"/>
      <c r="U199" s="178"/>
      <c r="V199" s="178"/>
      <c r="W199" s="178"/>
      <c r="X199" s="178"/>
      <c r="Y199" s="178"/>
      <c r="Z199" s="178"/>
      <c r="AA199" s="178"/>
      <c r="AB199" s="178"/>
    </row>
    <row r="200">
      <c r="A200" s="176"/>
      <c r="B200" s="176"/>
      <c r="C200" s="176" t="s">
        <v>34</v>
      </c>
      <c r="D200" s="176" t="s">
        <v>34</v>
      </c>
      <c r="E200" s="176" t="s">
        <v>34</v>
      </c>
      <c r="F200" s="176" t="s">
        <v>34</v>
      </c>
      <c r="G200" s="176"/>
      <c r="H200" s="184"/>
      <c r="I200" s="176"/>
      <c r="J200" s="176"/>
      <c r="K200" s="176"/>
      <c r="L200" s="176"/>
      <c r="M200" s="192"/>
      <c r="N200" s="184"/>
      <c r="O200" s="176"/>
      <c r="P200" s="176"/>
      <c r="Q200" s="176"/>
      <c r="R200" s="176"/>
      <c r="S200" s="176"/>
      <c r="T200" s="176"/>
      <c r="U200" s="176"/>
      <c r="V200" s="176"/>
      <c r="W200" s="176"/>
      <c r="X200" s="176"/>
      <c r="Y200" s="176"/>
      <c r="Z200" s="176"/>
      <c r="AA200" s="176"/>
      <c r="AB200" s="176"/>
    </row>
    <row r="201">
      <c r="A201" s="178"/>
      <c r="B201" s="178"/>
      <c r="C201" s="178" t="s">
        <v>34</v>
      </c>
      <c r="D201" s="178" t="s">
        <v>34</v>
      </c>
      <c r="E201" s="178" t="s">
        <v>34</v>
      </c>
      <c r="F201" s="178" t="s">
        <v>34</v>
      </c>
      <c r="G201" s="178"/>
      <c r="H201" s="182"/>
      <c r="I201" s="178"/>
      <c r="J201" s="178"/>
      <c r="K201" s="178"/>
      <c r="L201" s="178"/>
      <c r="M201" s="193"/>
      <c r="N201" s="182"/>
      <c r="O201" s="178"/>
      <c r="P201" s="178"/>
      <c r="Q201" s="178"/>
      <c r="R201" s="178"/>
      <c r="S201" s="178"/>
      <c r="T201" s="178"/>
      <c r="U201" s="178"/>
      <c r="V201" s="178"/>
      <c r="W201" s="178"/>
      <c r="X201" s="178"/>
      <c r="Y201" s="178"/>
      <c r="Z201" s="178"/>
      <c r="AA201" s="178"/>
      <c r="AB201" s="178"/>
    </row>
    <row r="202">
      <c r="A202" s="176"/>
      <c r="B202" s="176"/>
      <c r="C202" s="176" t="s">
        <v>34</v>
      </c>
      <c r="D202" s="176" t="s">
        <v>34</v>
      </c>
      <c r="E202" s="176" t="s">
        <v>34</v>
      </c>
      <c r="F202" s="176" t="s">
        <v>34</v>
      </c>
      <c r="G202" s="176"/>
      <c r="H202" s="184"/>
      <c r="I202" s="176"/>
      <c r="J202" s="176"/>
      <c r="K202" s="176"/>
      <c r="L202" s="176"/>
      <c r="M202" s="192"/>
      <c r="N202" s="184"/>
      <c r="O202" s="176"/>
      <c r="P202" s="176"/>
      <c r="Q202" s="176"/>
      <c r="R202" s="176"/>
      <c r="S202" s="176"/>
      <c r="T202" s="176"/>
      <c r="U202" s="176"/>
      <c r="V202" s="176"/>
      <c r="W202" s="176"/>
      <c r="X202" s="176"/>
      <c r="Y202" s="176"/>
      <c r="Z202" s="176"/>
      <c r="AA202" s="176"/>
      <c r="AB202" s="176"/>
    </row>
    <row r="203">
      <c r="A203" s="178"/>
      <c r="B203" s="178"/>
      <c r="C203" s="178" t="s">
        <v>34</v>
      </c>
      <c r="D203" s="178" t="s">
        <v>34</v>
      </c>
      <c r="E203" s="178" t="s">
        <v>34</v>
      </c>
      <c r="F203" s="178" t="s">
        <v>34</v>
      </c>
      <c r="G203" s="178"/>
      <c r="H203" s="182"/>
      <c r="I203" s="178"/>
      <c r="J203" s="178"/>
      <c r="K203" s="178"/>
      <c r="L203" s="178"/>
      <c r="M203" s="193"/>
      <c r="N203" s="182"/>
      <c r="O203" s="178"/>
      <c r="P203" s="178"/>
      <c r="Q203" s="178"/>
      <c r="R203" s="178"/>
      <c r="S203" s="178"/>
      <c r="T203" s="178"/>
      <c r="U203" s="178"/>
      <c r="V203" s="178"/>
      <c r="W203" s="178"/>
      <c r="X203" s="178"/>
      <c r="Y203" s="178"/>
      <c r="Z203" s="178"/>
      <c r="AA203" s="178"/>
      <c r="AB203" s="178"/>
    </row>
    <row r="204">
      <c r="A204" s="176"/>
      <c r="B204" s="176"/>
      <c r="C204" s="176" t="s">
        <v>34</v>
      </c>
      <c r="D204" s="176" t="s">
        <v>34</v>
      </c>
      <c r="E204" s="176" t="s">
        <v>34</v>
      </c>
      <c r="F204" s="176" t="s">
        <v>34</v>
      </c>
      <c r="G204" s="176"/>
      <c r="H204" s="184"/>
      <c r="I204" s="176"/>
      <c r="J204" s="176"/>
      <c r="K204" s="176"/>
      <c r="L204" s="176"/>
      <c r="M204" s="192"/>
      <c r="N204" s="184"/>
      <c r="O204" s="176"/>
      <c r="P204" s="176"/>
      <c r="Q204" s="176"/>
      <c r="R204" s="176"/>
      <c r="S204" s="176"/>
      <c r="T204" s="176"/>
      <c r="U204" s="176"/>
      <c r="V204" s="176"/>
      <c r="W204" s="176"/>
      <c r="X204" s="176"/>
      <c r="Y204" s="176"/>
      <c r="Z204" s="176"/>
      <c r="AA204" s="176"/>
      <c r="AB204" s="176"/>
    </row>
    <row r="205">
      <c r="A205" s="178"/>
      <c r="B205" s="178"/>
      <c r="C205" s="178" t="s">
        <v>34</v>
      </c>
      <c r="D205" s="178" t="s">
        <v>34</v>
      </c>
      <c r="E205" s="178" t="s">
        <v>34</v>
      </c>
      <c r="F205" s="178" t="s">
        <v>34</v>
      </c>
      <c r="G205" s="178"/>
      <c r="H205" s="182"/>
      <c r="I205" s="178"/>
      <c r="J205" s="178"/>
      <c r="K205" s="178"/>
      <c r="L205" s="178"/>
      <c r="M205" s="193"/>
      <c r="N205" s="182"/>
      <c r="O205" s="178"/>
      <c r="P205" s="178"/>
      <c r="Q205" s="178"/>
      <c r="R205" s="178"/>
      <c r="S205" s="178"/>
      <c r="T205" s="178"/>
      <c r="U205" s="178"/>
      <c r="V205" s="178"/>
      <c r="W205" s="178"/>
      <c r="X205" s="178"/>
      <c r="Y205" s="178"/>
      <c r="Z205" s="178"/>
      <c r="AA205" s="178"/>
      <c r="AB205" s="178"/>
    </row>
    <row r="206">
      <c r="A206" s="176"/>
      <c r="B206" s="176"/>
      <c r="C206" s="176" t="s">
        <v>34</v>
      </c>
      <c r="D206" s="176" t="s">
        <v>34</v>
      </c>
      <c r="E206" s="176" t="s">
        <v>34</v>
      </c>
      <c r="F206" s="176" t="s">
        <v>34</v>
      </c>
      <c r="G206" s="176"/>
      <c r="H206" s="184"/>
      <c r="I206" s="176"/>
      <c r="J206" s="176"/>
      <c r="K206" s="176"/>
      <c r="L206" s="176"/>
      <c r="M206" s="192"/>
      <c r="N206" s="184"/>
      <c r="O206" s="176"/>
      <c r="P206" s="176"/>
      <c r="Q206" s="176"/>
      <c r="R206" s="176"/>
      <c r="S206" s="176"/>
      <c r="T206" s="176"/>
      <c r="U206" s="176"/>
      <c r="V206" s="176"/>
      <c r="W206" s="176"/>
      <c r="X206" s="176"/>
      <c r="Y206" s="176"/>
      <c r="Z206" s="176"/>
      <c r="AA206" s="176"/>
      <c r="AB206" s="176"/>
    </row>
    <row r="207">
      <c r="A207" s="178"/>
      <c r="B207" s="178"/>
      <c r="C207" s="178" t="s">
        <v>34</v>
      </c>
      <c r="D207" s="178" t="s">
        <v>34</v>
      </c>
      <c r="E207" s="178" t="s">
        <v>34</v>
      </c>
      <c r="F207" s="178" t="s">
        <v>34</v>
      </c>
      <c r="G207" s="178"/>
      <c r="H207" s="182"/>
      <c r="I207" s="178"/>
      <c r="J207" s="178"/>
      <c r="K207" s="178"/>
      <c r="L207" s="178"/>
      <c r="M207" s="193"/>
      <c r="N207" s="182"/>
      <c r="O207" s="178"/>
      <c r="P207" s="178"/>
      <c r="Q207" s="178"/>
      <c r="R207" s="178"/>
      <c r="S207" s="178"/>
      <c r="T207" s="178"/>
      <c r="U207" s="178"/>
      <c r="V207" s="178"/>
      <c r="W207" s="178"/>
      <c r="X207" s="178"/>
      <c r="Y207" s="178"/>
      <c r="Z207" s="178"/>
      <c r="AA207" s="178"/>
      <c r="AB207" s="178"/>
    </row>
    <row r="208">
      <c r="A208" s="176"/>
      <c r="B208" s="176"/>
      <c r="C208" s="176" t="s">
        <v>34</v>
      </c>
      <c r="D208" s="176" t="s">
        <v>34</v>
      </c>
      <c r="E208" s="176" t="s">
        <v>34</v>
      </c>
      <c r="F208" s="176" t="s">
        <v>34</v>
      </c>
      <c r="G208" s="176"/>
      <c r="H208" s="184"/>
      <c r="I208" s="176"/>
      <c r="J208" s="176"/>
      <c r="K208" s="176"/>
      <c r="L208" s="176"/>
      <c r="M208" s="192"/>
      <c r="N208" s="184"/>
      <c r="O208" s="176"/>
      <c r="P208" s="176"/>
      <c r="Q208" s="176"/>
      <c r="R208" s="176"/>
      <c r="S208" s="176"/>
      <c r="T208" s="176"/>
      <c r="U208" s="176"/>
      <c r="V208" s="176"/>
      <c r="W208" s="176"/>
      <c r="X208" s="176"/>
      <c r="Y208" s="176"/>
      <c r="Z208" s="176"/>
      <c r="AA208" s="176"/>
      <c r="AB208" s="176"/>
    </row>
    <row r="209">
      <c r="A209" s="178"/>
      <c r="B209" s="178"/>
      <c r="C209" s="178" t="s">
        <v>34</v>
      </c>
      <c r="D209" s="178" t="s">
        <v>34</v>
      </c>
      <c r="E209" s="178" t="s">
        <v>34</v>
      </c>
      <c r="F209" s="178" t="s">
        <v>34</v>
      </c>
      <c r="G209" s="178"/>
      <c r="H209" s="182"/>
      <c r="I209" s="178"/>
      <c r="J209" s="178"/>
      <c r="K209" s="178"/>
      <c r="L209" s="178"/>
      <c r="M209" s="193"/>
      <c r="N209" s="182"/>
      <c r="O209" s="178"/>
      <c r="P209" s="178"/>
      <c r="Q209" s="178"/>
      <c r="R209" s="178"/>
      <c r="S209" s="178"/>
      <c r="T209" s="178"/>
      <c r="U209" s="178"/>
      <c r="V209" s="178"/>
      <c r="W209" s="178"/>
      <c r="X209" s="178"/>
      <c r="Y209" s="178"/>
      <c r="Z209" s="178"/>
      <c r="AA209" s="178"/>
      <c r="AB209" s="178"/>
    </row>
    <row r="210">
      <c r="A210" s="176"/>
      <c r="B210" s="176"/>
      <c r="C210" s="176" t="s">
        <v>34</v>
      </c>
      <c r="D210" s="176" t="s">
        <v>34</v>
      </c>
      <c r="E210" s="176" t="s">
        <v>34</v>
      </c>
      <c r="F210" s="176" t="s">
        <v>34</v>
      </c>
      <c r="G210" s="176"/>
      <c r="H210" s="184"/>
      <c r="I210" s="176"/>
      <c r="J210" s="176"/>
      <c r="K210" s="176"/>
      <c r="L210" s="176"/>
      <c r="M210" s="192"/>
      <c r="N210" s="184"/>
      <c r="O210" s="176"/>
      <c r="P210" s="176"/>
      <c r="Q210" s="176"/>
      <c r="R210" s="176"/>
      <c r="S210" s="176"/>
      <c r="T210" s="176"/>
      <c r="U210" s="176"/>
      <c r="V210" s="176"/>
      <c r="W210" s="176"/>
      <c r="X210" s="176"/>
      <c r="Y210" s="176"/>
      <c r="Z210" s="176"/>
      <c r="AA210" s="176"/>
      <c r="AB210" s="176"/>
    </row>
    <row r="211">
      <c r="A211" s="178"/>
      <c r="B211" s="178"/>
      <c r="C211" s="178" t="s">
        <v>34</v>
      </c>
      <c r="D211" s="178" t="s">
        <v>34</v>
      </c>
      <c r="E211" s="178" t="s">
        <v>34</v>
      </c>
      <c r="F211" s="178" t="s">
        <v>34</v>
      </c>
      <c r="G211" s="178"/>
      <c r="H211" s="182"/>
      <c r="I211" s="178"/>
      <c r="J211" s="178"/>
      <c r="K211" s="178"/>
      <c r="L211" s="178"/>
      <c r="M211" s="193"/>
      <c r="N211" s="182"/>
      <c r="O211" s="178"/>
      <c r="P211" s="178"/>
      <c r="Q211" s="178"/>
      <c r="R211" s="178"/>
      <c r="S211" s="178"/>
      <c r="T211" s="178"/>
      <c r="U211" s="178"/>
      <c r="V211" s="178"/>
      <c r="W211" s="178"/>
      <c r="X211" s="178"/>
      <c r="Y211" s="178"/>
      <c r="Z211" s="178"/>
      <c r="AA211" s="178"/>
      <c r="AB211" s="178"/>
    </row>
    <row r="212">
      <c r="A212" s="176"/>
      <c r="B212" s="176"/>
      <c r="C212" s="176" t="s">
        <v>34</v>
      </c>
      <c r="D212" s="176" t="s">
        <v>34</v>
      </c>
      <c r="E212" s="176" t="s">
        <v>34</v>
      </c>
      <c r="F212" s="176" t="s">
        <v>34</v>
      </c>
      <c r="G212" s="176"/>
      <c r="H212" s="184"/>
      <c r="I212" s="176"/>
      <c r="J212" s="176"/>
      <c r="K212" s="176"/>
      <c r="L212" s="176"/>
      <c r="M212" s="192"/>
      <c r="N212" s="184"/>
      <c r="O212" s="176"/>
      <c r="P212" s="176"/>
      <c r="Q212" s="176"/>
      <c r="R212" s="176"/>
      <c r="S212" s="176"/>
      <c r="T212" s="176"/>
      <c r="U212" s="176"/>
      <c r="V212" s="176"/>
      <c r="W212" s="176"/>
      <c r="X212" s="176"/>
      <c r="Y212" s="176"/>
      <c r="Z212" s="176"/>
      <c r="AA212" s="176"/>
      <c r="AB212" s="176"/>
    </row>
    <row r="213">
      <c r="A213" s="178"/>
      <c r="B213" s="178"/>
      <c r="C213" s="178" t="s">
        <v>34</v>
      </c>
      <c r="D213" s="178" t="s">
        <v>34</v>
      </c>
      <c r="E213" s="178" t="s">
        <v>34</v>
      </c>
      <c r="F213" s="178" t="s">
        <v>34</v>
      </c>
      <c r="G213" s="178"/>
      <c r="H213" s="182"/>
      <c r="I213" s="178"/>
      <c r="J213" s="178"/>
      <c r="K213" s="178"/>
      <c r="L213" s="178"/>
      <c r="M213" s="193"/>
      <c r="N213" s="182"/>
      <c r="O213" s="178"/>
      <c r="P213" s="178"/>
      <c r="Q213" s="178"/>
      <c r="R213" s="178"/>
      <c r="S213" s="178"/>
      <c r="T213" s="178"/>
      <c r="U213" s="178"/>
      <c r="V213" s="178"/>
      <c r="W213" s="178"/>
      <c r="X213" s="178"/>
      <c r="Y213" s="178"/>
      <c r="Z213" s="178"/>
      <c r="AA213" s="178"/>
      <c r="AB213" s="178"/>
    </row>
    <row r="214">
      <c r="A214" s="176"/>
      <c r="B214" s="176"/>
      <c r="C214" s="176" t="s">
        <v>34</v>
      </c>
      <c r="D214" s="176" t="s">
        <v>34</v>
      </c>
      <c r="E214" s="176" t="s">
        <v>34</v>
      </c>
      <c r="F214" s="176" t="s">
        <v>34</v>
      </c>
      <c r="G214" s="176"/>
      <c r="H214" s="184"/>
      <c r="I214" s="176"/>
      <c r="J214" s="176"/>
      <c r="K214" s="176"/>
      <c r="L214" s="176"/>
      <c r="M214" s="192"/>
      <c r="N214" s="184"/>
      <c r="O214" s="176"/>
      <c r="P214" s="176"/>
      <c r="Q214" s="176"/>
      <c r="R214" s="176"/>
      <c r="S214" s="176"/>
      <c r="T214" s="176"/>
      <c r="U214" s="176"/>
      <c r="V214" s="176"/>
      <c r="W214" s="176"/>
      <c r="X214" s="176"/>
      <c r="Y214" s="176"/>
      <c r="Z214" s="176"/>
      <c r="AA214" s="176"/>
      <c r="AB214" s="176"/>
    </row>
    <row r="215">
      <c r="A215" s="178"/>
      <c r="B215" s="178"/>
      <c r="C215" s="178" t="s">
        <v>34</v>
      </c>
      <c r="D215" s="178" t="s">
        <v>34</v>
      </c>
      <c r="E215" s="178" t="s">
        <v>34</v>
      </c>
      <c r="F215" s="178" t="s">
        <v>34</v>
      </c>
      <c r="G215" s="178"/>
      <c r="H215" s="182"/>
      <c r="I215" s="178"/>
      <c r="J215" s="178"/>
      <c r="K215" s="178"/>
      <c r="L215" s="178"/>
      <c r="M215" s="193"/>
      <c r="N215" s="182"/>
      <c r="O215" s="178"/>
      <c r="P215" s="178"/>
      <c r="Q215" s="178"/>
      <c r="R215" s="178"/>
      <c r="S215" s="178"/>
      <c r="T215" s="178"/>
      <c r="U215" s="178"/>
      <c r="V215" s="178"/>
      <c r="W215" s="178"/>
      <c r="X215" s="178"/>
      <c r="Y215" s="178"/>
      <c r="Z215" s="178"/>
      <c r="AA215" s="178"/>
      <c r="AB215" s="178"/>
    </row>
    <row r="216">
      <c r="A216" s="176"/>
      <c r="B216" s="176"/>
      <c r="C216" s="176" t="s">
        <v>34</v>
      </c>
      <c r="D216" s="176" t="s">
        <v>34</v>
      </c>
      <c r="E216" s="176" t="s">
        <v>34</v>
      </c>
      <c r="F216" s="176" t="s">
        <v>34</v>
      </c>
      <c r="G216" s="176"/>
      <c r="H216" s="184"/>
      <c r="I216" s="176"/>
      <c r="J216" s="176"/>
      <c r="K216" s="176"/>
      <c r="L216" s="176"/>
      <c r="M216" s="192"/>
      <c r="N216" s="184"/>
      <c r="O216" s="176"/>
      <c r="P216" s="176"/>
      <c r="Q216" s="176"/>
      <c r="R216" s="176"/>
      <c r="S216" s="176"/>
      <c r="T216" s="176"/>
      <c r="U216" s="176"/>
      <c r="V216" s="176"/>
      <c r="W216" s="176"/>
      <c r="X216" s="176"/>
      <c r="Y216" s="176"/>
      <c r="Z216" s="176"/>
      <c r="AA216" s="176"/>
      <c r="AB216" s="176"/>
    </row>
    <row r="217">
      <c r="A217" s="178"/>
      <c r="B217" s="178"/>
      <c r="C217" s="178" t="s">
        <v>34</v>
      </c>
      <c r="D217" s="178" t="s">
        <v>34</v>
      </c>
      <c r="E217" s="178" t="s">
        <v>34</v>
      </c>
      <c r="F217" s="178" t="s">
        <v>34</v>
      </c>
      <c r="G217" s="178"/>
      <c r="H217" s="182"/>
      <c r="I217" s="178"/>
      <c r="J217" s="178"/>
      <c r="K217" s="178"/>
      <c r="L217" s="178"/>
      <c r="M217" s="193"/>
      <c r="N217" s="182"/>
      <c r="O217" s="178"/>
      <c r="P217" s="178"/>
      <c r="Q217" s="178"/>
      <c r="R217" s="178"/>
      <c r="S217" s="178"/>
      <c r="T217" s="178"/>
      <c r="U217" s="178"/>
      <c r="V217" s="178"/>
      <c r="W217" s="178"/>
      <c r="X217" s="178"/>
      <c r="Y217" s="178"/>
      <c r="Z217" s="178"/>
      <c r="AA217" s="178"/>
      <c r="AB217" s="178"/>
    </row>
    <row r="218">
      <c r="A218" s="176"/>
      <c r="B218" s="176"/>
      <c r="C218" s="176" t="s">
        <v>34</v>
      </c>
      <c r="D218" s="176" t="s">
        <v>34</v>
      </c>
      <c r="E218" s="176" t="s">
        <v>34</v>
      </c>
      <c r="F218" s="176" t="s">
        <v>34</v>
      </c>
      <c r="G218" s="176"/>
      <c r="H218" s="184"/>
      <c r="I218" s="176"/>
      <c r="J218" s="176"/>
      <c r="K218" s="176"/>
      <c r="L218" s="176"/>
      <c r="M218" s="192"/>
      <c r="N218" s="184"/>
      <c r="O218" s="176"/>
      <c r="P218" s="176"/>
      <c r="Q218" s="176"/>
      <c r="R218" s="176"/>
      <c r="S218" s="176"/>
      <c r="T218" s="176"/>
      <c r="U218" s="176"/>
      <c r="V218" s="176"/>
      <c r="W218" s="176"/>
      <c r="X218" s="176"/>
      <c r="Y218" s="176"/>
      <c r="Z218" s="176"/>
      <c r="AA218" s="176"/>
      <c r="AB218" s="176"/>
    </row>
    <row r="219">
      <c r="A219" s="178"/>
      <c r="B219" s="178"/>
      <c r="C219" s="178" t="s">
        <v>34</v>
      </c>
      <c r="D219" s="178" t="s">
        <v>34</v>
      </c>
      <c r="E219" s="178" t="s">
        <v>34</v>
      </c>
      <c r="F219" s="178" t="s">
        <v>34</v>
      </c>
      <c r="G219" s="178"/>
      <c r="H219" s="182"/>
      <c r="I219" s="178"/>
      <c r="J219" s="178"/>
      <c r="K219" s="178"/>
      <c r="L219" s="178"/>
      <c r="M219" s="193"/>
      <c r="N219" s="182"/>
      <c r="O219" s="178"/>
      <c r="P219" s="178"/>
      <c r="Q219" s="178"/>
      <c r="R219" s="178"/>
      <c r="S219" s="178"/>
      <c r="T219" s="178"/>
      <c r="U219" s="178"/>
      <c r="V219" s="178"/>
      <c r="W219" s="178"/>
      <c r="X219" s="178"/>
      <c r="Y219" s="178"/>
      <c r="Z219" s="178"/>
      <c r="AA219" s="178"/>
      <c r="AB219" s="178"/>
    </row>
    <row r="220">
      <c r="A220" s="176"/>
      <c r="B220" s="176"/>
      <c r="C220" s="176" t="s">
        <v>34</v>
      </c>
      <c r="D220" s="176" t="s">
        <v>34</v>
      </c>
      <c r="E220" s="176" t="s">
        <v>34</v>
      </c>
      <c r="F220" s="176" t="s">
        <v>34</v>
      </c>
      <c r="G220" s="176"/>
      <c r="H220" s="184"/>
      <c r="I220" s="176"/>
      <c r="J220" s="176"/>
      <c r="K220" s="176"/>
      <c r="L220" s="176"/>
      <c r="M220" s="192"/>
      <c r="N220" s="184"/>
      <c r="O220" s="176"/>
      <c r="P220" s="176"/>
      <c r="Q220" s="176"/>
      <c r="R220" s="176"/>
      <c r="S220" s="176"/>
      <c r="T220" s="176"/>
      <c r="U220" s="176"/>
      <c r="V220" s="176"/>
      <c r="W220" s="176"/>
      <c r="X220" s="176"/>
      <c r="Y220" s="176"/>
      <c r="Z220" s="176"/>
      <c r="AA220" s="176"/>
      <c r="AB220" s="176"/>
    </row>
    <row r="221">
      <c r="A221" s="178"/>
      <c r="B221" s="178"/>
      <c r="C221" s="178" t="s">
        <v>34</v>
      </c>
      <c r="D221" s="178" t="s">
        <v>34</v>
      </c>
      <c r="E221" s="178" t="s">
        <v>34</v>
      </c>
      <c r="F221" s="178" t="s">
        <v>34</v>
      </c>
      <c r="G221" s="178"/>
      <c r="H221" s="182"/>
      <c r="I221" s="178"/>
      <c r="J221" s="178"/>
      <c r="K221" s="178"/>
      <c r="L221" s="178"/>
      <c r="M221" s="193"/>
      <c r="N221" s="182"/>
      <c r="O221" s="178"/>
      <c r="P221" s="178"/>
      <c r="Q221" s="178"/>
      <c r="R221" s="178"/>
      <c r="S221" s="178"/>
      <c r="T221" s="178"/>
      <c r="U221" s="178"/>
      <c r="V221" s="178"/>
      <c r="W221" s="178"/>
      <c r="X221" s="178"/>
      <c r="Y221" s="178"/>
      <c r="Z221" s="178"/>
      <c r="AA221" s="178"/>
      <c r="AB221" s="178"/>
    </row>
    <row r="222">
      <c r="A222" s="176"/>
      <c r="B222" s="176"/>
      <c r="C222" s="176" t="s">
        <v>34</v>
      </c>
      <c r="D222" s="176" t="s">
        <v>34</v>
      </c>
      <c r="E222" s="176" t="s">
        <v>34</v>
      </c>
      <c r="F222" s="176" t="s">
        <v>34</v>
      </c>
      <c r="G222" s="176"/>
      <c r="H222" s="184"/>
      <c r="I222" s="176"/>
      <c r="J222" s="176"/>
      <c r="K222" s="176"/>
      <c r="L222" s="176"/>
      <c r="M222" s="192"/>
      <c r="N222" s="184"/>
      <c r="O222" s="176"/>
      <c r="P222" s="176"/>
      <c r="Q222" s="176"/>
      <c r="R222" s="176"/>
      <c r="S222" s="176"/>
      <c r="T222" s="176"/>
      <c r="U222" s="176"/>
      <c r="V222" s="176"/>
      <c r="W222" s="176"/>
      <c r="X222" s="176"/>
      <c r="Y222" s="176"/>
      <c r="Z222" s="176"/>
      <c r="AA222" s="176"/>
      <c r="AB222" s="176"/>
    </row>
    <row r="223">
      <c r="A223" s="178"/>
      <c r="B223" s="178"/>
      <c r="C223" s="178" t="s">
        <v>34</v>
      </c>
      <c r="D223" s="178" t="s">
        <v>34</v>
      </c>
      <c r="E223" s="178" t="s">
        <v>34</v>
      </c>
      <c r="F223" s="178" t="s">
        <v>34</v>
      </c>
      <c r="G223" s="178"/>
      <c r="H223" s="182"/>
      <c r="I223" s="178"/>
      <c r="J223" s="178"/>
      <c r="K223" s="178"/>
      <c r="L223" s="178"/>
      <c r="M223" s="193"/>
      <c r="N223" s="182"/>
      <c r="O223" s="178"/>
      <c r="P223" s="178"/>
      <c r="Q223" s="178"/>
      <c r="R223" s="178"/>
      <c r="S223" s="178"/>
      <c r="T223" s="178"/>
      <c r="U223" s="178"/>
      <c r="V223" s="178"/>
      <c r="W223" s="178"/>
      <c r="X223" s="178"/>
      <c r="Y223" s="178"/>
      <c r="Z223" s="178"/>
      <c r="AA223" s="178"/>
      <c r="AB223" s="178"/>
    </row>
    <row r="224">
      <c r="A224" s="176"/>
      <c r="B224" s="176"/>
      <c r="C224" s="176" t="s">
        <v>34</v>
      </c>
      <c r="D224" s="176" t="s">
        <v>34</v>
      </c>
      <c r="E224" s="176" t="s">
        <v>34</v>
      </c>
      <c r="F224" s="176" t="s">
        <v>34</v>
      </c>
      <c r="G224" s="176"/>
      <c r="H224" s="184"/>
      <c r="I224" s="176"/>
      <c r="J224" s="176"/>
      <c r="K224" s="176"/>
      <c r="L224" s="176"/>
      <c r="M224" s="192"/>
      <c r="N224" s="184"/>
      <c r="O224" s="176"/>
      <c r="P224" s="176"/>
      <c r="Q224" s="176"/>
      <c r="R224" s="176"/>
      <c r="S224" s="176"/>
      <c r="T224" s="176"/>
      <c r="U224" s="176"/>
      <c r="V224" s="176"/>
      <c r="W224" s="176"/>
      <c r="X224" s="176"/>
      <c r="Y224" s="176"/>
      <c r="Z224" s="176"/>
      <c r="AA224" s="176"/>
      <c r="AB224" s="176"/>
    </row>
    <row r="225">
      <c r="A225" s="178"/>
      <c r="B225" s="178"/>
      <c r="C225" s="178" t="s">
        <v>34</v>
      </c>
      <c r="D225" s="178" t="s">
        <v>34</v>
      </c>
      <c r="E225" s="178" t="s">
        <v>34</v>
      </c>
      <c r="F225" s="178" t="s">
        <v>34</v>
      </c>
      <c r="G225" s="178"/>
      <c r="H225" s="182"/>
      <c r="I225" s="178"/>
      <c r="J225" s="178"/>
      <c r="K225" s="178"/>
      <c r="L225" s="178"/>
      <c r="M225" s="193"/>
      <c r="N225" s="182"/>
      <c r="O225" s="178"/>
      <c r="P225" s="178"/>
      <c r="Q225" s="178"/>
      <c r="R225" s="178"/>
      <c r="S225" s="178"/>
      <c r="T225" s="178"/>
      <c r="U225" s="178"/>
      <c r="V225" s="178"/>
      <c r="W225" s="178"/>
      <c r="X225" s="178"/>
      <c r="Y225" s="178"/>
      <c r="Z225" s="178"/>
      <c r="AA225" s="178"/>
      <c r="AB225" s="178"/>
    </row>
    <row r="226">
      <c r="A226" s="176"/>
      <c r="B226" s="176"/>
      <c r="C226" s="176" t="s">
        <v>34</v>
      </c>
      <c r="D226" s="176" t="s">
        <v>34</v>
      </c>
      <c r="E226" s="176" t="s">
        <v>34</v>
      </c>
      <c r="F226" s="176" t="s">
        <v>34</v>
      </c>
      <c r="G226" s="176"/>
      <c r="H226" s="184"/>
      <c r="I226" s="176"/>
      <c r="J226" s="176"/>
      <c r="K226" s="176"/>
      <c r="L226" s="176"/>
      <c r="M226" s="192"/>
      <c r="N226" s="184"/>
      <c r="O226" s="176"/>
      <c r="P226" s="176"/>
      <c r="Q226" s="176"/>
      <c r="R226" s="176"/>
      <c r="S226" s="176"/>
      <c r="T226" s="176"/>
      <c r="U226" s="176"/>
      <c r="V226" s="176"/>
      <c r="W226" s="176"/>
      <c r="X226" s="176"/>
      <c r="Y226" s="176"/>
      <c r="Z226" s="176"/>
      <c r="AA226" s="176"/>
      <c r="AB226" s="176"/>
    </row>
    <row r="227">
      <c r="A227" s="178"/>
      <c r="B227" s="178"/>
      <c r="C227" s="178" t="s">
        <v>34</v>
      </c>
      <c r="D227" s="178" t="s">
        <v>34</v>
      </c>
      <c r="E227" s="178" t="s">
        <v>34</v>
      </c>
      <c r="F227" s="178" t="s">
        <v>34</v>
      </c>
      <c r="G227" s="178"/>
      <c r="H227" s="182"/>
      <c r="I227" s="178"/>
      <c r="J227" s="178"/>
      <c r="K227" s="178"/>
      <c r="L227" s="178"/>
      <c r="M227" s="193"/>
      <c r="N227" s="182"/>
      <c r="O227" s="178"/>
      <c r="P227" s="178"/>
      <c r="Q227" s="178"/>
      <c r="R227" s="178"/>
      <c r="S227" s="178"/>
      <c r="T227" s="178"/>
      <c r="U227" s="178"/>
      <c r="V227" s="178"/>
      <c r="W227" s="178"/>
      <c r="X227" s="178"/>
      <c r="Y227" s="178"/>
      <c r="Z227" s="178"/>
      <c r="AA227" s="178"/>
      <c r="AB227" s="178"/>
    </row>
    <row r="228">
      <c r="A228" s="176"/>
      <c r="B228" s="176"/>
      <c r="C228" s="176" t="s">
        <v>34</v>
      </c>
      <c r="D228" s="176" t="s">
        <v>34</v>
      </c>
      <c r="E228" s="176" t="s">
        <v>34</v>
      </c>
      <c r="F228" s="176" t="s">
        <v>34</v>
      </c>
      <c r="G228" s="176"/>
      <c r="H228" s="184"/>
      <c r="I228" s="176"/>
      <c r="J228" s="176"/>
      <c r="K228" s="176"/>
      <c r="L228" s="176"/>
      <c r="M228" s="192"/>
      <c r="N228" s="184"/>
      <c r="O228" s="176"/>
      <c r="P228" s="176"/>
      <c r="Q228" s="176"/>
      <c r="R228" s="176"/>
      <c r="S228" s="176"/>
      <c r="T228" s="176"/>
      <c r="U228" s="176"/>
      <c r="V228" s="176"/>
      <c r="W228" s="176"/>
      <c r="X228" s="176"/>
      <c r="Y228" s="176"/>
      <c r="Z228" s="176"/>
      <c r="AA228" s="176"/>
      <c r="AB228" s="176"/>
    </row>
    <row r="229">
      <c r="A229" s="178"/>
      <c r="B229" s="178"/>
      <c r="C229" s="178" t="s">
        <v>34</v>
      </c>
      <c r="D229" s="178" t="s">
        <v>34</v>
      </c>
      <c r="E229" s="178" t="s">
        <v>34</v>
      </c>
      <c r="F229" s="178" t="s">
        <v>34</v>
      </c>
      <c r="G229" s="178"/>
      <c r="H229" s="182"/>
      <c r="I229" s="178"/>
      <c r="J229" s="178"/>
      <c r="K229" s="178"/>
      <c r="L229" s="178"/>
      <c r="M229" s="193"/>
      <c r="N229" s="182"/>
      <c r="O229" s="178"/>
      <c r="P229" s="178"/>
      <c r="Q229" s="178"/>
      <c r="R229" s="178"/>
      <c r="S229" s="178"/>
      <c r="T229" s="178"/>
      <c r="U229" s="178"/>
      <c r="V229" s="178"/>
      <c r="W229" s="178"/>
      <c r="X229" s="178"/>
      <c r="Y229" s="178"/>
      <c r="Z229" s="178"/>
      <c r="AA229" s="178"/>
      <c r="AB229" s="178"/>
    </row>
    <row r="230">
      <c r="A230" s="176"/>
      <c r="B230" s="176"/>
      <c r="C230" s="176" t="s">
        <v>34</v>
      </c>
      <c r="D230" s="176" t="s">
        <v>34</v>
      </c>
      <c r="E230" s="176" t="s">
        <v>34</v>
      </c>
      <c r="F230" s="176" t="s">
        <v>34</v>
      </c>
      <c r="G230" s="176"/>
      <c r="H230" s="184"/>
      <c r="I230" s="176"/>
      <c r="J230" s="176"/>
      <c r="K230" s="176"/>
      <c r="L230" s="176"/>
      <c r="M230" s="192"/>
      <c r="N230" s="184"/>
      <c r="O230" s="176"/>
      <c r="P230" s="176"/>
      <c r="Q230" s="176"/>
      <c r="R230" s="176"/>
      <c r="S230" s="176"/>
      <c r="T230" s="176"/>
      <c r="U230" s="176"/>
      <c r="V230" s="176"/>
      <c r="W230" s="176"/>
      <c r="X230" s="176"/>
      <c r="Y230" s="176"/>
      <c r="Z230" s="176"/>
      <c r="AA230" s="176"/>
      <c r="AB230" s="176"/>
    </row>
    <row r="231">
      <c r="A231" s="178"/>
      <c r="B231" s="178"/>
      <c r="C231" s="178" t="s">
        <v>34</v>
      </c>
      <c r="D231" s="178" t="s">
        <v>34</v>
      </c>
      <c r="E231" s="178" t="s">
        <v>34</v>
      </c>
      <c r="F231" s="178" t="s">
        <v>34</v>
      </c>
      <c r="G231" s="178"/>
      <c r="H231" s="182"/>
      <c r="I231" s="178"/>
      <c r="J231" s="178"/>
      <c r="K231" s="178"/>
      <c r="L231" s="178"/>
      <c r="M231" s="193"/>
      <c r="N231" s="182"/>
      <c r="O231" s="178"/>
      <c r="P231" s="178"/>
      <c r="Q231" s="178"/>
      <c r="R231" s="178"/>
      <c r="S231" s="178"/>
      <c r="T231" s="178"/>
      <c r="U231" s="178"/>
      <c r="V231" s="178"/>
      <c r="W231" s="178"/>
      <c r="X231" s="178"/>
      <c r="Y231" s="178"/>
      <c r="Z231" s="178"/>
      <c r="AA231" s="178"/>
      <c r="AB231" s="178"/>
    </row>
    <row r="232">
      <c r="A232" s="176"/>
      <c r="B232" s="176"/>
      <c r="C232" s="176" t="s">
        <v>34</v>
      </c>
      <c r="D232" s="176" t="s">
        <v>34</v>
      </c>
      <c r="E232" s="176" t="s">
        <v>34</v>
      </c>
      <c r="F232" s="176" t="s">
        <v>34</v>
      </c>
      <c r="G232" s="176"/>
      <c r="H232" s="184"/>
      <c r="I232" s="176"/>
      <c r="J232" s="176"/>
      <c r="K232" s="176"/>
      <c r="L232" s="176"/>
      <c r="M232" s="192"/>
      <c r="N232" s="184"/>
      <c r="O232" s="176"/>
      <c r="P232" s="176"/>
      <c r="Q232" s="176"/>
      <c r="R232" s="176"/>
      <c r="S232" s="176"/>
      <c r="T232" s="176"/>
      <c r="U232" s="176"/>
      <c r="V232" s="176"/>
      <c r="W232" s="176"/>
      <c r="X232" s="176"/>
      <c r="Y232" s="176"/>
      <c r="Z232" s="176"/>
      <c r="AA232" s="176"/>
      <c r="AB232" s="176"/>
    </row>
    <row r="233">
      <c r="A233" s="178"/>
      <c r="B233" s="178"/>
      <c r="C233" s="178" t="s">
        <v>34</v>
      </c>
      <c r="D233" s="178" t="s">
        <v>34</v>
      </c>
      <c r="E233" s="178" t="s">
        <v>34</v>
      </c>
      <c r="F233" s="178" t="s">
        <v>34</v>
      </c>
      <c r="G233" s="178"/>
      <c r="H233" s="182"/>
      <c r="I233" s="178"/>
      <c r="J233" s="178"/>
      <c r="K233" s="178"/>
      <c r="L233" s="178"/>
      <c r="M233" s="193"/>
      <c r="N233" s="182"/>
      <c r="O233" s="178"/>
      <c r="P233" s="178"/>
      <c r="Q233" s="178"/>
      <c r="R233" s="178"/>
      <c r="S233" s="178"/>
      <c r="T233" s="178"/>
      <c r="U233" s="178"/>
      <c r="V233" s="178"/>
      <c r="W233" s="178"/>
      <c r="X233" s="178"/>
      <c r="Y233" s="178"/>
      <c r="Z233" s="178"/>
      <c r="AA233" s="178"/>
      <c r="AB233" s="178"/>
    </row>
    <row r="234">
      <c r="A234" s="176"/>
      <c r="B234" s="176"/>
      <c r="C234" s="176" t="s">
        <v>34</v>
      </c>
      <c r="D234" s="176" t="s">
        <v>34</v>
      </c>
      <c r="E234" s="176" t="s">
        <v>34</v>
      </c>
      <c r="F234" s="176" t="s">
        <v>34</v>
      </c>
      <c r="G234" s="176"/>
      <c r="H234" s="184"/>
      <c r="I234" s="176"/>
      <c r="J234" s="176"/>
      <c r="K234" s="176"/>
      <c r="L234" s="176"/>
      <c r="M234" s="192"/>
      <c r="N234" s="184"/>
      <c r="O234" s="176"/>
      <c r="P234" s="176"/>
      <c r="Q234" s="176"/>
      <c r="R234" s="176"/>
      <c r="S234" s="176"/>
      <c r="T234" s="176"/>
      <c r="U234" s="176"/>
      <c r="V234" s="176"/>
      <c r="W234" s="176"/>
      <c r="X234" s="176"/>
      <c r="Y234" s="176"/>
      <c r="Z234" s="176"/>
      <c r="AA234" s="176"/>
      <c r="AB234" s="176"/>
    </row>
    <row r="235">
      <c r="A235" s="178"/>
      <c r="B235" s="178"/>
      <c r="C235" s="178" t="s">
        <v>34</v>
      </c>
      <c r="D235" s="178" t="s">
        <v>34</v>
      </c>
      <c r="E235" s="178" t="s">
        <v>34</v>
      </c>
      <c r="F235" s="178" t="s">
        <v>34</v>
      </c>
      <c r="G235" s="178"/>
      <c r="H235" s="182"/>
      <c r="I235" s="178"/>
      <c r="J235" s="178"/>
      <c r="K235" s="178"/>
      <c r="L235" s="178"/>
      <c r="M235" s="193"/>
      <c r="N235" s="182"/>
      <c r="O235" s="178"/>
      <c r="P235" s="178"/>
      <c r="Q235" s="178"/>
      <c r="R235" s="178"/>
      <c r="S235" s="178"/>
      <c r="T235" s="178"/>
      <c r="U235" s="178"/>
      <c r="V235" s="178"/>
      <c r="W235" s="178"/>
      <c r="X235" s="178"/>
      <c r="Y235" s="178"/>
      <c r="Z235" s="178"/>
      <c r="AA235" s="178"/>
      <c r="AB235" s="178"/>
    </row>
    <row r="236">
      <c r="A236" s="176"/>
      <c r="B236" s="176"/>
      <c r="C236" s="176" t="s">
        <v>34</v>
      </c>
      <c r="D236" s="176" t="s">
        <v>34</v>
      </c>
      <c r="E236" s="176" t="s">
        <v>34</v>
      </c>
      <c r="F236" s="176" t="s">
        <v>34</v>
      </c>
      <c r="G236" s="176"/>
      <c r="H236" s="184"/>
      <c r="I236" s="176"/>
      <c r="J236" s="176"/>
      <c r="K236" s="176"/>
      <c r="L236" s="176"/>
      <c r="M236" s="192"/>
      <c r="N236" s="184"/>
      <c r="O236" s="176"/>
      <c r="P236" s="176"/>
      <c r="Q236" s="176"/>
      <c r="R236" s="176"/>
      <c r="S236" s="176"/>
      <c r="T236" s="176"/>
      <c r="U236" s="176"/>
      <c r="V236" s="176"/>
      <c r="W236" s="176"/>
      <c r="X236" s="176"/>
      <c r="Y236" s="176"/>
      <c r="Z236" s="176"/>
      <c r="AA236" s="176"/>
      <c r="AB236" s="176"/>
    </row>
    <row r="237">
      <c r="A237" s="178"/>
      <c r="B237" s="178"/>
      <c r="C237" s="178" t="s">
        <v>34</v>
      </c>
      <c r="D237" s="178" t="s">
        <v>34</v>
      </c>
      <c r="E237" s="178" t="s">
        <v>34</v>
      </c>
      <c r="F237" s="178" t="s">
        <v>34</v>
      </c>
      <c r="G237" s="178"/>
      <c r="H237" s="182"/>
      <c r="I237" s="178"/>
      <c r="J237" s="178"/>
      <c r="K237" s="178"/>
      <c r="L237" s="178"/>
      <c r="M237" s="193"/>
      <c r="N237" s="182"/>
      <c r="O237" s="178"/>
      <c r="P237" s="178"/>
      <c r="Q237" s="178"/>
      <c r="R237" s="178"/>
      <c r="S237" s="178"/>
      <c r="T237" s="178"/>
      <c r="U237" s="178"/>
      <c r="V237" s="178"/>
      <c r="W237" s="178"/>
      <c r="X237" s="178"/>
      <c r="Y237" s="178"/>
      <c r="Z237" s="178"/>
      <c r="AA237" s="178"/>
      <c r="AB237" s="178"/>
    </row>
    <row r="238">
      <c r="A238" s="176"/>
      <c r="B238" s="176"/>
      <c r="C238" s="176" t="s">
        <v>34</v>
      </c>
      <c r="D238" s="176" t="s">
        <v>34</v>
      </c>
      <c r="E238" s="176" t="s">
        <v>34</v>
      </c>
      <c r="F238" s="176" t="s">
        <v>34</v>
      </c>
      <c r="G238" s="176"/>
      <c r="H238" s="184"/>
      <c r="I238" s="176"/>
      <c r="J238" s="176"/>
      <c r="K238" s="176"/>
      <c r="L238" s="176"/>
      <c r="M238" s="192"/>
      <c r="N238" s="184"/>
      <c r="O238" s="176"/>
      <c r="P238" s="176"/>
      <c r="Q238" s="176"/>
      <c r="R238" s="176"/>
      <c r="S238" s="176"/>
      <c r="T238" s="176"/>
      <c r="U238" s="176"/>
      <c r="V238" s="176"/>
      <c r="W238" s="176"/>
      <c r="X238" s="176"/>
      <c r="Y238" s="176"/>
      <c r="Z238" s="176"/>
      <c r="AA238" s="176"/>
      <c r="AB238" s="176"/>
    </row>
    <row r="239">
      <c r="A239" s="178"/>
      <c r="B239" s="178"/>
      <c r="C239" s="178" t="s">
        <v>34</v>
      </c>
      <c r="D239" s="178" t="s">
        <v>34</v>
      </c>
      <c r="E239" s="178" t="s">
        <v>34</v>
      </c>
      <c r="F239" s="178" t="s">
        <v>34</v>
      </c>
      <c r="G239" s="178"/>
      <c r="H239" s="182"/>
      <c r="I239" s="178"/>
      <c r="J239" s="178"/>
      <c r="K239" s="178"/>
      <c r="L239" s="178"/>
      <c r="M239" s="193"/>
      <c r="N239" s="182"/>
      <c r="O239" s="178"/>
      <c r="P239" s="178"/>
      <c r="Q239" s="178"/>
      <c r="R239" s="178"/>
      <c r="S239" s="178"/>
      <c r="T239" s="178"/>
      <c r="U239" s="178"/>
      <c r="V239" s="178"/>
      <c r="W239" s="178"/>
      <c r="X239" s="178"/>
      <c r="Y239" s="178"/>
      <c r="Z239" s="178"/>
      <c r="AA239" s="178"/>
      <c r="AB239" s="178"/>
    </row>
    <row r="240">
      <c r="A240" s="176"/>
      <c r="B240" s="176"/>
      <c r="C240" s="176" t="s">
        <v>34</v>
      </c>
      <c r="D240" s="176" t="s">
        <v>34</v>
      </c>
      <c r="E240" s="176" t="s">
        <v>34</v>
      </c>
      <c r="F240" s="176" t="s">
        <v>34</v>
      </c>
      <c r="G240" s="176"/>
      <c r="H240" s="184"/>
      <c r="I240" s="176"/>
      <c r="J240" s="176"/>
      <c r="K240" s="176"/>
      <c r="L240" s="176"/>
      <c r="M240" s="192"/>
      <c r="N240" s="184"/>
      <c r="O240" s="176"/>
      <c r="P240" s="176"/>
      <c r="Q240" s="176"/>
      <c r="R240" s="176"/>
      <c r="S240" s="176"/>
      <c r="T240" s="176"/>
      <c r="U240" s="176"/>
      <c r="V240" s="176"/>
      <c r="W240" s="176"/>
      <c r="X240" s="176"/>
      <c r="Y240" s="176"/>
      <c r="Z240" s="176"/>
      <c r="AA240" s="176"/>
      <c r="AB240" s="176"/>
    </row>
    <row r="241">
      <c r="A241" s="178"/>
      <c r="B241" s="178"/>
      <c r="C241" s="178" t="s">
        <v>34</v>
      </c>
      <c r="D241" s="178" t="s">
        <v>34</v>
      </c>
      <c r="E241" s="178" t="s">
        <v>34</v>
      </c>
      <c r="F241" s="178" t="s">
        <v>34</v>
      </c>
      <c r="G241" s="178"/>
      <c r="H241" s="182"/>
      <c r="I241" s="178"/>
      <c r="J241" s="178"/>
      <c r="K241" s="178"/>
      <c r="L241" s="178"/>
      <c r="M241" s="193"/>
      <c r="N241" s="182"/>
      <c r="O241" s="178"/>
      <c r="P241" s="178"/>
      <c r="Q241" s="178"/>
      <c r="R241" s="178"/>
      <c r="S241" s="178"/>
      <c r="T241" s="178"/>
      <c r="U241" s="178"/>
      <c r="V241" s="178"/>
      <c r="W241" s="178"/>
      <c r="X241" s="178"/>
      <c r="Y241" s="178"/>
      <c r="Z241" s="178"/>
      <c r="AA241" s="178"/>
      <c r="AB241" s="178"/>
    </row>
    <row r="242">
      <c r="A242" s="176"/>
      <c r="B242" s="176"/>
      <c r="C242" s="176" t="s">
        <v>34</v>
      </c>
      <c r="D242" s="176" t="s">
        <v>34</v>
      </c>
      <c r="E242" s="176" t="s">
        <v>34</v>
      </c>
      <c r="F242" s="176" t="s">
        <v>34</v>
      </c>
      <c r="G242" s="176"/>
      <c r="H242" s="184"/>
      <c r="I242" s="176"/>
      <c r="J242" s="176"/>
      <c r="K242" s="176"/>
      <c r="L242" s="176"/>
      <c r="M242" s="192"/>
      <c r="N242" s="184"/>
      <c r="O242" s="176"/>
      <c r="P242" s="176"/>
      <c r="Q242" s="176"/>
      <c r="R242" s="176"/>
      <c r="S242" s="176"/>
      <c r="T242" s="176"/>
      <c r="U242" s="176"/>
      <c r="V242" s="176"/>
      <c r="W242" s="176"/>
      <c r="X242" s="176"/>
      <c r="Y242" s="176"/>
      <c r="Z242" s="176"/>
      <c r="AA242" s="176"/>
      <c r="AB242" s="176"/>
    </row>
    <row r="243">
      <c r="A243" s="178"/>
      <c r="B243" s="178"/>
      <c r="C243" s="178" t="s">
        <v>34</v>
      </c>
      <c r="D243" s="178" t="s">
        <v>34</v>
      </c>
      <c r="E243" s="178" t="s">
        <v>34</v>
      </c>
      <c r="F243" s="178" t="s">
        <v>34</v>
      </c>
      <c r="G243" s="178"/>
      <c r="H243" s="182"/>
      <c r="I243" s="178"/>
      <c r="J243" s="178"/>
      <c r="K243" s="178"/>
      <c r="L243" s="178"/>
      <c r="M243" s="193"/>
      <c r="N243" s="182"/>
      <c r="O243" s="178"/>
      <c r="P243" s="178"/>
      <c r="Q243" s="178"/>
      <c r="R243" s="178"/>
      <c r="S243" s="178"/>
      <c r="T243" s="178"/>
      <c r="U243" s="178"/>
      <c r="V243" s="178"/>
      <c r="W243" s="178"/>
      <c r="X243" s="178"/>
      <c r="Y243" s="178"/>
      <c r="Z243" s="178"/>
      <c r="AA243" s="178"/>
      <c r="AB243" s="178"/>
    </row>
    <row r="244">
      <c r="A244" s="176"/>
      <c r="B244" s="176"/>
      <c r="C244" s="176" t="s">
        <v>34</v>
      </c>
      <c r="D244" s="176" t="s">
        <v>34</v>
      </c>
      <c r="E244" s="176" t="s">
        <v>34</v>
      </c>
      <c r="F244" s="176" t="s">
        <v>34</v>
      </c>
      <c r="G244" s="176"/>
      <c r="H244" s="184"/>
      <c r="I244" s="176"/>
      <c r="J244" s="176"/>
      <c r="K244" s="176"/>
      <c r="L244" s="176"/>
      <c r="M244" s="192"/>
      <c r="N244" s="184"/>
      <c r="O244" s="176"/>
      <c r="P244" s="176"/>
      <c r="Q244" s="176"/>
      <c r="R244" s="176"/>
      <c r="S244" s="176"/>
      <c r="T244" s="176"/>
      <c r="U244" s="176"/>
      <c r="V244" s="176"/>
      <c r="W244" s="176"/>
      <c r="X244" s="176"/>
      <c r="Y244" s="176"/>
      <c r="Z244" s="176"/>
      <c r="AA244" s="176"/>
      <c r="AB244" s="176"/>
    </row>
    <row r="245">
      <c r="A245" s="178"/>
      <c r="B245" s="178"/>
      <c r="C245" s="178" t="s">
        <v>34</v>
      </c>
      <c r="D245" s="178" t="s">
        <v>34</v>
      </c>
      <c r="E245" s="178" t="s">
        <v>34</v>
      </c>
      <c r="F245" s="178" t="s">
        <v>34</v>
      </c>
      <c r="G245" s="178"/>
      <c r="H245" s="182"/>
      <c r="I245" s="178"/>
      <c r="J245" s="178"/>
      <c r="K245" s="178"/>
      <c r="L245" s="178"/>
      <c r="M245" s="193"/>
      <c r="N245" s="182"/>
      <c r="O245" s="178"/>
      <c r="P245" s="178"/>
      <c r="Q245" s="178"/>
      <c r="R245" s="178"/>
      <c r="S245" s="178"/>
      <c r="T245" s="178"/>
      <c r="U245" s="178"/>
      <c r="V245" s="178"/>
      <c r="W245" s="178"/>
      <c r="X245" s="178"/>
      <c r="Y245" s="178"/>
      <c r="Z245" s="178"/>
      <c r="AA245" s="178"/>
      <c r="AB245" s="178"/>
    </row>
    <row r="246">
      <c r="A246" s="176"/>
      <c r="B246" s="176"/>
      <c r="C246" s="176" t="s">
        <v>34</v>
      </c>
      <c r="D246" s="176" t="s">
        <v>34</v>
      </c>
      <c r="E246" s="176" t="s">
        <v>34</v>
      </c>
      <c r="F246" s="176" t="s">
        <v>34</v>
      </c>
      <c r="G246" s="176"/>
      <c r="H246" s="184"/>
      <c r="I246" s="176"/>
      <c r="J246" s="176"/>
      <c r="K246" s="176"/>
      <c r="L246" s="176"/>
      <c r="M246" s="192"/>
      <c r="N246" s="184"/>
      <c r="O246" s="176"/>
      <c r="P246" s="176"/>
      <c r="Q246" s="176"/>
      <c r="R246" s="176"/>
      <c r="S246" s="176"/>
      <c r="T246" s="176"/>
      <c r="U246" s="176"/>
      <c r="V246" s="176"/>
      <c r="W246" s="176"/>
      <c r="X246" s="176"/>
      <c r="Y246" s="176"/>
      <c r="Z246" s="176"/>
      <c r="AA246" s="176"/>
      <c r="AB246" s="176"/>
    </row>
    <row r="247">
      <c r="A247" s="178"/>
      <c r="B247" s="178"/>
      <c r="C247" s="178" t="s">
        <v>34</v>
      </c>
      <c r="D247" s="178" t="s">
        <v>34</v>
      </c>
      <c r="E247" s="178" t="s">
        <v>34</v>
      </c>
      <c r="F247" s="178" t="s">
        <v>34</v>
      </c>
      <c r="G247" s="178"/>
      <c r="H247" s="182"/>
      <c r="I247" s="178"/>
      <c r="J247" s="178"/>
      <c r="K247" s="178"/>
      <c r="L247" s="178"/>
      <c r="M247" s="193"/>
      <c r="N247" s="182"/>
      <c r="O247" s="178"/>
      <c r="P247" s="178"/>
      <c r="Q247" s="178"/>
      <c r="R247" s="178"/>
      <c r="S247" s="178"/>
      <c r="T247" s="178"/>
      <c r="U247" s="178"/>
      <c r="V247" s="178"/>
      <c r="W247" s="178"/>
      <c r="X247" s="178"/>
      <c r="Y247" s="178"/>
      <c r="Z247" s="178"/>
      <c r="AA247" s="178"/>
      <c r="AB247" s="178"/>
    </row>
    <row r="248">
      <c r="A248" s="176"/>
      <c r="B248" s="176"/>
      <c r="C248" s="176" t="s">
        <v>34</v>
      </c>
      <c r="D248" s="176" t="s">
        <v>34</v>
      </c>
      <c r="E248" s="176" t="s">
        <v>34</v>
      </c>
      <c r="F248" s="176" t="s">
        <v>34</v>
      </c>
      <c r="G248" s="176"/>
      <c r="H248" s="184"/>
      <c r="I248" s="176"/>
      <c r="J248" s="176"/>
      <c r="K248" s="176"/>
      <c r="L248" s="176"/>
      <c r="M248" s="192"/>
      <c r="N248" s="184"/>
      <c r="O248" s="176"/>
      <c r="P248" s="176"/>
      <c r="Q248" s="176"/>
      <c r="R248" s="176"/>
      <c r="S248" s="176"/>
      <c r="T248" s="176"/>
      <c r="U248" s="176"/>
      <c r="V248" s="176"/>
      <c r="W248" s="176"/>
      <c r="X248" s="176"/>
      <c r="Y248" s="176"/>
      <c r="Z248" s="176"/>
      <c r="AA248" s="176"/>
      <c r="AB248" s="176"/>
    </row>
    <row r="249">
      <c r="A249" s="178"/>
      <c r="B249" s="178"/>
      <c r="C249" s="178" t="s">
        <v>34</v>
      </c>
      <c r="D249" s="178" t="s">
        <v>34</v>
      </c>
      <c r="E249" s="178" t="s">
        <v>34</v>
      </c>
      <c r="F249" s="178" t="s">
        <v>34</v>
      </c>
      <c r="G249" s="178"/>
      <c r="H249" s="182"/>
      <c r="I249" s="178"/>
      <c r="J249" s="178"/>
      <c r="K249" s="178"/>
      <c r="L249" s="178"/>
      <c r="M249" s="193"/>
      <c r="N249" s="182"/>
      <c r="O249" s="178"/>
      <c r="P249" s="178"/>
      <c r="Q249" s="178"/>
      <c r="R249" s="178"/>
      <c r="S249" s="178"/>
      <c r="T249" s="178"/>
      <c r="U249" s="178"/>
      <c r="V249" s="178"/>
      <c r="W249" s="178"/>
      <c r="X249" s="178"/>
      <c r="Y249" s="178"/>
      <c r="Z249" s="178"/>
      <c r="AA249" s="178"/>
      <c r="AB249" s="178"/>
    </row>
    <row r="250">
      <c r="A250" s="176"/>
      <c r="B250" s="176"/>
      <c r="C250" s="176" t="s">
        <v>34</v>
      </c>
      <c r="D250" s="176" t="s">
        <v>34</v>
      </c>
      <c r="E250" s="176" t="s">
        <v>34</v>
      </c>
      <c r="F250" s="176" t="s">
        <v>34</v>
      </c>
      <c r="G250" s="176"/>
      <c r="H250" s="184"/>
      <c r="I250" s="176"/>
      <c r="J250" s="176"/>
      <c r="K250" s="176"/>
      <c r="L250" s="176"/>
      <c r="M250" s="192"/>
      <c r="N250" s="184"/>
      <c r="O250" s="176"/>
      <c r="P250" s="176"/>
      <c r="Q250" s="176"/>
      <c r="R250" s="176"/>
      <c r="S250" s="176"/>
      <c r="T250" s="176"/>
      <c r="U250" s="176"/>
      <c r="V250" s="176"/>
      <c r="W250" s="176"/>
      <c r="X250" s="176"/>
      <c r="Y250" s="176"/>
      <c r="Z250" s="176"/>
      <c r="AA250" s="176"/>
      <c r="AB250" s="176"/>
    </row>
    <row r="251">
      <c r="A251" s="178"/>
      <c r="B251" s="178"/>
      <c r="C251" s="178" t="s">
        <v>34</v>
      </c>
      <c r="D251" s="178" t="s">
        <v>34</v>
      </c>
      <c r="E251" s="178" t="s">
        <v>34</v>
      </c>
      <c r="F251" s="178" t="s">
        <v>34</v>
      </c>
      <c r="G251" s="178"/>
      <c r="H251" s="182"/>
      <c r="I251" s="178"/>
      <c r="J251" s="178"/>
      <c r="K251" s="178"/>
      <c r="L251" s="178"/>
      <c r="M251" s="193"/>
      <c r="N251" s="182"/>
      <c r="O251" s="178"/>
      <c r="P251" s="178"/>
      <c r="Q251" s="178"/>
      <c r="R251" s="178"/>
      <c r="S251" s="178"/>
      <c r="T251" s="178"/>
      <c r="U251" s="178"/>
      <c r="V251" s="178"/>
      <c r="W251" s="178"/>
      <c r="X251" s="178"/>
      <c r="Y251" s="178"/>
      <c r="Z251" s="178"/>
      <c r="AA251" s="178"/>
      <c r="AB251" s="178"/>
    </row>
    <row r="252">
      <c r="A252" s="176"/>
      <c r="B252" s="176"/>
      <c r="C252" s="176" t="s">
        <v>34</v>
      </c>
      <c r="D252" s="176" t="s">
        <v>34</v>
      </c>
      <c r="E252" s="176" t="s">
        <v>34</v>
      </c>
      <c r="F252" s="176" t="s">
        <v>34</v>
      </c>
      <c r="G252" s="176"/>
      <c r="H252" s="184"/>
      <c r="I252" s="176"/>
      <c r="J252" s="176"/>
      <c r="K252" s="176"/>
      <c r="L252" s="176"/>
      <c r="M252" s="192"/>
      <c r="N252" s="184"/>
      <c r="O252" s="176"/>
      <c r="P252" s="176"/>
      <c r="Q252" s="176"/>
      <c r="R252" s="176"/>
      <c r="S252" s="176"/>
      <c r="T252" s="176"/>
      <c r="U252" s="176"/>
      <c r="V252" s="176"/>
      <c r="W252" s="176"/>
      <c r="X252" s="176"/>
      <c r="Y252" s="176"/>
      <c r="Z252" s="176"/>
      <c r="AA252" s="176"/>
      <c r="AB252" s="176"/>
    </row>
    <row r="253">
      <c r="A253" s="178"/>
      <c r="B253" s="178"/>
      <c r="C253" s="178" t="s">
        <v>34</v>
      </c>
      <c r="D253" s="178" t="s">
        <v>34</v>
      </c>
      <c r="E253" s="178" t="s">
        <v>34</v>
      </c>
      <c r="F253" s="178" t="s">
        <v>34</v>
      </c>
      <c r="G253" s="178"/>
      <c r="H253" s="182"/>
      <c r="I253" s="178"/>
      <c r="J253" s="178"/>
      <c r="K253" s="178"/>
      <c r="L253" s="178"/>
      <c r="M253" s="193"/>
      <c r="N253" s="182"/>
      <c r="O253" s="178"/>
      <c r="P253" s="178"/>
      <c r="Q253" s="178"/>
      <c r="R253" s="178"/>
      <c r="S253" s="178"/>
      <c r="T253" s="178"/>
      <c r="U253" s="178"/>
      <c r="V253" s="178"/>
      <c r="W253" s="178"/>
      <c r="X253" s="178"/>
      <c r="Y253" s="178"/>
      <c r="Z253" s="178"/>
      <c r="AA253" s="178"/>
      <c r="AB253" s="178"/>
    </row>
    <row r="254">
      <c r="A254" s="176"/>
      <c r="B254" s="176"/>
      <c r="C254" s="176" t="s">
        <v>34</v>
      </c>
      <c r="D254" s="176" t="s">
        <v>34</v>
      </c>
      <c r="E254" s="176" t="s">
        <v>34</v>
      </c>
      <c r="F254" s="176" t="s">
        <v>34</v>
      </c>
      <c r="G254" s="176"/>
      <c r="H254" s="184"/>
      <c r="I254" s="176"/>
      <c r="J254" s="176"/>
      <c r="K254" s="176"/>
      <c r="L254" s="176"/>
      <c r="M254" s="192"/>
      <c r="N254" s="184"/>
      <c r="O254" s="176"/>
      <c r="P254" s="176"/>
      <c r="Q254" s="176"/>
      <c r="R254" s="176"/>
      <c r="S254" s="176"/>
      <c r="T254" s="176"/>
      <c r="U254" s="176"/>
      <c r="V254" s="176"/>
      <c r="W254" s="176"/>
      <c r="X254" s="176"/>
      <c r="Y254" s="176"/>
      <c r="Z254" s="176"/>
      <c r="AA254" s="176"/>
      <c r="AB254" s="176"/>
    </row>
    <row r="255">
      <c r="A255" s="178"/>
      <c r="B255" s="178"/>
      <c r="C255" s="178" t="s">
        <v>34</v>
      </c>
      <c r="D255" s="178" t="s">
        <v>34</v>
      </c>
      <c r="E255" s="178" t="s">
        <v>34</v>
      </c>
      <c r="F255" s="178" t="s">
        <v>34</v>
      </c>
      <c r="G255" s="178"/>
      <c r="H255" s="182"/>
      <c r="I255" s="178"/>
      <c r="J255" s="178"/>
      <c r="K255" s="178"/>
      <c r="L255" s="178"/>
      <c r="M255" s="193"/>
      <c r="N255" s="182"/>
      <c r="O255" s="178"/>
      <c r="P255" s="178"/>
      <c r="Q255" s="178"/>
      <c r="R255" s="178"/>
      <c r="S255" s="178"/>
      <c r="T255" s="178"/>
      <c r="U255" s="178"/>
      <c r="V255" s="178"/>
      <c r="W255" s="178"/>
      <c r="X255" s="178"/>
      <c r="Y255" s="178"/>
      <c r="Z255" s="178"/>
      <c r="AA255" s="178"/>
      <c r="AB255" s="178"/>
    </row>
    <row r="256">
      <c r="A256" s="176"/>
      <c r="B256" s="176"/>
      <c r="C256" s="176" t="s">
        <v>34</v>
      </c>
      <c r="D256" s="176" t="s">
        <v>34</v>
      </c>
      <c r="E256" s="176" t="s">
        <v>34</v>
      </c>
      <c r="F256" s="176" t="s">
        <v>34</v>
      </c>
      <c r="G256" s="176"/>
      <c r="H256" s="184"/>
      <c r="I256" s="176"/>
      <c r="J256" s="176"/>
      <c r="K256" s="176"/>
      <c r="L256" s="176"/>
      <c r="M256" s="192"/>
      <c r="N256" s="184"/>
      <c r="O256" s="176"/>
      <c r="P256" s="176"/>
      <c r="Q256" s="176"/>
      <c r="R256" s="176"/>
      <c r="S256" s="176"/>
      <c r="T256" s="176"/>
      <c r="U256" s="176"/>
      <c r="V256" s="176"/>
      <c r="W256" s="176"/>
      <c r="X256" s="176"/>
      <c r="Y256" s="176"/>
      <c r="Z256" s="176"/>
      <c r="AA256" s="176"/>
      <c r="AB256" s="176"/>
    </row>
    <row r="257">
      <c r="A257" s="178"/>
      <c r="B257" s="178"/>
      <c r="C257" s="178" t="s">
        <v>34</v>
      </c>
      <c r="D257" s="178" t="s">
        <v>34</v>
      </c>
      <c r="E257" s="178" t="s">
        <v>34</v>
      </c>
      <c r="F257" s="178" t="s">
        <v>34</v>
      </c>
      <c r="G257" s="178"/>
      <c r="H257" s="182"/>
      <c r="I257" s="178"/>
      <c r="J257" s="178"/>
      <c r="K257" s="178"/>
      <c r="L257" s="178"/>
      <c r="M257" s="193"/>
      <c r="N257" s="182"/>
      <c r="O257" s="178"/>
      <c r="P257" s="178"/>
      <c r="Q257" s="178"/>
      <c r="R257" s="178"/>
      <c r="S257" s="178"/>
      <c r="T257" s="178"/>
      <c r="U257" s="178"/>
      <c r="V257" s="178"/>
      <c r="W257" s="178"/>
      <c r="X257" s="178"/>
      <c r="Y257" s="178"/>
      <c r="Z257" s="178"/>
      <c r="AA257" s="178"/>
      <c r="AB257" s="178"/>
    </row>
    <row r="258">
      <c r="A258" s="176"/>
      <c r="B258" s="176"/>
      <c r="C258" s="176" t="s">
        <v>34</v>
      </c>
      <c r="D258" s="176" t="s">
        <v>34</v>
      </c>
      <c r="E258" s="176" t="s">
        <v>34</v>
      </c>
      <c r="F258" s="176" t="s">
        <v>34</v>
      </c>
      <c r="G258" s="176"/>
      <c r="H258" s="184"/>
      <c r="I258" s="176"/>
      <c r="J258" s="176"/>
      <c r="K258" s="176"/>
      <c r="L258" s="176"/>
      <c r="M258" s="192"/>
      <c r="N258" s="184"/>
      <c r="O258" s="176"/>
      <c r="P258" s="176"/>
      <c r="Q258" s="176"/>
      <c r="R258" s="176"/>
      <c r="S258" s="176"/>
      <c r="T258" s="176"/>
      <c r="U258" s="176"/>
      <c r="V258" s="176"/>
      <c r="W258" s="176"/>
      <c r="X258" s="176"/>
      <c r="Y258" s="176"/>
      <c r="Z258" s="176"/>
      <c r="AA258" s="176"/>
      <c r="AB258" s="176"/>
    </row>
    <row r="259">
      <c r="A259" s="178"/>
      <c r="B259" s="178"/>
      <c r="C259" s="178" t="s">
        <v>34</v>
      </c>
      <c r="D259" s="178" t="s">
        <v>34</v>
      </c>
      <c r="E259" s="178" t="s">
        <v>34</v>
      </c>
      <c r="F259" s="178" t="s">
        <v>34</v>
      </c>
      <c r="G259" s="178"/>
      <c r="H259" s="182"/>
      <c r="I259" s="178"/>
      <c r="J259" s="178"/>
      <c r="K259" s="178"/>
      <c r="L259" s="178"/>
      <c r="M259" s="193"/>
      <c r="N259" s="182"/>
      <c r="O259" s="178"/>
      <c r="P259" s="178"/>
      <c r="Q259" s="178"/>
      <c r="R259" s="178"/>
      <c r="S259" s="178"/>
      <c r="T259" s="178"/>
      <c r="U259" s="178"/>
      <c r="V259" s="178"/>
      <c r="W259" s="178"/>
      <c r="X259" s="178"/>
      <c r="Y259" s="178"/>
      <c r="Z259" s="178"/>
      <c r="AA259" s="178"/>
      <c r="AB259" s="178"/>
    </row>
    <row r="260">
      <c r="A260" s="176"/>
      <c r="B260" s="176"/>
      <c r="C260" s="176" t="s">
        <v>34</v>
      </c>
      <c r="D260" s="176" t="s">
        <v>34</v>
      </c>
      <c r="E260" s="176" t="s">
        <v>34</v>
      </c>
      <c r="F260" s="176" t="s">
        <v>34</v>
      </c>
      <c r="G260" s="176"/>
      <c r="H260" s="184"/>
      <c r="I260" s="176"/>
      <c r="J260" s="176"/>
      <c r="K260" s="176"/>
      <c r="L260" s="176"/>
      <c r="M260" s="192"/>
      <c r="N260" s="184"/>
      <c r="O260" s="176"/>
      <c r="P260" s="176"/>
      <c r="Q260" s="176"/>
      <c r="R260" s="176"/>
      <c r="S260" s="176"/>
      <c r="T260" s="176"/>
      <c r="U260" s="176"/>
      <c r="V260" s="176"/>
      <c r="W260" s="176"/>
      <c r="X260" s="176"/>
      <c r="Y260" s="176"/>
      <c r="Z260" s="176"/>
      <c r="AA260" s="176"/>
      <c r="AB260" s="176"/>
    </row>
    <row r="261">
      <c r="A261" s="178"/>
      <c r="B261" s="178"/>
      <c r="C261" s="178" t="s">
        <v>34</v>
      </c>
      <c r="D261" s="178" t="s">
        <v>34</v>
      </c>
      <c r="E261" s="178" t="s">
        <v>34</v>
      </c>
      <c r="F261" s="178" t="s">
        <v>34</v>
      </c>
      <c r="G261" s="178"/>
      <c r="H261" s="182"/>
      <c r="I261" s="178"/>
      <c r="J261" s="178"/>
      <c r="K261" s="178"/>
      <c r="L261" s="178"/>
      <c r="M261" s="193"/>
      <c r="N261" s="182"/>
      <c r="O261" s="178"/>
      <c r="P261" s="178"/>
      <c r="Q261" s="178"/>
      <c r="R261" s="178"/>
      <c r="S261" s="178"/>
      <c r="T261" s="178"/>
      <c r="U261" s="178"/>
      <c r="V261" s="178"/>
      <c r="W261" s="178"/>
      <c r="X261" s="178"/>
      <c r="Y261" s="178"/>
      <c r="Z261" s="178"/>
      <c r="AA261" s="178"/>
      <c r="AB261" s="178"/>
    </row>
    <row r="262">
      <c r="A262" s="176"/>
      <c r="B262" s="176"/>
      <c r="C262" s="176" t="s">
        <v>34</v>
      </c>
      <c r="D262" s="176" t="s">
        <v>34</v>
      </c>
      <c r="E262" s="176" t="s">
        <v>34</v>
      </c>
      <c r="F262" s="176" t="s">
        <v>34</v>
      </c>
      <c r="G262" s="176"/>
      <c r="H262" s="184"/>
      <c r="I262" s="176"/>
      <c r="J262" s="176"/>
      <c r="K262" s="176"/>
      <c r="L262" s="176"/>
      <c r="M262" s="192"/>
      <c r="N262" s="184"/>
      <c r="O262" s="176"/>
      <c r="P262" s="176"/>
      <c r="Q262" s="176"/>
      <c r="R262" s="176"/>
      <c r="S262" s="176"/>
      <c r="T262" s="176"/>
      <c r="U262" s="176"/>
      <c r="V262" s="176"/>
      <c r="W262" s="176"/>
      <c r="X262" s="176"/>
      <c r="Y262" s="176"/>
      <c r="Z262" s="176"/>
      <c r="AA262" s="176"/>
      <c r="AB262" s="176"/>
    </row>
    <row r="263">
      <c r="A263" s="178"/>
      <c r="B263" s="178"/>
      <c r="C263" s="178" t="s">
        <v>34</v>
      </c>
      <c r="D263" s="178" t="s">
        <v>34</v>
      </c>
      <c r="E263" s="178" t="s">
        <v>34</v>
      </c>
      <c r="F263" s="178" t="s">
        <v>34</v>
      </c>
      <c r="G263" s="178"/>
      <c r="H263" s="182"/>
      <c r="I263" s="178"/>
      <c r="J263" s="178"/>
      <c r="K263" s="178"/>
      <c r="L263" s="178"/>
      <c r="M263" s="193"/>
      <c r="N263" s="182"/>
      <c r="O263" s="178"/>
      <c r="P263" s="178"/>
      <c r="Q263" s="178"/>
      <c r="R263" s="178"/>
      <c r="S263" s="178"/>
      <c r="T263" s="178"/>
      <c r="U263" s="178"/>
      <c r="V263" s="178"/>
      <c r="W263" s="178"/>
      <c r="X263" s="178"/>
      <c r="Y263" s="178"/>
      <c r="Z263" s="178"/>
      <c r="AA263" s="178"/>
      <c r="AB263" s="178"/>
    </row>
    <row r="264">
      <c r="A264" s="176"/>
      <c r="B264" s="176"/>
      <c r="C264" s="176" t="s">
        <v>34</v>
      </c>
      <c r="D264" s="176" t="s">
        <v>34</v>
      </c>
      <c r="E264" s="176" t="s">
        <v>34</v>
      </c>
      <c r="F264" s="176" t="s">
        <v>34</v>
      </c>
      <c r="G264" s="176"/>
      <c r="H264" s="184"/>
      <c r="I264" s="176"/>
      <c r="J264" s="176"/>
      <c r="K264" s="176"/>
      <c r="L264" s="176"/>
      <c r="M264" s="192"/>
      <c r="N264" s="184"/>
      <c r="O264" s="176"/>
      <c r="P264" s="176"/>
      <c r="Q264" s="176"/>
      <c r="R264" s="176"/>
      <c r="S264" s="176"/>
      <c r="T264" s="176"/>
      <c r="U264" s="176"/>
      <c r="V264" s="176"/>
      <c r="W264" s="176"/>
      <c r="X264" s="176"/>
      <c r="Y264" s="176"/>
      <c r="Z264" s="176"/>
      <c r="AA264" s="176"/>
      <c r="AB264" s="176"/>
    </row>
    <row r="265">
      <c r="A265" s="178"/>
      <c r="B265" s="178"/>
      <c r="C265" s="178" t="s">
        <v>34</v>
      </c>
      <c r="D265" s="178" t="s">
        <v>34</v>
      </c>
      <c r="E265" s="178" t="s">
        <v>34</v>
      </c>
      <c r="F265" s="178" t="s">
        <v>34</v>
      </c>
      <c r="G265" s="178"/>
      <c r="H265" s="182"/>
      <c r="I265" s="178"/>
      <c r="J265" s="178"/>
      <c r="K265" s="178"/>
      <c r="L265" s="178"/>
      <c r="M265" s="193"/>
      <c r="N265" s="182"/>
      <c r="O265" s="178"/>
      <c r="P265" s="178"/>
      <c r="Q265" s="178"/>
      <c r="R265" s="178"/>
      <c r="S265" s="178"/>
      <c r="T265" s="178"/>
      <c r="U265" s="178"/>
      <c r="V265" s="178"/>
      <c r="W265" s="178"/>
      <c r="X265" s="178"/>
      <c r="Y265" s="178"/>
      <c r="Z265" s="178"/>
      <c r="AA265" s="178"/>
      <c r="AB265" s="178"/>
    </row>
    <row r="266">
      <c r="A266" s="176"/>
      <c r="B266" s="176"/>
      <c r="C266" s="176" t="s">
        <v>34</v>
      </c>
      <c r="D266" s="176" t="s">
        <v>34</v>
      </c>
      <c r="E266" s="176" t="s">
        <v>34</v>
      </c>
      <c r="F266" s="176" t="s">
        <v>34</v>
      </c>
      <c r="G266" s="176"/>
      <c r="H266" s="184"/>
      <c r="I266" s="176"/>
      <c r="J266" s="176"/>
      <c r="K266" s="176"/>
      <c r="L266" s="176"/>
      <c r="M266" s="192"/>
      <c r="N266" s="184"/>
      <c r="O266" s="176"/>
      <c r="P266" s="176"/>
      <c r="Q266" s="176"/>
      <c r="R266" s="176"/>
      <c r="S266" s="176"/>
      <c r="T266" s="176"/>
      <c r="U266" s="176"/>
      <c r="V266" s="176"/>
      <c r="W266" s="176"/>
      <c r="X266" s="176"/>
      <c r="Y266" s="176"/>
      <c r="Z266" s="176"/>
      <c r="AA266" s="176"/>
      <c r="AB266" s="176"/>
    </row>
    <row r="267">
      <c r="A267" s="178"/>
      <c r="B267" s="178"/>
      <c r="C267" s="178" t="s">
        <v>34</v>
      </c>
      <c r="D267" s="178" t="s">
        <v>34</v>
      </c>
      <c r="E267" s="178" t="s">
        <v>34</v>
      </c>
      <c r="F267" s="178" t="s">
        <v>34</v>
      </c>
      <c r="G267" s="178"/>
      <c r="H267" s="182"/>
      <c r="I267" s="178"/>
      <c r="J267" s="178"/>
      <c r="K267" s="178"/>
      <c r="L267" s="178"/>
      <c r="M267" s="193"/>
      <c r="N267" s="182"/>
      <c r="O267" s="178"/>
      <c r="P267" s="178"/>
      <c r="Q267" s="178"/>
      <c r="R267" s="178"/>
      <c r="S267" s="178"/>
      <c r="T267" s="178"/>
      <c r="U267" s="178"/>
      <c r="V267" s="178"/>
      <c r="W267" s="178"/>
      <c r="X267" s="178"/>
      <c r="Y267" s="178"/>
      <c r="Z267" s="178"/>
      <c r="AA267" s="178"/>
      <c r="AB267" s="178"/>
    </row>
    <row r="268">
      <c r="A268" s="176"/>
      <c r="B268" s="176"/>
      <c r="C268" s="176" t="s">
        <v>34</v>
      </c>
      <c r="D268" s="176" t="s">
        <v>34</v>
      </c>
      <c r="E268" s="176" t="s">
        <v>34</v>
      </c>
      <c r="F268" s="176" t="s">
        <v>34</v>
      </c>
      <c r="G268" s="176"/>
      <c r="H268" s="184"/>
      <c r="I268" s="176"/>
      <c r="J268" s="176"/>
      <c r="K268" s="176"/>
      <c r="L268" s="176"/>
      <c r="M268" s="192"/>
      <c r="N268" s="184"/>
      <c r="O268" s="176"/>
      <c r="P268" s="176"/>
      <c r="Q268" s="176"/>
      <c r="R268" s="176"/>
      <c r="S268" s="176"/>
      <c r="T268" s="176"/>
      <c r="U268" s="176"/>
      <c r="V268" s="176"/>
      <c r="W268" s="176"/>
      <c r="X268" s="176"/>
      <c r="Y268" s="176"/>
      <c r="Z268" s="176"/>
      <c r="AA268" s="176"/>
      <c r="AB268" s="176"/>
    </row>
    <row r="269">
      <c r="A269" s="178"/>
      <c r="B269" s="178"/>
      <c r="C269" s="178" t="s">
        <v>34</v>
      </c>
      <c r="D269" s="178" t="s">
        <v>34</v>
      </c>
      <c r="E269" s="178" t="s">
        <v>34</v>
      </c>
      <c r="F269" s="178" t="s">
        <v>34</v>
      </c>
      <c r="G269" s="178"/>
      <c r="H269" s="182"/>
      <c r="I269" s="178"/>
      <c r="J269" s="178"/>
      <c r="K269" s="178"/>
      <c r="L269" s="178"/>
      <c r="M269" s="193"/>
      <c r="N269" s="182"/>
      <c r="O269" s="178"/>
      <c r="P269" s="178"/>
      <c r="Q269" s="178"/>
      <c r="R269" s="178"/>
      <c r="S269" s="178"/>
      <c r="T269" s="178"/>
      <c r="U269" s="178"/>
      <c r="V269" s="178"/>
      <c r="W269" s="178"/>
      <c r="X269" s="178"/>
      <c r="Y269" s="178"/>
      <c r="Z269" s="178"/>
      <c r="AA269" s="178"/>
      <c r="AB269" s="178"/>
    </row>
    <row r="270">
      <c r="A270" s="176"/>
      <c r="B270" s="176"/>
      <c r="C270" s="176" t="s">
        <v>34</v>
      </c>
      <c r="D270" s="176" t="s">
        <v>34</v>
      </c>
      <c r="E270" s="176" t="s">
        <v>34</v>
      </c>
      <c r="F270" s="176" t="s">
        <v>34</v>
      </c>
      <c r="G270" s="176"/>
      <c r="H270" s="184"/>
      <c r="I270" s="176"/>
      <c r="J270" s="176"/>
      <c r="K270" s="176"/>
      <c r="L270" s="176"/>
      <c r="M270" s="192"/>
      <c r="N270" s="184"/>
      <c r="O270" s="176"/>
      <c r="P270" s="176"/>
      <c r="Q270" s="176"/>
      <c r="R270" s="176"/>
      <c r="S270" s="176"/>
      <c r="T270" s="176"/>
      <c r="U270" s="176"/>
      <c r="V270" s="176"/>
      <c r="W270" s="176"/>
      <c r="X270" s="176"/>
      <c r="Y270" s="176"/>
      <c r="Z270" s="176"/>
      <c r="AA270" s="176"/>
      <c r="AB270" s="176"/>
    </row>
    <row r="271">
      <c r="A271" s="178"/>
      <c r="B271" s="178"/>
      <c r="C271" s="178" t="s">
        <v>34</v>
      </c>
      <c r="D271" s="178" t="s">
        <v>34</v>
      </c>
      <c r="E271" s="178" t="s">
        <v>34</v>
      </c>
      <c r="F271" s="178" t="s">
        <v>34</v>
      </c>
      <c r="G271" s="178"/>
      <c r="H271" s="182"/>
      <c r="I271" s="178"/>
      <c r="J271" s="178"/>
      <c r="K271" s="178"/>
      <c r="L271" s="178"/>
      <c r="M271" s="193"/>
      <c r="N271" s="182"/>
      <c r="O271" s="178"/>
      <c r="P271" s="178"/>
      <c r="Q271" s="178"/>
      <c r="R271" s="178"/>
      <c r="S271" s="178"/>
      <c r="T271" s="178"/>
      <c r="U271" s="178"/>
      <c r="V271" s="178"/>
      <c r="W271" s="178"/>
      <c r="X271" s="178"/>
      <c r="Y271" s="178"/>
      <c r="Z271" s="178"/>
      <c r="AA271" s="178"/>
      <c r="AB271" s="178"/>
    </row>
    <row r="272">
      <c r="A272" s="176"/>
      <c r="B272" s="176"/>
      <c r="C272" s="176" t="s">
        <v>34</v>
      </c>
      <c r="D272" s="176" t="s">
        <v>34</v>
      </c>
      <c r="E272" s="176" t="s">
        <v>34</v>
      </c>
      <c r="F272" s="176" t="s">
        <v>34</v>
      </c>
      <c r="G272" s="176"/>
      <c r="H272" s="184"/>
      <c r="I272" s="176"/>
      <c r="J272" s="176"/>
      <c r="K272" s="176"/>
      <c r="L272" s="176"/>
      <c r="M272" s="192"/>
      <c r="N272" s="184"/>
      <c r="O272" s="176"/>
      <c r="P272" s="176"/>
      <c r="Q272" s="176"/>
      <c r="R272" s="176"/>
      <c r="S272" s="176"/>
      <c r="T272" s="176"/>
      <c r="U272" s="176"/>
      <c r="V272" s="176"/>
      <c r="W272" s="176"/>
      <c r="X272" s="176"/>
      <c r="Y272" s="176"/>
      <c r="Z272" s="176"/>
      <c r="AA272" s="176"/>
      <c r="AB272" s="176"/>
    </row>
    <row r="273">
      <c r="A273" s="178"/>
      <c r="B273" s="178"/>
      <c r="C273" s="178" t="s">
        <v>34</v>
      </c>
      <c r="D273" s="178" t="s">
        <v>34</v>
      </c>
      <c r="E273" s="178" t="s">
        <v>34</v>
      </c>
      <c r="F273" s="178" t="s">
        <v>34</v>
      </c>
      <c r="G273" s="178"/>
      <c r="H273" s="182"/>
      <c r="I273" s="178"/>
      <c r="J273" s="178"/>
      <c r="K273" s="178"/>
      <c r="L273" s="178"/>
      <c r="M273" s="193"/>
      <c r="N273" s="182"/>
      <c r="O273" s="178"/>
      <c r="P273" s="178"/>
      <c r="Q273" s="178"/>
      <c r="R273" s="178"/>
      <c r="S273" s="178"/>
      <c r="T273" s="178"/>
      <c r="U273" s="178"/>
      <c r="V273" s="178"/>
      <c r="W273" s="178"/>
      <c r="X273" s="178"/>
      <c r="Y273" s="178"/>
      <c r="Z273" s="178"/>
      <c r="AA273" s="178"/>
      <c r="AB273" s="178"/>
    </row>
    <row r="274">
      <c r="A274" s="176"/>
      <c r="B274" s="176"/>
      <c r="C274" s="176" t="s">
        <v>34</v>
      </c>
      <c r="D274" s="176" t="s">
        <v>34</v>
      </c>
      <c r="E274" s="176" t="s">
        <v>34</v>
      </c>
      <c r="F274" s="176" t="s">
        <v>34</v>
      </c>
      <c r="G274" s="176"/>
      <c r="H274" s="184"/>
      <c r="I274" s="176"/>
      <c r="J274" s="176"/>
      <c r="K274" s="176"/>
      <c r="L274" s="176"/>
      <c r="M274" s="192"/>
      <c r="N274" s="184"/>
      <c r="O274" s="176"/>
      <c r="P274" s="176"/>
      <c r="Q274" s="176"/>
      <c r="R274" s="176"/>
      <c r="S274" s="176"/>
      <c r="T274" s="176"/>
      <c r="U274" s="176"/>
      <c r="V274" s="176"/>
      <c r="W274" s="176"/>
      <c r="X274" s="176"/>
      <c r="Y274" s="176"/>
      <c r="Z274" s="176"/>
      <c r="AA274" s="176"/>
      <c r="AB274" s="176"/>
    </row>
    <row r="275">
      <c r="A275" s="178"/>
      <c r="B275" s="178"/>
      <c r="C275" s="178" t="s">
        <v>34</v>
      </c>
      <c r="D275" s="178" t="s">
        <v>34</v>
      </c>
      <c r="E275" s="178" t="s">
        <v>34</v>
      </c>
      <c r="F275" s="178" t="s">
        <v>34</v>
      </c>
      <c r="G275" s="178"/>
      <c r="H275" s="182"/>
      <c r="I275" s="178"/>
      <c r="J275" s="178"/>
      <c r="K275" s="178"/>
      <c r="L275" s="178"/>
      <c r="M275" s="193"/>
      <c r="N275" s="182"/>
      <c r="O275" s="178"/>
      <c r="P275" s="178"/>
      <c r="Q275" s="178"/>
      <c r="R275" s="178"/>
      <c r="S275" s="178"/>
      <c r="T275" s="178"/>
      <c r="U275" s="178"/>
      <c r="V275" s="178"/>
      <c r="W275" s="178"/>
      <c r="X275" s="178"/>
      <c r="Y275" s="178"/>
      <c r="Z275" s="178"/>
      <c r="AA275" s="178"/>
      <c r="AB275" s="178"/>
    </row>
    <row r="276">
      <c r="A276" s="176"/>
      <c r="B276" s="176"/>
      <c r="C276" s="176" t="s">
        <v>34</v>
      </c>
      <c r="D276" s="176" t="s">
        <v>34</v>
      </c>
      <c r="E276" s="176" t="s">
        <v>34</v>
      </c>
      <c r="F276" s="176" t="s">
        <v>34</v>
      </c>
      <c r="G276" s="176"/>
      <c r="H276" s="184"/>
      <c r="I276" s="176"/>
      <c r="J276" s="176"/>
      <c r="K276" s="176"/>
      <c r="L276" s="176"/>
      <c r="M276" s="192"/>
      <c r="N276" s="184"/>
      <c r="O276" s="176"/>
      <c r="P276" s="176"/>
      <c r="Q276" s="176"/>
      <c r="R276" s="176"/>
      <c r="S276" s="176"/>
      <c r="T276" s="176"/>
      <c r="U276" s="176"/>
      <c r="V276" s="176"/>
      <c r="W276" s="176"/>
      <c r="X276" s="176"/>
      <c r="Y276" s="176"/>
      <c r="Z276" s="176"/>
      <c r="AA276" s="176"/>
      <c r="AB276" s="176"/>
    </row>
    <row r="277">
      <c r="A277" s="178"/>
      <c r="B277" s="178"/>
      <c r="C277" s="178" t="s">
        <v>34</v>
      </c>
      <c r="D277" s="178" t="s">
        <v>34</v>
      </c>
      <c r="E277" s="178" t="s">
        <v>34</v>
      </c>
      <c r="F277" s="178" t="s">
        <v>34</v>
      </c>
      <c r="G277" s="178"/>
      <c r="H277" s="182"/>
      <c r="I277" s="178"/>
      <c r="J277" s="178"/>
      <c r="K277" s="178"/>
      <c r="L277" s="178"/>
      <c r="M277" s="193"/>
      <c r="N277" s="182"/>
      <c r="O277" s="178"/>
      <c r="P277" s="178"/>
      <c r="Q277" s="178"/>
      <c r="R277" s="178"/>
      <c r="S277" s="178"/>
      <c r="T277" s="178"/>
      <c r="U277" s="178"/>
      <c r="V277" s="178"/>
      <c r="W277" s="178"/>
      <c r="X277" s="178"/>
      <c r="Y277" s="178"/>
      <c r="Z277" s="178"/>
      <c r="AA277" s="178"/>
      <c r="AB277" s="178"/>
    </row>
    <row r="278">
      <c r="A278" s="176"/>
      <c r="B278" s="176"/>
      <c r="C278" s="176" t="s">
        <v>34</v>
      </c>
      <c r="D278" s="176" t="s">
        <v>34</v>
      </c>
      <c r="E278" s="176" t="s">
        <v>34</v>
      </c>
      <c r="F278" s="176" t="s">
        <v>34</v>
      </c>
      <c r="G278" s="176"/>
      <c r="H278" s="184"/>
      <c r="I278" s="176"/>
      <c r="J278" s="176"/>
      <c r="K278" s="176"/>
      <c r="L278" s="176"/>
      <c r="M278" s="192"/>
      <c r="N278" s="184"/>
      <c r="O278" s="176"/>
      <c r="P278" s="176"/>
      <c r="Q278" s="176"/>
      <c r="R278" s="176"/>
      <c r="S278" s="176"/>
      <c r="T278" s="176"/>
      <c r="U278" s="176"/>
      <c r="V278" s="176"/>
      <c r="W278" s="176"/>
      <c r="X278" s="176"/>
      <c r="Y278" s="176"/>
      <c r="Z278" s="176"/>
      <c r="AA278" s="176"/>
      <c r="AB278" s="176"/>
    </row>
    <row r="279">
      <c r="A279" s="178"/>
      <c r="B279" s="178"/>
      <c r="C279" s="178" t="s">
        <v>34</v>
      </c>
      <c r="D279" s="178" t="s">
        <v>34</v>
      </c>
      <c r="E279" s="178" t="s">
        <v>34</v>
      </c>
      <c r="F279" s="178" t="s">
        <v>34</v>
      </c>
      <c r="G279" s="178"/>
      <c r="H279" s="182"/>
      <c r="I279" s="178"/>
      <c r="J279" s="178"/>
      <c r="K279" s="178"/>
      <c r="L279" s="178"/>
      <c r="M279" s="193"/>
      <c r="N279" s="182"/>
      <c r="O279" s="178"/>
      <c r="P279" s="178"/>
      <c r="Q279" s="178"/>
      <c r="R279" s="178"/>
      <c r="S279" s="178"/>
      <c r="T279" s="178"/>
      <c r="U279" s="178"/>
      <c r="V279" s="178"/>
      <c r="W279" s="178"/>
      <c r="X279" s="178"/>
      <c r="Y279" s="178"/>
      <c r="Z279" s="178"/>
      <c r="AA279" s="178"/>
      <c r="AB279" s="178"/>
    </row>
    <row r="280">
      <c r="A280" s="176"/>
      <c r="B280" s="176"/>
      <c r="C280" s="176" t="s">
        <v>34</v>
      </c>
      <c r="D280" s="176" t="s">
        <v>34</v>
      </c>
      <c r="E280" s="176" t="s">
        <v>34</v>
      </c>
      <c r="F280" s="176" t="s">
        <v>34</v>
      </c>
      <c r="G280" s="176"/>
      <c r="H280" s="184"/>
      <c r="I280" s="176"/>
      <c r="J280" s="176"/>
      <c r="K280" s="176"/>
      <c r="L280" s="176"/>
      <c r="M280" s="192"/>
      <c r="N280" s="184"/>
      <c r="O280" s="176"/>
      <c r="P280" s="176"/>
      <c r="Q280" s="176"/>
      <c r="R280" s="176"/>
      <c r="S280" s="176"/>
      <c r="T280" s="176"/>
      <c r="U280" s="176"/>
      <c r="V280" s="176"/>
      <c r="W280" s="176"/>
      <c r="X280" s="176"/>
      <c r="Y280" s="176"/>
      <c r="Z280" s="176"/>
      <c r="AA280" s="176"/>
      <c r="AB280" s="176"/>
    </row>
    <row r="281">
      <c r="A281" s="178"/>
      <c r="B281" s="178"/>
      <c r="C281" s="178" t="s">
        <v>34</v>
      </c>
      <c r="D281" s="178" t="s">
        <v>34</v>
      </c>
      <c r="E281" s="178" t="s">
        <v>34</v>
      </c>
      <c r="F281" s="178" t="s">
        <v>34</v>
      </c>
      <c r="G281" s="178"/>
      <c r="H281" s="182"/>
      <c r="I281" s="178"/>
      <c r="J281" s="178"/>
      <c r="K281" s="178"/>
      <c r="L281" s="178"/>
      <c r="M281" s="193"/>
      <c r="N281" s="182"/>
      <c r="O281" s="178"/>
      <c r="P281" s="178"/>
      <c r="Q281" s="178"/>
      <c r="R281" s="178"/>
      <c r="S281" s="178"/>
      <c r="T281" s="178"/>
      <c r="U281" s="178"/>
      <c r="V281" s="178"/>
      <c r="W281" s="178"/>
      <c r="X281" s="178"/>
      <c r="Y281" s="178"/>
      <c r="Z281" s="178"/>
      <c r="AA281" s="178"/>
      <c r="AB281" s="178"/>
    </row>
    <row r="282">
      <c r="A282" s="176"/>
      <c r="B282" s="176"/>
      <c r="C282" s="176" t="s">
        <v>34</v>
      </c>
      <c r="D282" s="176" t="s">
        <v>34</v>
      </c>
      <c r="E282" s="176" t="s">
        <v>34</v>
      </c>
      <c r="F282" s="176" t="s">
        <v>34</v>
      </c>
      <c r="G282" s="176"/>
      <c r="H282" s="184"/>
      <c r="I282" s="176"/>
      <c r="J282" s="176"/>
      <c r="K282" s="176"/>
      <c r="L282" s="176"/>
      <c r="M282" s="192"/>
      <c r="N282" s="184"/>
      <c r="O282" s="176"/>
      <c r="P282" s="176"/>
      <c r="Q282" s="176"/>
      <c r="R282" s="176"/>
      <c r="S282" s="176"/>
      <c r="T282" s="176"/>
      <c r="U282" s="176"/>
      <c r="V282" s="176"/>
      <c r="W282" s="176"/>
      <c r="X282" s="176"/>
      <c r="Y282" s="176"/>
      <c r="Z282" s="176"/>
      <c r="AA282" s="176"/>
      <c r="AB282" s="176"/>
    </row>
    <row r="283">
      <c r="A283" s="178"/>
      <c r="B283" s="178"/>
      <c r="C283" s="178" t="s">
        <v>34</v>
      </c>
      <c r="D283" s="178" t="s">
        <v>34</v>
      </c>
      <c r="E283" s="178" t="s">
        <v>34</v>
      </c>
      <c r="F283" s="178" t="s">
        <v>34</v>
      </c>
      <c r="G283" s="178"/>
      <c r="H283" s="182"/>
      <c r="I283" s="178"/>
      <c r="J283" s="178"/>
      <c r="K283" s="178"/>
      <c r="L283" s="178"/>
      <c r="M283" s="193"/>
      <c r="N283" s="182"/>
      <c r="O283" s="178"/>
      <c r="P283" s="178"/>
      <c r="Q283" s="178"/>
      <c r="R283" s="178"/>
      <c r="S283" s="178"/>
      <c r="T283" s="178"/>
      <c r="U283" s="178"/>
      <c r="V283" s="178"/>
      <c r="W283" s="178"/>
      <c r="X283" s="178"/>
      <c r="Y283" s="178"/>
      <c r="Z283" s="178"/>
      <c r="AA283" s="178"/>
      <c r="AB283" s="178"/>
    </row>
    <row r="284">
      <c r="A284" s="176"/>
      <c r="B284" s="176"/>
      <c r="C284" s="176" t="s">
        <v>34</v>
      </c>
      <c r="D284" s="176" t="s">
        <v>34</v>
      </c>
      <c r="E284" s="176" t="s">
        <v>34</v>
      </c>
      <c r="F284" s="176" t="s">
        <v>34</v>
      </c>
      <c r="G284" s="176"/>
      <c r="H284" s="184"/>
      <c r="I284" s="176"/>
      <c r="J284" s="176"/>
      <c r="K284" s="176"/>
      <c r="L284" s="176"/>
      <c r="M284" s="192"/>
      <c r="N284" s="184"/>
      <c r="O284" s="176"/>
      <c r="P284" s="176"/>
      <c r="Q284" s="176"/>
      <c r="R284" s="176"/>
      <c r="S284" s="176"/>
      <c r="T284" s="176"/>
      <c r="U284" s="176"/>
      <c r="V284" s="176"/>
      <c r="W284" s="176"/>
      <c r="X284" s="176"/>
      <c r="Y284" s="176"/>
      <c r="Z284" s="176"/>
      <c r="AA284" s="176"/>
      <c r="AB284" s="176"/>
    </row>
    <row r="285">
      <c r="A285" s="178"/>
      <c r="B285" s="178"/>
      <c r="C285" s="178" t="s">
        <v>34</v>
      </c>
      <c r="D285" s="178" t="s">
        <v>34</v>
      </c>
      <c r="E285" s="178" t="s">
        <v>34</v>
      </c>
      <c r="F285" s="178" t="s">
        <v>34</v>
      </c>
      <c r="G285" s="178"/>
      <c r="H285" s="182"/>
      <c r="I285" s="178"/>
      <c r="J285" s="178"/>
      <c r="K285" s="178"/>
      <c r="L285" s="178"/>
      <c r="M285" s="193"/>
      <c r="N285" s="182"/>
      <c r="O285" s="178"/>
      <c r="P285" s="178"/>
      <c r="Q285" s="178"/>
      <c r="R285" s="178"/>
      <c r="S285" s="178"/>
      <c r="T285" s="178"/>
      <c r="U285" s="178"/>
      <c r="V285" s="178"/>
      <c r="W285" s="178"/>
      <c r="X285" s="178"/>
      <c r="Y285" s="178"/>
      <c r="Z285" s="178"/>
      <c r="AA285" s="178"/>
      <c r="AB285" s="178"/>
    </row>
    <row r="286">
      <c r="A286" s="176"/>
      <c r="B286" s="176"/>
      <c r="C286" s="176" t="s">
        <v>34</v>
      </c>
      <c r="D286" s="176" t="s">
        <v>34</v>
      </c>
      <c r="E286" s="176" t="s">
        <v>34</v>
      </c>
      <c r="F286" s="176" t="s">
        <v>34</v>
      </c>
      <c r="G286" s="176"/>
      <c r="H286" s="184"/>
      <c r="I286" s="176"/>
      <c r="J286" s="176"/>
      <c r="K286" s="176"/>
      <c r="L286" s="176"/>
      <c r="M286" s="192"/>
      <c r="N286" s="184"/>
      <c r="O286" s="176"/>
      <c r="P286" s="176"/>
      <c r="Q286" s="176"/>
      <c r="R286" s="176"/>
      <c r="S286" s="176"/>
      <c r="T286" s="176"/>
      <c r="U286" s="176"/>
      <c r="V286" s="176"/>
      <c r="W286" s="176"/>
      <c r="X286" s="176"/>
      <c r="Y286" s="176"/>
      <c r="Z286" s="176"/>
      <c r="AA286" s="176"/>
      <c r="AB286" s="176"/>
    </row>
    <row r="287">
      <c r="A287" s="178"/>
      <c r="B287" s="178"/>
      <c r="C287" s="178" t="s">
        <v>34</v>
      </c>
      <c r="D287" s="178" t="s">
        <v>34</v>
      </c>
      <c r="E287" s="178" t="s">
        <v>34</v>
      </c>
      <c r="F287" s="178" t="s">
        <v>34</v>
      </c>
      <c r="G287" s="178"/>
      <c r="H287" s="182"/>
      <c r="I287" s="178"/>
      <c r="J287" s="178"/>
      <c r="K287" s="178"/>
      <c r="L287" s="178"/>
      <c r="M287" s="193"/>
      <c r="N287" s="182"/>
      <c r="O287" s="178"/>
      <c r="P287" s="178"/>
      <c r="Q287" s="178"/>
      <c r="R287" s="178"/>
      <c r="S287" s="178"/>
      <c r="T287" s="178"/>
      <c r="U287" s="178"/>
      <c r="V287" s="178"/>
      <c r="W287" s="178"/>
      <c r="X287" s="178"/>
      <c r="Y287" s="178"/>
      <c r="Z287" s="178"/>
      <c r="AA287" s="178"/>
      <c r="AB287" s="178"/>
    </row>
    <row r="288">
      <c r="A288" s="176"/>
      <c r="B288" s="176"/>
      <c r="C288" s="176" t="s">
        <v>34</v>
      </c>
      <c r="D288" s="176" t="s">
        <v>34</v>
      </c>
      <c r="E288" s="176" t="s">
        <v>34</v>
      </c>
      <c r="F288" s="176" t="s">
        <v>34</v>
      </c>
      <c r="G288" s="176"/>
      <c r="H288" s="184"/>
      <c r="I288" s="176"/>
      <c r="J288" s="176"/>
      <c r="K288" s="176"/>
      <c r="L288" s="176"/>
      <c r="M288" s="192"/>
      <c r="N288" s="184"/>
      <c r="O288" s="176"/>
      <c r="P288" s="176"/>
      <c r="Q288" s="176"/>
      <c r="R288" s="176"/>
      <c r="S288" s="176"/>
      <c r="T288" s="176"/>
      <c r="U288" s="176"/>
      <c r="V288" s="176"/>
      <c r="W288" s="176"/>
      <c r="X288" s="176"/>
      <c r="Y288" s="176"/>
      <c r="Z288" s="176"/>
      <c r="AA288" s="176"/>
      <c r="AB288" s="176"/>
    </row>
    <row r="289">
      <c r="A289" s="178"/>
      <c r="B289" s="178"/>
      <c r="C289" s="178" t="s">
        <v>34</v>
      </c>
      <c r="D289" s="178" t="s">
        <v>34</v>
      </c>
      <c r="E289" s="178" t="s">
        <v>34</v>
      </c>
      <c r="F289" s="178" t="s">
        <v>34</v>
      </c>
      <c r="G289" s="178"/>
      <c r="H289" s="182"/>
      <c r="I289" s="178"/>
      <c r="J289" s="178"/>
      <c r="K289" s="178"/>
      <c r="L289" s="178"/>
      <c r="M289" s="193"/>
      <c r="N289" s="182"/>
      <c r="O289" s="178"/>
      <c r="P289" s="178"/>
      <c r="Q289" s="178"/>
      <c r="R289" s="178"/>
      <c r="S289" s="178"/>
      <c r="T289" s="178"/>
      <c r="U289" s="178"/>
      <c r="V289" s="178"/>
      <c r="W289" s="178"/>
      <c r="X289" s="178"/>
      <c r="Y289" s="178"/>
      <c r="Z289" s="178"/>
      <c r="AA289" s="178"/>
      <c r="AB289" s="178"/>
    </row>
    <row r="290">
      <c r="A290" s="176"/>
      <c r="B290" s="176"/>
      <c r="C290" s="176" t="s">
        <v>34</v>
      </c>
      <c r="D290" s="176" t="s">
        <v>34</v>
      </c>
      <c r="E290" s="176" t="s">
        <v>34</v>
      </c>
      <c r="F290" s="176" t="s">
        <v>34</v>
      </c>
      <c r="G290" s="176"/>
      <c r="H290" s="184"/>
      <c r="I290" s="176"/>
      <c r="J290" s="176"/>
      <c r="K290" s="176"/>
      <c r="L290" s="176"/>
      <c r="M290" s="192"/>
      <c r="N290" s="184"/>
      <c r="O290" s="176"/>
      <c r="P290" s="176"/>
      <c r="Q290" s="176"/>
      <c r="R290" s="176"/>
      <c r="S290" s="176"/>
      <c r="T290" s="176"/>
      <c r="U290" s="176"/>
      <c r="V290" s="176"/>
      <c r="W290" s="176"/>
      <c r="X290" s="176"/>
      <c r="Y290" s="176"/>
      <c r="Z290" s="176"/>
      <c r="AA290" s="176"/>
      <c r="AB290" s="176"/>
    </row>
    <row r="291">
      <c r="A291" s="178"/>
      <c r="B291" s="178"/>
      <c r="C291" s="178" t="s">
        <v>34</v>
      </c>
      <c r="D291" s="178" t="s">
        <v>34</v>
      </c>
      <c r="E291" s="178" t="s">
        <v>34</v>
      </c>
      <c r="F291" s="178" t="s">
        <v>34</v>
      </c>
      <c r="G291" s="178"/>
      <c r="H291" s="182"/>
      <c r="I291" s="178"/>
      <c r="J291" s="178"/>
      <c r="K291" s="178"/>
      <c r="L291" s="178"/>
      <c r="M291" s="193"/>
      <c r="N291" s="182"/>
      <c r="O291" s="178"/>
      <c r="P291" s="178"/>
      <c r="Q291" s="178"/>
      <c r="R291" s="178"/>
      <c r="S291" s="178"/>
      <c r="T291" s="178"/>
      <c r="U291" s="178"/>
      <c r="V291" s="178"/>
      <c r="W291" s="178"/>
      <c r="X291" s="178"/>
      <c r="Y291" s="178"/>
      <c r="Z291" s="178"/>
      <c r="AA291" s="178"/>
      <c r="AB291" s="178"/>
    </row>
    <row r="292">
      <c r="A292" s="176"/>
      <c r="B292" s="176"/>
      <c r="C292" s="176" t="s">
        <v>34</v>
      </c>
      <c r="D292" s="176" t="s">
        <v>34</v>
      </c>
      <c r="E292" s="176" t="s">
        <v>34</v>
      </c>
      <c r="F292" s="176" t="s">
        <v>34</v>
      </c>
      <c r="G292" s="176"/>
      <c r="H292" s="184"/>
      <c r="I292" s="176"/>
      <c r="J292" s="176"/>
      <c r="K292" s="176"/>
      <c r="L292" s="176"/>
      <c r="M292" s="192"/>
      <c r="N292" s="184"/>
      <c r="O292" s="176"/>
      <c r="P292" s="176"/>
      <c r="Q292" s="176"/>
      <c r="R292" s="176"/>
      <c r="S292" s="176"/>
      <c r="T292" s="176"/>
      <c r="U292" s="176"/>
      <c r="V292" s="176"/>
      <c r="W292" s="176"/>
      <c r="X292" s="176"/>
      <c r="Y292" s="176"/>
      <c r="Z292" s="176"/>
      <c r="AA292" s="176"/>
      <c r="AB292" s="176"/>
    </row>
    <row r="293">
      <c r="A293" s="178"/>
      <c r="B293" s="178"/>
      <c r="C293" s="178" t="s">
        <v>34</v>
      </c>
      <c r="D293" s="178" t="s">
        <v>34</v>
      </c>
      <c r="E293" s="178" t="s">
        <v>34</v>
      </c>
      <c r="F293" s="178" t="s">
        <v>34</v>
      </c>
      <c r="G293" s="178"/>
      <c r="H293" s="182"/>
      <c r="I293" s="178"/>
      <c r="J293" s="178"/>
      <c r="K293" s="178"/>
      <c r="L293" s="178"/>
      <c r="M293" s="193"/>
      <c r="N293" s="182"/>
      <c r="O293" s="178"/>
      <c r="P293" s="178"/>
      <c r="Q293" s="178"/>
      <c r="R293" s="178"/>
      <c r="S293" s="178"/>
      <c r="T293" s="178"/>
      <c r="U293" s="178"/>
      <c r="V293" s="178"/>
      <c r="W293" s="178"/>
      <c r="X293" s="178"/>
      <c r="Y293" s="178"/>
      <c r="Z293" s="178"/>
      <c r="AA293" s="178"/>
      <c r="AB293" s="178"/>
    </row>
    <row r="294">
      <c r="A294" s="176"/>
      <c r="B294" s="176"/>
      <c r="C294" s="176" t="s">
        <v>34</v>
      </c>
      <c r="D294" s="176" t="s">
        <v>34</v>
      </c>
      <c r="E294" s="176" t="s">
        <v>34</v>
      </c>
      <c r="F294" s="176" t="s">
        <v>34</v>
      </c>
      <c r="G294" s="176"/>
      <c r="H294" s="184"/>
      <c r="I294" s="176"/>
      <c r="J294" s="176"/>
      <c r="K294" s="176"/>
      <c r="L294" s="176"/>
      <c r="M294" s="192"/>
      <c r="N294" s="184"/>
      <c r="O294" s="176"/>
      <c r="P294" s="176"/>
      <c r="Q294" s="176"/>
      <c r="R294" s="176"/>
      <c r="S294" s="176"/>
      <c r="T294" s="176"/>
      <c r="U294" s="176"/>
      <c r="V294" s="176"/>
      <c r="W294" s="176"/>
      <c r="X294" s="176"/>
      <c r="Y294" s="176"/>
      <c r="Z294" s="176"/>
      <c r="AA294" s="176"/>
      <c r="AB294" s="176"/>
    </row>
    <row r="295">
      <c r="A295" s="178"/>
      <c r="B295" s="178"/>
      <c r="C295" s="178" t="s">
        <v>34</v>
      </c>
      <c r="D295" s="178" t="s">
        <v>34</v>
      </c>
      <c r="E295" s="178" t="s">
        <v>34</v>
      </c>
      <c r="F295" s="178" t="s">
        <v>34</v>
      </c>
      <c r="G295" s="178"/>
      <c r="H295" s="182"/>
      <c r="I295" s="178"/>
      <c r="J295" s="178"/>
      <c r="K295" s="178"/>
      <c r="L295" s="178"/>
      <c r="M295" s="193"/>
      <c r="N295" s="182"/>
      <c r="O295" s="178"/>
      <c r="P295" s="178"/>
      <c r="Q295" s="178"/>
      <c r="R295" s="178"/>
      <c r="S295" s="178"/>
      <c r="T295" s="178"/>
      <c r="U295" s="178"/>
      <c r="V295" s="178"/>
      <c r="W295" s="178"/>
      <c r="X295" s="178"/>
      <c r="Y295" s="178"/>
      <c r="Z295" s="178"/>
      <c r="AA295" s="178"/>
      <c r="AB295" s="178"/>
    </row>
    <row r="296">
      <c r="A296" s="176"/>
      <c r="B296" s="176"/>
      <c r="C296" s="176" t="s">
        <v>34</v>
      </c>
      <c r="D296" s="176" t="s">
        <v>34</v>
      </c>
      <c r="E296" s="176" t="s">
        <v>34</v>
      </c>
      <c r="F296" s="176" t="s">
        <v>34</v>
      </c>
      <c r="G296" s="176"/>
      <c r="H296" s="184"/>
      <c r="I296" s="176"/>
      <c r="J296" s="176"/>
      <c r="K296" s="176"/>
      <c r="L296" s="176"/>
      <c r="M296" s="192"/>
      <c r="N296" s="184"/>
      <c r="O296" s="176"/>
      <c r="P296" s="176"/>
      <c r="Q296" s="176"/>
      <c r="R296" s="176"/>
      <c r="S296" s="176"/>
      <c r="T296" s="176"/>
      <c r="U296" s="176"/>
      <c r="V296" s="176"/>
      <c r="W296" s="176"/>
      <c r="X296" s="176"/>
      <c r="Y296" s="176"/>
      <c r="Z296" s="176"/>
      <c r="AA296" s="176"/>
      <c r="AB296" s="176"/>
    </row>
    <row r="297">
      <c r="A297" s="178"/>
      <c r="B297" s="178"/>
      <c r="C297" s="178" t="s">
        <v>34</v>
      </c>
      <c r="D297" s="178" t="s">
        <v>34</v>
      </c>
      <c r="E297" s="178" t="s">
        <v>34</v>
      </c>
      <c r="F297" s="178" t="s">
        <v>34</v>
      </c>
      <c r="G297" s="178"/>
      <c r="H297" s="182"/>
      <c r="I297" s="178"/>
      <c r="J297" s="178"/>
      <c r="K297" s="178"/>
      <c r="L297" s="178"/>
      <c r="M297" s="193"/>
      <c r="N297" s="182"/>
      <c r="O297" s="178"/>
      <c r="P297" s="178"/>
      <c r="Q297" s="178"/>
      <c r="R297" s="178"/>
      <c r="S297" s="178"/>
      <c r="T297" s="178"/>
      <c r="U297" s="178"/>
      <c r="V297" s="178"/>
      <c r="W297" s="178"/>
      <c r="X297" s="178"/>
      <c r="Y297" s="178"/>
      <c r="Z297" s="178"/>
      <c r="AA297" s="178"/>
      <c r="AB297" s="178"/>
    </row>
    <row r="298">
      <c r="A298" s="176"/>
      <c r="B298" s="176"/>
      <c r="C298" s="176" t="s">
        <v>34</v>
      </c>
      <c r="D298" s="176" t="s">
        <v>34</v>
      </c>
      <c r="E298" s="176" t="s">
        <v>34</v>
      </c>
      <c r="F298" s="176" t="s">
        <v>34</v>
      </c>
      <c r="G298" s="176"/>
      <c r="H298" s="184"/>
      <c r="I298" s="176"/>
      <c r="J298" s="176"/>
      <c r="K298" s="176"/>
      <c r="L298" s="176"/>
      <c r="M298" s="192"/>
      <c r="N298" s="184"/>
      <c r="O298" s="176"/>
      <c r="P298" s="176"/>
      <c r="Q298" s="176"/>
      <c r="R298" s="176"/>
      <c r="S298" s="176"/>
      <c r="T298" s="176"/>
      <c r="U298" s="176"/>
      <c r="V298" s="176"/>
      <c r="W298" s="176"/>
      <c r="X298" s="176"/>
      <c r="Y298" s="176"/>
      <c r="Z298" s="176"/>
      <c r="AA298" s="176"/>
      <c r="AB298" s="176"/>
    </row>
    <row r="299">
      <c r="A299" s="178"/>
      <c r="B299" s="178"/>
      <c r="C299" s="178" t="s">
        <v>34</v>
      </c>
      <c r="D299" s="178" t="s">
        <v>34</v>
      </c>
      <c r="E299" s="178" t="s">
        <v>34</v>
      </c>
      <c r="F299" s="178" t="s">
        <v>34</v>
      </c>
      <c r="G299" s="178"/>
      <c r="H299" s="182"/>
      <c r="I299" s="178"/>
      <c r="J299" s="178"/>
      <c r="K299" s="178"/>
      <c r="L299" s="178"/>
      <c r="M299" s="193"/>
      <c r="N299" s="182"/>
      <c r="O299" s="178"/>
      <c r="P299" s="178"/>
      <c r="Q299" s="178"/>
      <c r="R299" s="178"/>
      <c r="S299" s="178"/>
      <c r="T299" s="178"/>
      <c r="U299" s="178"/>
      <c r="V299" s="178"/>
      <c r="W299" s="178"/>
      <c r="X299" s="178"/>
      <c r="Y299" s="178"/>
      <c r="Z299" s="178"/>
      <c r="AA299" s="178"/>
      <c r="AB299" s="178"/>
    </row>
    <row r="300">
      <c r="A300" s="176"/>
      <c r="B300" s="176"/>
      <c r="C300" s="176" t="s">
        <v>34</v>
      </c>
      <c r="D300" s="176" t="s">
        <v>34</v>
      </c>
      <c r="E300" s="176" t="s">
        <v>34</v>
      </c>
      <c r="F300" s="176" t="s">
        <v>34</v>
      </c>
      <c r="G300" s="176"/>
      <c r="H300" s="184"/>
      <c r="I300" s="176"/>
      <c r="J300" s="176"/>
      <c r="K300" s="176"/>
      <c r="L300" s="176"/>
      <c r="M300" s="192"/>
      <c r="N300" s="184"/>
      <c r="O300" s="176"/>
      <c r="P300" s="176"/>
      <c r="Q300" s="176"/>
      <c r="R300" s="176"/>
      <c r="S300" s="176"/>
      <c r="T300" s="176"/>
      <c r="U300" s="176"/>
      <c r="V300" s="176"/>
      <c r="W300" s="176"/>
      <c r="X300" s="176"/>
      <c r="Y300" s="176"/>
      <c r="Z300" s="176"/>
      <c r="AA300" s="176"/>
      <c r="AB300" s="176"/>
    </row>
    <row r="301">
      <c r="A301" s="178"/>
      <c r="B301" s="178"/>
      <c r="C301" s="178" t="s">
        <v>34</v>
      </c>
      <c r="D301" s="178" t="s">
        <v>34</v>
      </c>
      <c r="E301" s="178" t="s">
        <v>34</v>
      </c>
      <c r="F301" s="178" t="s">
        <v>34</v>
      </c>
      <c r="G301" s="178"/>
      <c r="H301" s="182"/>
      <c r="I301" s="178"/>
      <c r="J301" s="178"/>
      <c r="K301" s="178"/>
      <c r="L301" s="178"/>
      <c r="M301" s="193"/>
      <c r="N301" s="182"/>
      <c r="O301" s="178"/>
      <c r="P301" s="178"/>
      <c r="Q301" s="178"/>
      <c r="R301" s="178"/>
      <c r="S301" s="178"/>
      <c r="T301" s="178"/>
      <c r="U301" s="178"/>
      <c r="V301" s="178"/>
      <c r="W301" s="178"/>
      <c r="X301" s="178"/>
      <c r="Y301" s="178"/>
      <c r="Z301" s="178"/>
      <c r="AA301" s="178"/>
      <c r="AB301" s="178"/>
    </row>
    <row r="302">
      <c r="A302" s="176"/>
      <c r="B302" s="176"/>
      <c r="C302" s="176" t="s">
        <v>34</v>
      </c>
      <c r="D302" s="176" t="s">
        <v>34</v>
      </c>
      <c r="E302" s="176" t="s">
        <v>34</v>
      </c>
      <c r="F302" s="176" t="s">
        <v>34</v>
      </c>
      <c r="G302" s="176"/>
      <c r="H302" s="184"/>
      <c r="I302" s="176"/>
      <c r="J302" s="176"/>
      <c r="K302" s="176"/>
      <c r="L302" s="176"/>
      <c r="M302" s="192"/>
      <c r="N302" s="184"/>
      <c r="O302" s="176"/>
      <c r="P302" s="176"/>
      <c r="Q302" s="176"/>
      <c r="R302" s="176"/>
      <c r="S302" s="176"/>
      <c r="T302" s="176"/>
      <c r="U302" s="176"/>
      <c r="V302" s="176"/>
      <c r="W302" s="176"/>
      <c r="X302" s="176"/>
      <c r="Y302" s="176"/>
      <c r="Z302" s="176"/>
      <c r="AA302" s="176"/>
      <c r="AB302" s="176"/>
    </row>
    <row r="303">
      <c r="A303" s="178"/>
      <c r="B303" s="178"/>
      <c r="C303" s="178" t="s">
        <v>34</v>
      </c>
      <c r="D303" s="178" t="s">
        <v>34</v>
      </c>
      <c r="E303" s="178" t="s">
        <v>34</v>
      </c>
      <c r="F303" s="178" t="s">
        <v>34</v>
      </c>
      <c r="G303" s="178"/>
      <c r="H303" s="182"/>
      <c r="I303" s="178"/>
      <c r="J303" s="178"/>
      <c r="K303" s="178"/>
      <c r="L303" s="178"/>
      <c r="M303" s="193"/>
      <c r="N303" s="182"/>
      <c r="O303" s="178"/>
      <c r="P303" s="178"/>
      <c r="Q303" s="178"/>
      <c r="R303" s="178"/>
      <c r="S303" s="178"/>
      <c r="T303" s="178"/>
      <c r="U303" s="178"/>
      <c r="V303" s="178"/>
      <c r="W303" s="178"/>
      <c r="X303" s="178"/>
      <c r="Y303" s="178"/>
      <c r="Z303" s="178"/>
      <c r="AA303" s="178"/>
      <c r="AB303" s="178"/>
    </row>
    <row r="304">
      <c r="A304" s="176"/>
      <c r="B304" s="176"/>
      <c r="C304" s="176" t="s">
        <v>34</v>
      </c>
      <c r="D304" s="176" t="s">
        <v>34</v>
      </c>
      <c r="E304" s="176" t="s">
        <v>34</v>
      </c>
      <c r="F304" s="176" t="s">
        <v>34</v>
      </c>
      <c r="G304" s="176"/>
      <c r="H304" s="184"/>
      <c r="I304" s="176"/>
      <c r="J304" s="176"/>
      <c r="K304" s="176"/>
      <c r="L304" s="176"/>
      <c r="M304" s="192"/>
      <c r="N304" s="184"/>
      <c r="O304" s="176"/>
      <c r="P304" s="176"/>
      <c r="Q304" s="176"/>
      <c r="R304" s="176"/>
      <c r="S304" s="176"/>
      <c r="T304" s="176"/>
      <c r="U304" s="176"/>
      <c r="V304" s="176"/>
      <c r="W304" s="176"/>
      <c r="X304" s="176"/>
      <c r="Y304" s="176"/>
      <c r="Z304" s="176"/>
      <c r="AA304" s="176"/>
      <c r="AB304" s="176"/>
    </row>
    <row r="305">
      <c r="A305" s="178"/>
      <c r="B305" s="178"/>
      <c r="C305" s="178" t="s">
        <v>34</v>
      </c>
      <c r="D305" s="178" t="s">
        <v>34</v>
      </c>
      <c r="E305" s="178" t="s">
        <v>34</v>
      </c>
      <c r="F305" s="178" t="s">
        <v>34</v>
      </c>
      <c r="G305" s="178"/>
      <c r="H305" s="182"/>
      <c r="I305" s="178"/>
      <c r="J305" s="178"/>
      <c r="K305" s="178"/>
      <c r="L305" s="178"/>
      <c r="M305" s="193"/>
      <c r="N305" s="182"/>
      <c r="O305" s="178"/>
      <c r="P305" s="178"/>
      <c r="Q305" s="178"/>
      <c r="R305" s="178"/>
      <c r="S305" s="178"/>
      <c r="T305" s="178"/>
      <c r="U305" s="178"/>
      <c r="V305" s="178"/>
      <c r="W305" s="178"/>
      <c r="X305" s="178"/>
      <c r="Y305" s="178"/>
      <c r="Z305" s="178"/>
      <c r="AA305" s="178"/>
      <c r="AB305" s="178"/>
    </row>
    <row r="306">
      <c r="A306" s="176"/>
      <c r="B306" s="176"/>
      <c r="C306" s="176" t="s">
        <v>34</v>
      </c>
      <c r="D306" s="176" t="s">
        <v>34</v>
      </c>
      <c r="E306" s="176" t="s">
        <v>34</v>
      </c>
      <c r="F306" s="176" t="s">
        <v>34</v>
      </c>
      <c r="G306" s="176"/>
      <c r="H306" s="184"/>
      <c r="I306" s="176"/>
      <c r="J306" s="176"/>
      <c r="K306" s="176"/>
      <c r="L306" s="176"/>
      <c r="M306" s="192"/>
      <c r="N306" s="184"/>
      <c r="O306" s="176"/>
      <c r="P306" s="176"/>
      <c r="Q306" s="176"/>
      <c r="R306" s="176"/>
      <c r="S306" s="176"/>
      <c r="T306" s="176"/>
      <c r="U306" s="176"/>
      <c r="V306" s="176"/>
      <c r="W306" s="176"/>
      <c r="X306" s="176"/>
      <c r="Y306" s="176"/>
      <c r="Z306" s="176"/>
      <c r="AA306" s="176"/>
      <c r="AB306" s="176"/>
    </row>
    <row r="307">
      <c r="A307" s="178"/>
      <c r="B307" s="178"/>
      <c r="C307" s="178" t="s">
        <v>34</v>
      </c>
      <c r="D307" s="178" t="s">
        <v>34</v>
      </c>
      <c r="E307" s="178" t="s">
        <v>34</v>
      </c>
      <c r="F307" s="178" t="s">
        <v>34</v>
      </c>
      <c r="G307" s="178"/>
      <c r="H307" s="182"/>
      <c r="I307" s="178"/>
      <c r="J307" s="178"/>
      <c r="K307" s="178"/>
      <c r="L307" s="178"/>
      <c r="M307" s="193"/>
      <c r="N307" s="182"/>
      <c r="O307" s="178"/>
      <c r="P307" s="178"/>
      <c r="Q307" s="178"/>
      <c r="R307" s="178"/>
      <c r="S307" s="178"/>
      <c r="T307" s="178"/>
      <c r="U307" s="178"/>
      <c r="V307" s="178"/>
      <c r="W307" s="178"/>
      <c r="X307" s="178"/>
      <c r="Y307" s="178"/>
      <c r="Z307" s="178"/>
      <c r="AA307" s="178"/>
      <c r="AB307" s="178"/>
    </row>
    <row r="308">
      <c r="A308" s="176"/>
      <c r="B308" s="176"/>
      <c r="C308" s="176" t="s">
        <v>34</v>
      </c>
      <c r="D308" s="176" t="s">
        <v>34</v>
      </c>
      <c r="E308" s="176" t="s">
        <v>34</v>
      </c>
      <c r="F308" s="176" t="s">
        <v>34</v>
      </c>
      <c r="G308" s="176"/>
      <c r="H308" s="184"/>
      <c r="I308" s="176"/>
      <c r="J308" s="176"/>
      <c r="K308" s="176"/>
      <c r="L308" s="176"/>
      <c r="M308" s="192"/>
      <c r="N308" s="184"/>
      <c r="O308" s="176"/>
      <c r="P308" s="176"/>
      <c r="Q308" s="176"/>
      <c r="R308" s="176"/>
      <c r="S308" s="176"/>
      <c r="T308" s="176"/>
      <c r="U308" s="176"/>
      <c r="V308" s="176"/>
      <c r="W308" s="176"/>
      <c r="X308" s="176"/>
      <c r="Y308" s="176"/>
      <c r="Z308" s="176"/>
      <c r="AA308" s="176"/>
      <c r="AB308" s="176"/>
    </row>
    <row r="309">
      <c r="A309" s="178"/>
      <c r="B309" s="178"/>
      <c r="C309" s="178" t="s">
        <v>34</v>
      </c>
      <c r="D309" s="178" t="s">
        <v>34</v>
      </c>
      <c r="E309" s="178" t="s">
        <v>34</v>
      </c>
      <c r="F309" s="178" t="s">
        <v>34</v>
      </c>
      <c r="G309" s="178"/>
      <c r="H309" s="182"/>
      <c r="I309" s="178"/>
      <c r="J309" s="178"/>
      <c r="K309" s="178"/>
      <c r="L309" s="178"/>
      <c r="M309" s="193"/>
      <c r="N309" s="182"/>
      <c r="O309" s="178"/>
      <c r="P309" s="178"/>
      <c r="Q309" s="178"/>
      <c r="R309" s="178"/>
      <c r="S309" s="178"/>
      <c r="T309" s="178"/>
      <c r="U309" s="178"/>
      <c r="V309" s="178"/>
      <c r="W309" s="178"/>
      <c r="X309" s="178"/>
      <c r="Y309" s="178"/>
      <c r="Z309" s="178"/>
      <c r="AA309" s="178"/>
      <c r="AB309" s="178"/>
    </row>
    <row r="310">
      <c r="A310" s="176"/>
      <c r="B310" s="176"/>
      <c r="C310" s="176" t="s">
        <v>34</v>
      </c>
      <c r="D310" s="176" t="s">
        <v>34</v>
      </c>
      <c r="E310" s="176" t="s">
        <v>34</v>
      </c>
      <c r="F310" s="176" t="s">
        <v>34</v>
      </c>
      <c r="G310" s="176"/>
      <c r="H310" s="184"/>
      <c r="I310" s="176"/>
      <c r="J310" s="176"/>
      <c r="K310" s="176"/>
      <c r="L310" s="176"/>
      <c r="M310" s="192"/>
      <c r="N310" s="184"/>
      <c r="O310" s="176"/>
      <c r="P310" s="176"/>
      <c r="Q310" s="176"/>
      <c r="R310" s="176"/>
      <c r="S310" s="176"/>
      <c r="T310" s="176"/>
      <c r="U310" s="176"/>
      <c r="V310" s="176"/>
      <c r="W310" s="176"/>
      <c r="X310" s="176"/>
      <c r="Y310" s="176"/>
      <c r="Z310" s="176"/>
      <c r="AA310" s="176"/>
      <c r="AB310" s="176"/>
    </row>
    <row r="311">
      <c r="A311" s="178"/>
      <c r="B311" s="178"/>
      <c r="C311" s="178" t="s">
        <v>34</v>
      </c>
      <c r="D311" s="178" t="s">
        <v>34</v>
      </c>
      <c r="E311" s="178" t="s">
        <v>34</v>
      </c>
      <c r="F311" s="178" t="s">
        <v>34</v>
      </c>
      <c r="G311" s="178"/>
      <c r="H311" s="182"/>
      <c r="I311" s="178"/>
      <c r="J311" s="178"/>
      <c r="K311" s="178"/>
      <c r="L311" s="178"/>
      <c r="M311" s="193"/>
      <c r="N311" s="182"/>
      <c r="O311" s="178"/>
      <c r="P311" s="178"/>
      <c r="Q311" s="178"/>
      <c r="R311" s="178"/>
      <c r="S311" s="178"/>
      <c r="T311" s="178"/>
      <c r="U311" s="178"/>
      <c r="V311" s="178"/>
      <c r="W311" s="178"/>
      <c r="X311" s="178"/>
      <c r="Y311" s="178"/>
      <c r="Z311" s="178"/>
      <c r="AA311" s="178"/>
      <c r="AB311" s="178"/>
    </row>
    <row r="312">
      <c r="A312" s="176"/>
      <c r="B312" s="176"/>
      <c r="C312" s="176" t="s">
        <v>34</v>
      </c>
      <c r="D312" s="176" t="s">
        <v>34</v>
      </c>
      <c r="E312" s="176" t="s">
        <v>34</v>
      </c>
      <c r="F312" s="176" t="s">
        <v>34</v>
      </c>
      <c r="G312" s="176"/>
      <c r="H312" s="184"/>
      <c r="I312" s="176"/>
      <c r="J312" s="176"/>
      <c r="K312" s="176"/>
      <c r="L312" s="176"/>
      <c r="M312" s="192"/>
      <c r="N312" s="184"/>
      <c r="O312" s="176"/>
      <c r="P312" s="176"/>
      <c r="Q312" s="176"/>
      <c r="R312" s="176"/>
      <c r="S312" s="176"/>
      <c r="T312" s="176"/>
      <c r="U312" s="176"/>
      <c r="V312" s="176"/>
      <c r="W312" s="176"/>
      <c r="X312" s="176"/>
      <c r="Y312" s="176"/>
      <c r="Z312" s="176"/>
      <c r="AA312" s="176"/>
      <c r="AB312" s="176"/>
    </row>
    <row r="313">
      <c r="A313" s="178"/>
      <c r="B313" s="178"/>
      <c r="C313" s="178" t="s">
        <v>34</v>
      </c>
      <c r="D313" s="178" t="s">
        <v>34</v>
      </c>
      <c r="E313" s="178" t="s">
        <v>34</v>
      </c>
      <c r="F313" s="178" t="s">
        <v>34</v>
      </c>
      <c r="G313" s="178"/>
      <c r="H313" s="182"/>
      <c r="I313" s="178"/>
      <c r="J313" s="178"/>
      <c r="K313" s="178"/>
      <c r="L313" s="178"/>
      <c r="M313" s="193"/>
      <c r="N313" s="182"/>
      <c r="O313" s="178"/>
      <c r="P313" s="178"/>
      <c r="Q313" s="178"/>
      <c r="R313" s="178"/>
      <c r="S313" s="178"/>
      <c r="T313" s="178"/>
      <c r="U313" s="178"/>
      <c r="V313" s="178"/>
      <c r="W313" s="178"/>
      <c r="X313" s="178"/>
      <c r="Y313" s="178"/>
      <c r="Z313" s="178"/>
      <c r="AA313" s="178"/>
      <c r="AB313" s="178"/>
    </row>
    <row r="314">
      <c r="A314" s="176"/>
      <c r="B314" s="176"/>
      <c r="C314" s="176" t="s">
        <v>34</v>
      </c>
      <c r="D314" s="176" t="s">
        <v>34</v>
      </c>
      <c r="E314" s="176" t="s">
        <v>34</v>
      </c>
      <c r="F314" s="176" t="s">
        <v>34</v>
      </c>
      <c r="G314" s="176"/>
      <c r="H314" s="184"/>
      <c r="I314" s="176"/>
      <c r="J314" s="176"/>
      <c r="K314" s="176"/>
      <c r="L314" s="176"/>
      <c r="M314" s="192"/>
      <c r="N314" s="184"/>
      <c r="O314" s="176"/>
      <c r="P314" s="176"/>
      <c r="Q314" s="176"/>
      <c r="R314" s="176"/>
      <c r="S314" s="176"/>
      <c r="T314" s="176"/>
      <c r="U314" s="176"/>
      <c r="V314" s="176"/>
      <c r="W314" s="176"/>
      <c r="X314" s="176"/>
      <c r="Y314" s="176"/>
      <c r="Z314" s="176"/>
      <c r="AA314" s="176"/>
      <c r="AB314" s="176"/>
    </row>
    <row r="315">
      <c r="A315" s="178"/>
      <c r="B315" s="178"/>
      <c r="C315" s="178" t="s">
        <v>34</v>
      </c>
      <c r="D315" s="178" t="s">
        <v>34</v>
      </c>
      <c r="E315" s="178" t="s">
        <v>34</v>
      </c>
      <c r="F315" s="178" t="s">
        <v>34</v>
      </c>
      <c r="G315" s="178"/>
      <c r="H315" s="182"/>
      <c r="I315" s="178"/>
      <c r="J315" s="178"/>
      <c r="K315" s="178"/>
      <c r="L315" s="178"/>
      <c r="M315" s="193"/>
      <c r="N315" s="182"/>
      <c r="O315" s="178"/>
      <c r="P315" s="178"/>
      <c r="Q315" s="178"/>
      <c r="R315" s="178"/>
      <c r="S315" s="178"/>
      <c r="T315" s="178"/>
      <c r="U315" s="178"/>
      <c r="V315" s="178"/>
      <c r="W315" s="178"/>
      <c r="X315" s="178"/>
      <c r="Y315" s="178"/>
      <c r="Z315" s="178"/>
      <c r="AA315" s="178"/>
      <c r="AB315" s="178"/>
    </row>
    <row r="316">
      <c r="A316" s="176"/>
      <c r="B316" s="176"/>
      <c r="C316" s="176" t="s">
        <v>34</v>
      </c>
      <c r="D316" s="176" t="s">
        <v>34</v>
      </c>
      <c r="E316" s="176" t="s">
        <v>34</v>
      </c>
      <c r="F316" s="176" t="s">
        <v>34</v>
      </c>
      <c r="G316" s="176"/>
      <c r="H316" s="184"/>
      <c r="I316" s="176"/>
      <c r="J316" s="176"/>
      <c r="K316" s="176"/>
      <c r="L316" s="176"/>
      <c r="M316" s="192"/>
      <c r="N316" s="184"/>
      <c r="O316" s="176"/>
      <c r="P316" s="176"/>
      <c r="Q316" s="176"/>
      <c r="R316" s="176"/>
      <c r="S316" s="176"/>
      <c r="T316" s="176"/>
      <c r="U316" s="176"/>
      <c r="V316" s="176"/>
      <c r="W316" s="176"/>
      <c r="X316" s="176"/>
      <c r="Y316" s="176"/>
      <c r="Z316" s="176"/>
      <c r="AA316" s="176"/>
      <c r="AB316" s="176"/>
    </row>
    <row r="317">
      <c r="A317" s="178"/>
      <c r="B317" s="178"/>
      <c r="C317" s="178" t="s">
        <v>34</v>
      </c>
      <c r="D317" s="178" t="s">
        <v>34</v>
      </c>
      <c r="E317" s="178" t="s">
        <v>34</v>
      </c>
      <c r="F317" s="178" t="s">
        <v>34</v>
      </c>
      <c r="G317" s="178"/>
      <c r="H317" s="182"/>
      <c r="I317" s="178"/>
      <c r="J317" s="178"/>
      <c r="K317" s="178"/>
      <c r="L317" s="178"/>
      <c r="M317" s="193"/>
      <c r="N317" s="182"/>
      <c r="O317" s="178"/>
      <c r="P317" s="178"/>
      <c r="Q317" s="178"/>
      <c r="R317" s="178"/>
      <c r="S317" s="178"/>
      <c r="T317" s="178"/>
      <c r="U317" s="178"/>
      <c r="V317" s="178"/>
      <c r="W317" s="178"/>
      <c r="X317" s="178"/>
      <c r="Y317" s="178"/>
      <c r="Z317" s="178"/>
      <c r="AA317" s="178"/>
      <c r="AB317" s="178"/>
    </row>
    <row r="318">
      <c r="A318" s="176"/>
      <c r="B318" s="176"/>
      <c r="C318" s="176" t="s">
        <v>34</v>
      </c>
      <c r="D318" s="176" t="s">
        <v>34</v>
      </c>
      <c r="E318" s="176" t="s">
        <v>34</v>
      </c>
      <c r="F318" s="176" t="s">
        <v>34</v>
      </c>
      <c r="G318" s="176"/>
      <c r="H318" s="184"/>
      <c r="I318" s="176"/>
      <c r="J318" s="176"/>
      <c r="K318" s="176"/>
      <c r="L318" s="176"/>
      <c r="M318" s="192"/>
      <c r="N318" s="184"/>
      <c r="O318" s="176"/>
      <c r="P318" s="176"/>
      <c r="Q318" s="176"/>
      <c r="R318" s="176"/>
      <c r="S318" s="176"/>
      <c r="T318" s="176"/>
      <c r="U318" s="176"/>
      <c r="V318" s="176"/>
      <c r="W318" s="176"/>
      <c r="X318" s="176"/>
      <c r="Y318" s="176"/>
      <c r="Z318" s="176"/>
      <c r="AA318" s="176"/>
      <c r="AB318" s="176"/>
    </row>
    <row r="319">
      <c r="A319" s="178"/>
      <c r="B319" s="178"/>
      <c r="C319" s="178" t="s">
        <v>34</v>
      </c>
      <c r="D319" s="178" t="s">
        <v>34</v>
      </c>
      <c r="E319" s="178" t="s">
        <v>34</v>
      </c>
      <c r="F319" s="178" t="s">
        <v>34</v>
      </c>
      <c r="G319" s="178"/>
      <c r="H319" s="182"/>
      <c r="I319" s="178"/>
      <c r="J319" s="178"/>
      <c r="K319" s="178"/>
      <c r="L319" s="178"/>
      <c r="M319" s="193"/>
      <c r="N319" s="182"/>
      <c r="O319" s="178"/>
      <c r="P319" s="178"/>
      <c r="Q319" s="178"/>
      <c r="R319" s="178"/>
      <c r="S319" s="178"/>
      <c r="T319" s="178"/>
      <c r="U319" s="178"/>
      <c r="V319" s="178"/>
      <c r="W319" s="178"/>
      <c r="X319" s="178"/>
      <c r="Y319" s="178"/>
      <c r="Z319" s="178"/>
      <c r="AA319" s="178"/>
      <c r="AB319" s="178"/>
    </row>
    <row r="320">
      <c r="A320" s="176"/>
      <c r="B320" s="176"/>
      <c r="C320" s="176" t="s">
        <v>34</v>
      </c>
      <c r="D320" s="176" t="s">
        <v>34</v>
      </c>
      <c r="E320" s="176" t="s">
        <v>34</v>
      </c>
      <c r="F320" s="176" t="s">
        <v>34</v>
      </c>
      <c r="G320" s="176"/>
      <c r="H320" s="184"/>
      <c r="I320" s="176"/>
      <c r="J320" s="176"/>
      <c r="K320" s="176"/>
      <c r="L320" s="176"/>
      <c r="M320" s="192"/>
      <c r="N320" s="184"/>
      <c r="O320" s="176"/>
      <c r="P320" s="176"/>
      <c r="Q320" s="176"/>
      <c r="R320" s="176"/>
      <c r="S320" s="176"/>
      <c r="T320" s="176"/>
      <c r="U320" s="176"/>
      <c r="V320" s="176"/>
      <c r="W320" s="176"/>
      <c r="X320" s="176"/>
      <c r="Y320" s="176"/>
      <c r="Z320" s="176"/>
      <c r="AA320" s="176"/>
      <c r="AB320" s="176"/>
    </row>
    <row r="321">
      <c r="A321" s="178"/>
      <c r="B321" s="178"/>
      <c r="C321" s="178" t="s">
        <v>34</v>
      </c>
      <c r="D321" s="178" t="s">
        <v>34</v>
      </c>
      <c r="E321" s="178" t="s">
        <v>34</v>
      </c>
      <c r="F321" s="178" t="s">
        <v>34</v>
      </c>
      <c r="G321" s="178"/>
      <c r="H321" s="182"/>
      <c r="I321" s="178"/>
      <c r="J321" s="178"/>
      <c r="K321" s="178"/>
      <c r="L321" s="178"/>
      <c r="M321" s="193"/>
      <c r="N321" s="182"/>
      <c r="O321" s="178"/>
      <c r="P321" s="178"/>
      <c r="Q321" s="178"/>
      <c r="R321" s="178"/>
      <c r="S321" s="178"/>
      <c r="T321" s="178"/>
      <c r="U321" s="178"/>
      <c r="V321" s="178"/>
      <c r="W321" s="178"/>
      <c r="X321" s="178"/>
      <c r="Y321" s="178"/>
      <c r="Z321" s="178"/>
      <c r="AA321" s="178"/>
      <c r="AB321" s="178"/>
    </row>
    <row r="322">
      <c r="A322" s="176"/>
      <c r="B322" s="176"/>
      <c r="C322" s="176" t="s">
        <v>34</v>
      </c>
      <c r="D322" s="176" t="s">
        <v>34</v>
      </c>
      <c r="E322" s="176" t="s">
        <v>34</v>
      </c>
      <c r="F322" s="176" t="s">
        <v>34</v>
      </c>
      <c r="G322" s="176"/>
      <c r="H322" s="184"/>
      <c r="I322" s="176"/>
      <c r="J322" s="176"/>
      <c r="K322" s="176"/>
      <c r="L322" s="176"/>
      <c r="M322" s="192"/>
      <c r="N322" s="184"/>
      <c r="O322" s="176"/>
      <c r="P322" s="176"/>
      <c r="Q322" s="176"/>
      <c r="R322" s="176"/>
      <c r="S322" s="176"/>
      <c r="T322" s="176"/>
      <c r="U322" s="176"/>
      <c r="V322" s="176"/>
      <c r="W322" s="176"/>
      <c r="X322" s="176"/>
      <c r="Y322" s="176"/>
      <c r="Z322" s="176"/>
      <c r="AA322" s="176"/>
      <c r="AB322" s="176"/>
    </row>
    <row r="323">
      <c r="A323" s="178"/>
      <c r="B323" s="178"/>
      <c r="C323" s="178" t="s">
        <v>34</v>
      </c>
      <c r="D323" s="178" t="s">
        <v>34</v>
      </c>
      <c r="E323" s="178" t="s">
        <v>34</v>
      </c>
      <c r="F323" s="178" t="s">
        <v>34</v>
      </c>
      <c r="G323" s="178"/>
      <c r="H323" s="182"/>
      <c r="I323" s="178"/>
      <c r="J323" s="178"/>
      <c r="K323" s="178"/>
      <c r="L323" s="178"/>
      <c r="M323" s="193"/>
      <c r="N323" s="182"/>
      <c r="O323" s="178"/>
      <c r="P323" s="178"/>
      <c r="Q323" s="178"/>
      <c r="R323" s="178"/>
      <c r="S323" s="178"/>
      <c r="T323" s="178"/>
      <c r="U323" s="178"/>
      <c r="V323" s="178"/>
      <c r="W323" s="178"/>
      <c r="X323" s="178"/>
      <c r="Y323" s="178"/>
      <c r="Z323" s="178"/>
      <c r="AA323" s="178"/>
      <c r="AB323" s="178"/>
    </row>
    <row r="324">
      <c r="A324" s="176"/>
      <c r="B324" s="176"/>
      <c r="C324" s="176" t="s">
        <v>34</v>
      </c>
      <c r="D324" s="176" t="s">
        <v>34</v>
      </c>
      <c r="E324" s="176" t="s">
        <v>34</v>
      </c>
      <c r="F324" s="176" t="s">
        <v>34</v>
      </c>
      <c r="G324" s="176"/>
      <c r="H324" s="184"/>
      <c r="I324" s="176"/>
      <c r="J324" s="176"/>
      <c r="K324" s="176"/>
      <c r="L324" s="176"/>
      <c r="M324" s="192"/>
      <c r="N324" s="184"/>
      <c r="O324" s="176"/>
      <c r="P324" s="176"/>
      <c r="Q324" s="176"/>
      <c r="R324" s="176"/>
      <c r="S324" s="176"/>
      <c r="T324" s="176"/>
      <c r="U324" s="176"/>
      <c r="V324" s="176"/>
      <c r="W324" s="176"/>
      <c r="X324" s="176"/>
      <c r="Y324" s="176"/>
      <c r="Z324" s="176"/>
      <c r="AA324" s="176"/>
      <c r="AB324" s="176"/>
    </row>
    <row r="325">
      <c r="A325" s="178"/>
      <c r="B325" s="178"/>
      <c r="C325" s="178" t="s">
        <v>34</v>
      </c>
      <c r="D325" s="178" t="s">
        <v>34</v>
      </c>
      <c r="E325" s="178" t="s">
        <v>34</v>
      </c>
      <c r="F325" s="178" t="s">
        <v>34</v>
      </c>
      <c r="G325" s="178"/>
      <c r="H325" s="182"/>
      <c r="I325" s="178"/>
      <c r="J325" s="178"/>
      <c r="K325" s="178"/>
      <c r="L325" s="178"/>
      <c r="M325" s="193"/>
      <c r="N325" s="182"/>
      <c r="O325" s="178"/>
      <c r="P325" s="178"/>
      <c r="Q325" s="178"/>
      <c r="R325" s="178"/>
      <c r="S325" s="178"/>
      <c r="T325" s="178"/>
      <c r="U325" s="178"/>
      <c r="V325" s="178"/>
      <c r="W325" s="178"/>
      <c r="X325" s="178"/>
      <c r="Y325" s="178"/>
      <c r="Z325" s="178"/>
      <c r="AA325" s="178"/>
      <c r="AB325" s="178"/>
    </row>
    <row r="326">
      <c r="A326" s="176"/>
      <c r="B326" s="176"/>
      <c r="C326" s="176" t="s">
        <v>34</v>
      </c>
      <c r="D326" s="176" t="s">
        <v>34</v>
      </c>
      <c r="E326" s="176" t="s">
        <v>34</v>
      </c>
      <c r="F326" s="176" t="s">
        <v>34</v>
      </c>
      <c r="G326" s="176"/>
      <c r="H326" s="184"/>
      <c r="I326" s="176"/>
      <c r="J326" s="176"/>
      <c r="K326" s="176"/>
      <c r="L326" s="176"/>
      <c r="M326" s="192"/>
      <c r="N326" s="184"/>
      <c r="O326" s="176"/>
      <c r="P326" s="176"/>
      <c r="Q326" s="176"/>
      <c r="R326" s="176"/>
      <c r="S326" s="176"/>
      <c r="T326" s="176"/>
      <c r="U326" s="176"/>
      <c r="V326" s="176"/>
      <c r="W326" s="176"/>
      <c r="X326" s="176"/>
      <c r="Y326" s="176"/>
      <c r="Z326" s="176"/>
      <c r="AA326" s="176"/>
      <c r="AB326" s="176"/>
    </row>
    <row r="327">
      <c r="A327" s="178"/>
      <c r="B327" s="178"/>
      <c r="C327" s="178" t="s">
        <v>34</v>
      </c>
      <c r="D327" s="178" t="s">
        <v>34</v>
      </c>
      <c r="E327" s="178" t="s">
        <v>34</v>
      </c>
      <c r="F327" s="178" t="s">
        <v>34</v>
      </c>
      <c r="G327" s="178"/>
      <c r="H327" s="182"/>
      <c r="I327" s="178"/>
      <c r="J327" s="178"/>
      <c r="K327" s="178"/>
      <c r="L327" s="178"/>
      <c r="M327" s="193"/>
      <c r="N327" s="182"/>
      <c r="O327" s="178"/>
      <c r="P327" s="178"/>
      <c r="Q327" s="178"/>
      <c r="R327" s="178"/>
      <c r="S327" s="178"/>
      <c r="T327" s="178"/>
      <c r="U327" s="178"/>
      <c r="V327" s="178"/>
      <c r="W327" s="178"/>
      <c r="X327" s="178"/>
      <c r="Y327" s="178"/>
      <c r="Z327" s="178"/>
      <c r="AA327" s="178"/>
      <c r="AB327" s="178"/>
    </row>
    <row r="328">
      <c r="A328" s="176"/>
      <c r="B328" s="176"/>
      <c r="C328" s="176" t="s">
        <v>34</v>
      </c>
      <c r="D328" s="176" t="s">
        <v>34</v>
      </c>
      <c r="E328" s="176" t="s">
        <v>34</v>
      </c>
      <c r="F328" s="176" t="s">
        <v>34</v>
      </c>
      <c r="G328" s="176"/>
      <c r="H328" s="184"/>
      <c r="I328" s="176"/>
      <c r="J328" s="176"/>
      <c r="K328" s="176"/>
      <c r="L328" s="176"/>
      <c r="M328" s="192"/>
      <c r="N328" s="184"/>
      <c r="O328" s="176"/>
      <c r="P328" s="176"/>
      <c r="Q328" s="176"/>
      <c r="R328" s="176"/>
      <c r="S328" s="176"/>
      <c r="T328" s="176"/>
      <c r="U328" s="176"/>
      <c r="V328" s="176"/>
      <c r="W328" s="176"/>
      <c r="X328" s="176"/>
      <c r="Y328" s="176"/>
      <c r="Z328" s="176"/>
      <c r="AA328" s="176"/>
      <c r="AB328" s="176"/>
    </row>
    <row r="329">
      <c r="A329" s="178"/>
      <c r="B329" s="178"/>
      <c r="C329" s="178" t="s">
        <v>34</v>
      </c>
      <c r="D329" s="178" t="s">
        <v>34</v>
      </c>
      <c r="E329" s="178" t="s">
        <v>34</v>
      </c>
      <c r="F329" s="178" t="s">
        <v>34</v>
      </c>
      <c r="G329" s="178"/>
      <c r="H329" s="182"/>
      <c r="I329" s="178"/>
      <c r="J329" s="178"/>
      <c r="K329" s="178"/>
      <c r="L329" s="178"/>
      <c r="M329" s="193"/>
      <c r="N329" s="182"/>
      <c r="O329" s="178"/>
      <c r="P329" s="178"/>
      <c r="Q329" s="178"/>
      <c r="R329" s="178"/>
      <c r="S329" s="178"/>
      <c r="T329" s="178"/>
      <c r="U329" s="178"/>
      <c r="V329" s="178"/>
      <c r="W329" s="178"/>
      <c r="X329" s="178"/>
      <c r="Y329" s="178"/>
      <c r="Z329" s="178"/>
      <c r="AA329" s="178"/>
      <c r="AB329" s="178"/>
    </row>
    <row r="330">
      <c r="A330" s="176"/>
      <c r="B330" s="176"/>
      <c r="C330" s="176" t="s">
        <v>34</v>
      </c>
      <c r="D330" s="176" t="s">
        <v>34</v>
      </c>
      <c r="E330" s="176" t="s">
        <v>34</v>
      </c>
      <c r="F330" s="176" t="s">
        <v>34</v>
      </c>
      <c r="G330" s="176"/>
      <c r="H330" s="184"/>
      <c r="I330" s="176"/>
      <c r="J330" s="176"/>
      <c r="K330" s="176"/>
      <c r="L330" s="176"/>
      <c r="M330" s="192"/>
      <c r="N330" s="184"/>
      <c r="O330" s="176"/>
      <c r="P330" s="176"/>
      <c r="Q330" s="176"/>
      <c r="R330" s="176"/>
      <c r="S330" s="176"/>
      <c r="T330" s="176"/>
      <c r="U330" s="176"/>
      <c r="V330" s="176"/>
      <c r="W330" s="176"/>
      <c r="X330" s="176"/>
      <c r="Y330" s="176"/>
      <c r="Z330" s="176"/>
      <c r="AA330" s="176"/>
      <c r="AB330" s="176"/>
    </row>
    <row r="331">
      <c r="A331" s="178"/>
      <c r="B331" s="178"/>
      <c r="C331" s="178" t="s">
        <v>34</v>
      </c>
      <c r="D331" s="178" t="s">
        <v>34</v>
      </c>
      <c r="E331" s="178" t="s">
        <v>34</v>
      </c>
      <c r="F331" s="178" t="s">
        <v>34</v>
      </c>
      <c r="G331" s="178"/>
      <c r="H331" s="182"/>
      <c r="I331" s="178"/>
      <c r="J331" s="178"/>
      <c r="K331" s="178"/>
      <c r="L331" s="178"/>
      <c r="M331" s="193"/>
      <c r="N331" s="182"/>
      <c r="O331" s="178"/>
      <c r="P331" s="178"/>
      <c r="Q331" s="178"/>
      <c r="R331" s="178"/>
      <c r="S331" s="178"/>
      <c r="T331" s="178"/>
      <c r="U331" s="178"/>
      <c r="V331" s="178"/>
      <c r="W331" s="178"/>
      <c r="X331" s="178"/>
      <c r="Y331" s="178"/>
      <c r="Z331" s="178"/>
      <c r="AA331" s="178"/>
      <c r="AB331" s="178"/>
    </row>
    <row r="332">
      <c r="A332" s="176"/>
      <c r="B332" s="176"/>
      <c r="C332" s="176" t="s">
        <v>34</v>
      </c>
      <c r="D332" s="176" t="s">
        <v>34</v>
      </c>
      <c r="E332" s="176" t="s">
        <v>34</v>
      </c>
      <c r="F332" s="176" t="s">
        <v>34</v>
      </c>
      <c r="G332" s="176"/>
      <c r="H332" s="184"/>
      <c r="I332" s="176"/>
      <c r="J332" s="176"/>
      <c r="K332" s="176"/>
      <c r="L332" s="176"/>
      <c r="M332" s="192"/>
      <c r="N332" s="184"/>
      <c r="O332" s="176"/>
      <c r="P332" s="176"/>
      <c r="Q332" s="176"/>
      <c r="R332" s="176"/>
      <c r="S332" s="176"/>
      <c r="T332" s="176"/>
      <c r="U332" s="176"/>
      <c r="V332" s="176"/>
      <c r="W332" s="176"/>
      <c r="X332" s="176"/>
      <c r="Y332" s="176"/>
      <c r="Z332" s="176"/>
      <c r="AA332" s="176"/>
      <c r="AB332" s="176"/>
    </row>
    <row r="333">
      <c r="A333" s="178"/>
      <c r="B333" s="178"/>
      <c r="C333" s="178" t="s">
        <v>34</v>
      </c>
      <c r="D333" s="178" t="s">
        <v>34</v>
      </c>
      <c r="E333" s="178" t="s">
        <v>34</v>
      </c>
      <c r="F333" s="178" t="s">
        <v>34</v>
      </c>
      <c r="G333" s="178"/>
      <c r="H333" s="182"/>
      <c r="I333" s="178"/>
      <c r="J333" s="178"/>
      <c r="K333" s="178"/>
      <c r="L333" s="178"/>
      <c r="M333" s="193"/>
      <c r="N333" s="182"/>
      <c r="O333" s="178"/>
      <c r="P333" s="178"/>
      <c r="Q333" s="178"/>
      <c r="R333" s="178"/>
      <c r="S333" s="178"/>
      <c r="T333" s="178"/>
      <c r="U333" s="178"/>
      <c r="V333" s="178"/>
      <c r="W333" s="178"/>
      <c r="X333" s="178"/>
      <c r="Y333" s="178"/>
      <c r="Z333" s="178"/>
      <c r="AA333" s="178"/>
      <c r="AB333" s="178"/>
    </row>
    <row r="334">
      <c r="A334" s="176"/>
      <c r="B334" s="176"/>
      <c r="C334" s="176" t="s">
        <v>34</v>
      </c>
      <c r="D334" s="176" t="s">
        <v>34</v>
      </c>
      <c r="E334" s="176" t="s">
        <v>34</v>
      </c>
      <c r="F334" s="176" t="s">
        <v>34</v>
      </c>
      <c r="G334" s="176"/>
      <c r="H334" s="184"/>
      <c r="I334" s="176"/>
      <c r="J334" s="176"/>
      <c r="K334" s="176"/>
      <c r="L334" s="176"/>
      <c r="M334" s="192"/>
      <c r="N334" s="184"/>
      <c r="O334" s="176"/>
      <c r="P334" s="176"/>
      <c r="Q334" s="176"/>
      <c r="R334" s="176"/>
      <c r="S334" s="176"/>
      <c r="T334" s="176"/>
      <c r="U334" s="176"/>
      <c r="V334" s="176"/>
      <c r="W334" s="176"/>
      <c r="X334" s="176"/>
      <c r="Y334" s="176"/>
      <c r="Z334" s="176"/>
      <c r="AA334" s="176"/>
      <c r="AB334" s="176"/>
    </row>
    <row r="335">
      <c r="A335" s="178"/>
      <c r="B335" s="178"/>
      <c r="C335" s="178" t="s">
        <v>34</v>
      </c>
      <c r="D335" s="178" t="s">
        <v>34</v>
      </c>
      <c r="E335" s="178" t="s">
        <v>34</v>
      </c>
      <c r="F335" s="178" t="s">
        <v>34</v>
      </c>
      <c r="G335" s="178"/>
      <c r="H335" s="182"/>
      <c r="I335" s="178"/>
      <c r="J335" s="178"/>
      <c r="K335" s="178"/>
      <c r="L335" s="178"/>
      <c r="M335" s="193"/>
      <c r="N335" s="182"/>
      <c r="O335" s="178"/>
      <c r="P335" s="178"/>
      <c r="Q335" s="178"/>
      <c r="R335" s="178"/>
      <c r="S335" s="178"/>
      <c r="T335" s="178"/>
      <c r="U335" s="178"/>
      <c r="V335" s="178"/>
      <c r="W335" s="178"/>
      <c r="X335" s="178"/>
      <c r="Y335" s="178"/>
      <c r="Z335" s="178"/>
      <c r="AA335" s="178"/>
      <c r="AB335" s="178"/>
    </row>
    <row r="336">
      <c r="A336" s="176"/>
      <c r="B336" s="176"/>
      <c r="C336" s="176" t="s">
        <v>34</v>
      </c>
      <c r="D336" s="176" t="s">
        <v>34</v>
      </c>
      <c r="E336" s="176" t="s">
        <v>34</v>
      </c>
      <c r="F336" s="176" t="s">
        <v>34</v>
      </c>
      <c r="G336" s="176"/>
      <c r="H336" s="184"/>
      <c r="I336" s="176"/>
      <c r="J336" s="176"/>
      <c r="K336" s="176"/>
      <c r="L336" s="176"/>
      <c r="M336" s="192"/>
      <c r="N336" s="184"/>
      <c r="O336" s="176"/>
      <c r="P336" s="176"/>
      <c r="Q336" s="176"/>
      <c r="R336" s="176"/>
      <c r="S336" s="176"/>
      <c r="T336" s="176"/>
      <c r="U336" s="176"/>
      <c r="V336" s="176"/>
      <c r="W336" s="176"/>
      <c r="X336" s="176"/>
      <c r="Y336" s="176"/>
      <c r="Z336" s="176"/>
      <c r="AA336" s="176"/>
      <c r="AB336" s="176"/>
    </row>
    <row r="337">
      <c r="A337" s="178"/>
      <c r="B337" s="178"/>
      <c r="C337" s="178" t="s">
        <v>34</v>
      </c>
      <c r="D337" s="178" t="s">
        <v>34</v>
      </c>
      <c r="E337" s="178" t="s">
        <v>34</v>
      </c>
      <c r="F337" s="178" t="s">
        <v>34</v>
      </c>
      <c r="G337" s="178"/>
      <c r="H337" s="182"/>
      <c r="I337" s="178"/>
      <c r="J337" s="178"/>
      <c r="K337" s="178"/>
      <c r="L337" s="178"/>
      <c r="M337" s="193"/>
      <c r="N337" s="182"/>
      <c r="O337" s="178"/>
      <c r="P337" s="178"/>
      <c r="Q337" s="178"/>
      <c r="R337" s="178"/>
      <c r="S337" s="178"/>
      <c r="T337" s="178"/>
      <c r="U337" s="178"/>
      <c r="V337" s="178"/>
      <c r="W337" s="178"/>
      <c r="X337" s="178"/>
      <c r="Y337" s="178"/>
      <c r="Z337" s="178"/>
      <c r="AA337" s="178"/>
      <c r="AB337" s="178"/>
    </row>
    <row r="338">
      <c r="A338" s="176"/>
      <c r="B338" s="176"/>
      <c r="C338" s="176" t="s">
        <v>34</v>
      </c>
      <c r="D338" s="176" t="s">
        <v>34</v>
      </c>
      <c r="E338" s="176" t="s">
        <v>34</v>
      </c>
      <c r="F338" s="176" t="s">
        <v>34</v>
      </c>
      <c r="G338" s="176"/>
      <c r="H338" s="184"/>
      <c r="I338" s="176"/>
      <c r="J338" s="176"/>
      <c r="K338" s="176"/>
      <c r="L338" s="176"/>
      <c r="M338" s="192"/>
      <c r="N338" s="184"/>
      <c r="O338" s="176"/>
      <c r="P338" s="176"/>
      <c r="Q338" s="176"/>
      <c r="R338" s="176"/>
      <c r="S338" s="176"/>
      <c r="T338" s="176"/>
      <c r="U338" s="176"/>
      <c r="V338" s="176"/>
      <c r="W338" s="176"/>
      <c r="X338" s="176"/>
      <c r="Y338" s="176"/>
      <c r="Z338" s="176"/>
      <c r="AA338" s="176"/>
      <c r="AB338" s="176"/>
    </row>
    <row r="339">
      <c r="A339" s="178"/>
      <c r="B339" s="178"/>
      <c r="C339" s="178" t="s">
        <v>34</v>
      </c>
      <c r="D339" s="178" t="s">
        <v>34</v>
      </c>
      <c r="E339" s="178" t="s">
        <v>34</v>
      </c>
      <c r="F339" s="178" t="s">
        <v>34</v>
      </c>
      <c r="G339" s="178"/>
      <c r="H339" s="182"/>
      <c r="I339" s="178"/>
      <c r="J339" s="178"/>
      <c r="K339" s="178"/>
      <c r="L339" s="178"/>
      <c r="M339" s="193"/>
      <c r="N339" s="182"/>
      <c r="O339" s="178"/>
      <c r="P339" s="178"/>
      <c r="Q339" s="178"/>
      <c r="R339" s="178"/>
      <c r="S339" s="178"/>
      <c r="T339" s="178"/>
      <c r="U339" s="178"/>
      <c r="V339" s="178"/>
      <c r="W339" s="178"/>
      <c r="X339" s="178"/>
      <c r="Y339" s="178"/>
      <c r="Z339" s="178"/>
      <c r="AA339" s="178"/>
      <c r="AB339" s="178"/>
    </row>
    <row r="340">
      <c r="A340" s="176"/>
      <c r="B340" s="176"/>
      <c r="C340" s="176" t="s">
        <v>34</v>
      </c>
      <c r="D340" s="176" t="s">
        <v>34</v>
      </c>
      <c r="E340" s="176" t="s">
        <v>34</v>
      </c>
      <c r="F340" s="176" t="s">
        <v>34</v>
      </c>
      <c r="G340" s="176"/>
      <c r="H340" s="184"/>
      <c r="I340" s="176"/>
      <c r="J340" s="176"/>
      <c r="K340" s="176"/>
      <c r="L340" s="176"/>
      <c r="M340" s="192"/>
      <c r="N340" s="184"/>
      <c r="O340" s="176"/>
      <c r="P340" s="176"/>
      <c r="Q340" s="176"/>
      <c r="R340" s="176"/>
      <c r="S340" s="176"/>
      <c r="T340" s="176"/>
      <c r="U340" s="176"/>
      <c r="V340" s="176"/>
      <c r="W340" s="176"/>
      <c r="X340" s="176"/>
      <c r="Y340" s="176"/>
      <c r="Z340" s="176"/>
      <c r="AA340" s="176"/>
      <c r="AB340" s="176"/>
    </row>
    <row r="341">
      <c r="A341" s="178"/>
      <c r="B341" s="178"/>
      <c r="C341" s="178" t="s">
        <v>34</v>
      </c>
      <c r="D341" s="178" t="s">
        <v>34</v>
      </c>
      <c r="E341" s="178" t="s">
        <v>34</v>
      </c>
      <c r="F341" s="178" t="s">
        <v>34</v>
      </c>
      <c r="G341" s="178"/>
      <c r="H341" s="182"/>
      <c r="I341" s="178"/>
      <c r="J341" s="178"/>
      <c r="K341" s="178"/>
      <c r="L341" s="178"/>
      <c r="M341" s="193"/>
      <c r="N341" s="182"/>
      <c r="O341" s="178"/>
      <c r="P341" s="178"/>
      <c r="Q341" s="178"/>
      <c r="R341" s="178"/>
      <c r="S341" s="178"/>
      <c r="T341" s="178"/>
      <c r="U341" s="178"/>
      <c r="V341" s="178"/>
      <c r="W341" s="178"/>
      <c r="X341" s="178"/>
      <c r="Y341" s="178"/>
      <c r="Z341" s="178"/>
      <c r="AA341" s="178"/>
      <c r="AB341" s="178"/>
    </row>
    <row r="342">
      <c r="A342" s="176"/>
      <c r="B342" s="176"/>
      <c r="C342" s="176" t="s">
        <v>34</v>
      </c>
      <c r="D342" s="176" t="s">
        <v>34</v>
      </c>
      <c r="E342" s="176" t="s">
        <v>34</v>
      </c>
      <c r="F342" s="176" t="s">
        <v>34</v>
      </c>
      <c r="G342" s="176"/>
      <c r="H342" s="184"/>
      <c r="I342" s="176"/>
      <c r="J342" s="176"/>
      <c r="K342" s="176"/>
      <c r="L342" s="176"/>
      <c r="M342" s="192"/>
      <c r="N342" s="184"/>
      <c r="O342" s="176"/>
      <c r="P342" s="176"/>
      <c r="Q342" s="176"/>
      <c r="R342" s="176"/>
      <c r="S342" s="176"/>
      <c r="T342" s="176"/>
      <c r="U342" s="176"/>
      <c r="V342" s="176"/>
      <c r="W342" s="176"/>
      <c r="X342" s="176"/>
      <c r="Y342" s="176"/>
      <c r="Z342" s="176"/>
      <c r="AA342" s="176"/>
      <c r="AB342" s="176"/>
    </row>
    <row r="343">
      <c r="A343" s="178"/>
      <c r="B343" s="178"/>
      <c r="C343" s="178" t="s">
        <v>34</v>
      </c>
      <c r="D343" s="178" t="s">
        <v>34</v>
      </c>
      <c r="E343" s="178" t="s">
        <v>34</v>
      </c>
      <c r="F343" s="178" t="s">
        <v>34</v>
      </c>
      <c r="G343" s="178"/>
      <c r="H343" s="182"/>
      <c r="I343" s="178"/>
      <c r="J343" s="178"/>
      <c r="K343" s="178"/>
      <c r="L343" s="178"/>
      <c r="M343" s="193"/>
      <c r="N343" s="182"/>
      <c r="O343" s="178"/>
      <c r="P343" s="178"/>
      <c r="Q343" s="178"/>
      <c r="R343" s="178"/>
      <c r="S343" s="178"/>
      <c r="T343" s="178"/>
      <c r="U343" s="178"/>
      <c r="V343" s="178"/>
      <c r="W343" s="178"/>
      <c r="X343" s="178"/>
      <c r="Y343" s="178"/>
      <c r="Z343" s="178"/>
      <c r="AA343" s="178"/>
      <c r="AB343" s="178"/>
    </row>
    <row r="344">
      <c r="A344" s="176"/>
      <c r="B344" s="176"/>
      <c r="C344" s="176" t="s">
        <v>34</v>
      </c>
      <c r="D344" s="176" t="s">
        <v>34</v>
      </c>
      <c r="E344" s="176" t="s">
        <v>34</v>
      </c>
      <c r="F344" s="176" t="s">
        <v>34</v>
      </c>
      <c r="G344" s="176"/>
      <c r="H344" s="184"/>
      <c r="I344" s="176"/>
      <c r="J344" s="176"/>
      <c r="K344" s="176"/>
      <c r="L344" s="176"/>
      <c r="M344" s="192"/>
      <c r="N344" s="184"/>
      <c r="O344" s="176"/>
      <c r="P344" s="176"/>
      <c r="Q344" s="176"/>
      <c r="R344" s="176"/>
      <c r="S344" s="176"/>
      <c r="T344" s="176"/>
      <c r="U344" s="176"/>
      <c r="V344" s="176"/>
      <c r="W344" s="176"/>
      <c r="X344" s="176"/>
      <c r="Y344" s="176"/>
      <c r="Z344" s="176"/>
      <c r="AA344" s="176"/>
      <c r="AB344" s="176"/>
    </row>
    <row r="345">
      <c r="A345" s="178"/>
      <c r="B345" s="178"/>
      <c r="C345" s="178" t="s">
        <v>34</v>
      </c>
      <c r="D345" s="178" t="s">
        <v>34</v>
      </c>
      <c r="E345" s="178" t="s">
        <v>34</v>
      </c>
      <c r="F345" s="178" t="s">
        <v>34</v>
      </c>
      <c r="G345" s="178"/>
      <c r="H345" s="182"/>
      <c r="I345" s="178"/>
      <c r="J345" s="178"/>
      <c r="K345" s="178"/>
      <c r="L345" s="178"/>
      <c r="M345" s="193"/>
      <c r="N345" s="182"/>
      <c r="O345" s="178"/>
      <c r="P345" s="178"/>
      <c r="Q345" s="178"/>
      <c r="R345" s="178"/>
      <c r="S345" s="178"/>
      <c r="T345" s="178"/>
      <c r="U345" s="178"/>
      <c r="V345" s="178"/>
      <c r="W345" s="178"/>
      <c r="X345" s="178"/>
      <c r="Y345" s="178"/>
      <c r="Z345" s="178"/>
      <c r="AA345" s="178"/>
      <c r="AB345" s="178"/>
    </row>
    <row r="346">
      <c r="A346" s="176"/>
      <c r="B346" s="176"/>
      <c r="C346" s="176" t="s">
        <v>34</v>
      </c>
      <c r="D346" s="176" t="s">
        <v>34</v>
      </c>
      <c r="E346" s="176" t="s">
        <v>34</v>
      </c>
      <c r="F346" s="176" t="s">
        <v>34</v>
      </c>
      <c r="G346" s="176"/>
      <c r="H346" s="184"/>
      <c r="I346" s="176"/>
      <c r="J346" s="176"/>
      <c r="K346" s="176"/>
      <c r="L346" s="176"/>
      <c r="M346" s="192"/>
      <c r="N346" s="184"/>
      <c r="O346" s="176"/>
      <c r="P346" s="176"/>
      <c r="Q346" s="176"/>
      <c r="R346" s="176"/>
      <c r="S346" s="176"/>
      <c r="T346" s="176"/>
      <c r="U346" s="176"/>
      <c r="V346" s="176"/>
      <c r="W346" s="176"/>
      <c r="X346" s="176"/>
      <c r="Y346" s="176"/>
      <c r="Z346" s="176"/>
      <c r="AA346" s="176"/>
      <c r="AB346" s="176"/>
    </row>
    <row r="347">
      <c r="A347" s="178"/>
      <c r="B347" s="178"/>
      <c r="C347" s="178" t="s">
        <v>34</v>
      </c>
      <c r="D347" s="178" t="s">
        <v>34</v>
      </c>
      <c r="E347" s="178" t="s">
        <v>34</v>
      </c>
      <c r="F347" s="178" t="s">
        <v>34</v>
      </c>
      <c r="G347" s="178"/>
      <c r="H347" s="182"/>
      <c r="I347" s="178"/>
      <c r="J347" s="178"/>
      <c r="K347" s="178"/>
      <c r="L347" s="178"/>
      <c r="M347" s="193"/>
      <c r="N347" s="182"/>
      <c r="O347" s="178"/>
      <c r="P347" s="178"/>
      <c r="Q347" s="178"/>
      <c r="R347" s="178"/>
      <c r="S347" s="178"/>
      <c r="T347" s="178"/>
      <c r="U347" s="178"/>
      <c r="V347" s="178"/>
      <c r="W347" s="178"/>
      <c r="X347" s="178"/>
      <c r="Y347" s="178"/>
      <c r="Z347" s="178"/>
      <c r="AA347" s="178"/>
      <c r="AB347" s="178"/>
    </row>
    <row r="348">
      <c r="A348" s="176"/>
      <c r="B348" s="176"/>
      <c r="C348" s="176" t="s">
        <v>34</v>
      </c>
      <c r="D348" s="176" t="s">
        <v>34</v>
      </c>
      <c r="E348" s="176" t="s">
        <v>34</v>
      </c>
      <c r="F348" s="176" t="s">
        <v>34</v>
      </c>
      <c r="G348" s="176"/>
      <c r="H348" s="184"/>
      <c r="I348" s="176"/>
      <c r="J348" s="176"/>
      <c r="K348" s="176"/>
      <c r="L348" s="176"/>
      <c r="M348" s="192"/>
      <c r="N348" s="184"/>
      <c r="O348" s="176"/>
      <c r="P348" s="176"/>
      <c r="Q348" s="176"/>
      <c r="R348" s="176"/>
      <c r="S348" s="176"/>
      <c r="T348" s="176"/>
      <c r="U348" s="176"/>
      <c r="V348" s="176"/>
      <c r="W348" s="176"/>
      <c r="X348" s="176"/>
      <c r="Y348" s="176"/>
      <c r="Z348" s="176"/>
      <c r="AA348" s="176"/>
      <c r="AB348" s="176"/>
    </row>
    <row r="349">
      <c r="A349" s="178"/>
      <c r="B349" s="178"/>
      <c r="C349" s="178" t="s">
        <v>34</v>
      </c>
      <c r="D349" s="178" t="s">
        <v>34</v>
      </c>
      <c r="E349" s="178" t="s">
        <v>34</v>
      </c>
      <c r="F349" s="178" t="s">
        <v>34</v>
      </c>
      <c r="G349" s="178"/>
      <c r="H349" s="182"/>
      <c r="I349" s="178"/>
      <c r="J349" s="178"/>
      <c r="K349" s="178"/>
      <c r="L349" s="178"/>
      <c r="M349" s="193"/>
      <c r="N349" s="182"/>
      <c r="O349" s="178"/>
      <c r="P349" s="178"/>
      <c r="Q349" s="178"/>
      <c r="R349" s="178"/>
      <c r="S349" s="178"/>
      <c r="T349" s="178"/>
      <c r="U349" s="178"/>
      <c r="V349" s="178"/>
      <c r="W349" s="178"/>
      <c r="X349" s="178"/>
      <c r="Y349" s="178"/>
      <c r="Z349" s="178"/>
      <c r="AA349" s="178"/>
      <c r="AB349" s="178"/>
    </row>
    <row r="350">
      <c r="A350" s="176"/>
      <c r="B350" s="176"/>
      <c r="C350" s="176" t="s">
        <v>34</v>
      </c>
      <c r="D350" s="176" t="s">
        <v>34</v>
      </c>
      <c r="E350" s="176" t="s">
        <v>34</v>
      </c>
      <c r="F350" s="176" t="s">
        <v>34</v>
      </c>
      <c r="G350" s="176"/>
      <c r="H350" s="184"/>
      <c r="I350" s="176"/>
      <c r="J350" s="176"/>
      <c r="K350" s="176"/>
      <c r="L350" s="176"/>
      <c r="M350" s="192"/>
      <c r="N350" s="184"/>
      <c r="O350" s="176"/>
      <c r="P350" s="176"/>
      <c r="Q350" s="176"/>
      <c r="R350" s="176"/>
      <c r="S350" s="176"/>
      <c r="T350" s="176"/>
      <c r="U350" s="176"/>
      <c r="V350" s="176"/>
      <c r="W350" s="176"/>
      <c r="X350" s="176"/>
      <c r="Y350" s="176"/>
      <c r="Z350" s="176"/>
      <c r="AA350" s="176"/>
      <c r="AB350" s="176"/>
    </row>
    <row r="351">
      <c r="A351" s="178"/>
      <c r="B351" s="178"/>
      <c r="C351" s="178" t="s">
        <v>34</v>
      </c>
      <c r="D351" s="178" t="s">
        <v>34</v>
      </c>
      <c r="E351" s="178" t="s">
        <v>34</v>
      </c>
      <c r="F351" s="178" t="s">
        <v>34</v>
      </c>
      <c r="G351" s="178"/>
      <c r="H351" s="182"/>
      <c r="I351" s="178"/>
      <c r="J351" s="178"/>
      <c r="K351" s="178"/>
      <c r="L351" s="178"/>
      <c r="M351" s="193"/>
      <c r="N351" s="182"/>
      <c r="O351" s="178"/>
      <c r="P351" s="178"/>
      <c r="Q351" s="178"/>
      <c r="R351" s="178"/>
      <c r="S351" s="178"/>
      <c r="T351" s="178"/>
      <c r="U351" s="178"/>
      <c r="V351" s="178"/>
      <c r="W351" s="178"/>
      <c r="X351" s="178"/>
      <c r="Y351" s="178"/>
      <c r="Z351" s="178"/>
      <c r="AA351" s="178"/>
      <c r="AB351" s="178"/>
    </row>
    <row r="352">
      <c r="A352" s="176"/>
      <c r="B352" s="176"/>
      <c r="C352" s="176" t="s">
        <v>34</v>
      </c>
      <c r="D352" s="176" t="s">
        <v>34</v>
      </c>
      <c r="E352" s="176" t="s">
        <v>34</v>
      </c>
      <c r="F352" s="176" t="s">
        <v>34</v>
      </c>
      <c r="G352" s="176"/>
      <c r="H352" s="184"/>
      <c r="I352" s="176"/>
      <c r="J352" s="176"/>
      <c r="K352" s="176"/>
      <c r="L352" s="176"/>
      <c r="M352" s="192"/>
      <c r="N352" s="184"/>
      <c r="O352" s="176"/>
      <c r="P352" s="176"/>
      <c r="Q352" s="176"/>
      <c r="R352" s="176"/>
      <c r="S352" s="176"/>
      <c r="T352" s="176"/>
      <c r="U352" s="176"/>
      <c r="V352" s="176"/>
      <c r="W352" s="176"/>
      <c r="X352" s="176"/>
      <c r="Y352" s="176"/>
      <c r="Z352" s="176"/>
      <c r="AA352" s="176"/>
      <c r="AB352" s="176"/>
    </row>
    <row r="353">
      <c r="A353" s="178"/>
      <c r="B353" s="178"/>
      <c r="C353" s="178" t="s">
        <v>34</v>
      </c>
      <c r="D353" s="178" t="s">
        <v>34</v>
      </c>
      <c r="E353" s="178" t="s">
        <v>34</v>
      </c>
      <c r="F353" s="178" t="s">
        <v>34</v>
      </c>
      <c r="G353" s="178"/>
      <c r="H353" s="182"/>
      <c r="I353" s="178"/>
      <c r="J353" s="178"/>
      <c r="K353" s="178"/>
      <c r="L353" s="178"/>
      <c r="M353" s="193"/>
      <c r="N353" s="182"/>
      <c r="O353" s="178"/>
      <c r="P353" s="178"/>
      <c r="Q353" s="178"/>
      <c r="R353" s="178"/>
      <c r="S353" s="178"/>
      <c r="T353" s="178"/>
      <c r="U353" s="178"/>
      <c r="V353" s="178"/>
      <c r="W353" s="178"/>
      <c r="X353" s="178"/>
      <c r="Y353" s="178"/>
      <c r="Z353" s="178"/>
      <c r="AA353" s="178"/>
      <c r="AB353" s="178"/>
    </row>
    <row r="354">
      <c r="A354" s="176"/>
      <c r="B354" s="176"/>
      <c r="C354" s="176" t="s">
        <v>34</v>
      </c>
      <c r="D354" s="176" t="s">
        <v>34</v>
      </c>
      <c r="E354" s="176" t="s">
        <v>34</v>
      </c>
      <c r="F354" s="176" t="s">
        <v>34</v>
      </c>
      <c r="G354" s="176"/>
      <c r="H354" s="184"/>
      <c r="I354" s="176"/>
      <c r="J354" s="176"/>
      <c r="K354" s="176"/>
      <c r="L354" s="176"/>
      <c r="M354" s="192"/>
      <c r="N354" s="184"/>
      <c r="O354" s="176"/>
      <c r="P354" s="176"/>
      <c r="Q354" s="176"/>
      <c r="R354" s="176"/>
      <c r="S354" s="176"/>
      <c r="T354" s="176"/>
      <c r="U354" s="176"/>
      <c r="V354" s="176"/>
      <c r="W354" s="176"/>
      <c r="X354" s="176"/>
      <c r="Y354" s="176"/>
      <c r="Z354" s="176"/>
      <c r="AA354" s="176"/>
      <c r="AB354" s="176"/>
    </row>
    <row r="355">
      <c r="A355" s="178"/>
      <c r="B355" s="178"/>
      <c r="C355" s="178" t="s">
        <v>34</v>
      </c>
      <c r="D355" s="178" t="s">
        <v>34</v>
      </c>
      <c r="E355" s="178" t="s">
        <v>34</v>
      </c>
      <c r="F355" s="178" t="s">
        <v>34</v>
      </c>
      <c r="G355" s="178"/>
      <c r="H355" s="182"/>
      <c r="I355" s="178"/>
      <c r="J355" s="178"/>
      <c r="K355" s="178"/>
      <c r="L355" s="178"/>
      <c r="M355" s="193"/>
      <c r="N355" s="182"/>
      <c r="O355" s="178"/>
      <c r="P355" s="178"/>
      <c r="Q355" s="178"/>
      <c r="R355" s="178"/>
      <c r="S355" s="178"/>
      <c r="T355" s="178"/>
      <c r="U355" s="178"/>
      <c r="V355" s="178"/>
      <c r="W355" s="178"/>
      <c r="X355" s="178"/>
      <c r="Y355" s="178"/>
      <c r="Z355" s="178"/>
      <c r="AA355" s="178"/>
      <c r="AB355" s="178"/>
    </row>
    <row r="356">
      <c r="A356" s="176"/>
      <c r="B356" s="176"/>
      <c r="C356" s="176" t="s">
        <v>34</v>
      </c>
      <c r="D356" s="176" t="s">
        <v>34</v>
      </c>
      <c r="E356" s="176" t="s">
        <v>34</v>
      </c>
      <c r="F356" s="176" t="s">
        <v>34</v>
      </c>
      <c r="G356" s="176"/>
      <c r="H356" s="184"/>
      <c r="I356" s="176"/>
      <c r="J356" s="176"/>
      <c r="K356" s="176"/>
      <c r="L356" s="176"/>
      <c r="M356" s="192"/>
      <c r="N356" s="184"/>
      <c r="O356" s="176"/>
      <c r="P356" s="176"/>
      <c r="Q356" s="176"/>
      <c r="R356" s="176"/>
      <c r="S356" s="176"/>
      <c r="T356" s="176"/>
      <c r="U356" s="176"/>
      <c r="V356" s="176"/>
      <c r="W356" s="176"/>
      <c r="X356" s="176"/>
      <c r="Y356" s="176"/>
      <c r="Z356" s="176"/>
      <c r="AA356" s="176"/>
      <c r="AB356" s="176"/>
    </row>
    <row r="357">
      <c r="A357" s="178"/>
      <c r="B357" s="178"/>
      <c r="C357" s="178" t="s">
        <v>34</v>
      </c>
      <c r="D357" s="178" t="s">
        <v>34</v>
      </c>
      <c r="E357" s="178" t="s">
        <v>34</v>
      </c>
      <c r="F357" s="178" t="s">
        <v>34</v>
      </c>
      <c r="G357" s="178"/>
      <c r="H357" s="182"/>
      <c r="I357" s="178"/>
      <c r="J357" s="178"/>
      <c r="K357" s="178"/>
      <c r="L357" s="178"/>
      <c r="M357" s="193"/>
      <c r="N357" s="182"/>
      <c r="O357" s="178"/>
      <c r="P357" s="178"/>
      <c r="Q357" s="178"/>
      <c r="R357" s="178"/>
      <c r="S357" s="178"/>
      <c r="T357" s="178"/>
      <c r="U357" s="178"/>
      <c r="V357" s="178"/>
      <c r="W357" s="178"/>
      <c r="X357" s="178"/>
      <c r="Y357" s="178"/>
      <c r="Z357" s="178"/>
      <c r="AA357" s="178"/>
      <c r="AB357" s="178"/>
    </row>
    <row r="358">
      <c r="A358" s="176"/>
      <c r="B358" s="176"/>
      <c r="C358" s="176" t="s">
        <v>34</v>
      </c>
      <c r="D358" s="176" t="s">
        <v>34</v>
      </c>
      <c r="E358" s="176" t="s">
        <v>34</v>
      </c>
      <c r="F358" s="176" t="s">
        <v>34</v>
      </c>
      <c r="G358" s="176"/>
      <c r="H358" s="184"/>
      <c r="I358" s="176"/>
      <c r="J358" s="176"/>
      <c r="K358" s="176"/>
      <c r="L358" s="176"/>
      <c r="M358" s="192"/>
      <c r="N358" s="184"/>
      <c r="O358" s="176"/>
      <c r="P358" s="176"/>
      <c r="Q358" s="176"/>
      <c r="R358" s="176"/>
      <c r="S358" s="176"/>
      <c r="T358" s="176"/>
      <c r="U358" s="176"/>
      <c r="V358" s="176"/>
      <c r="W358" s="176"/>
      <c r="X358" s="176"/>
      <c r="Y358" s="176"/>
      <c r="Z358" s="176"/>
      <c r="AA358" s="176"/>
      <c r="AB358" s="176"/>
    </row>
    <row r="359">
      <c r="A359" s="178"/>
      <c r="B359" s="178"/>
      <c r="C359" s="178" t="s">
        <v>34</v>
      </c>
      <c r="D359" s="178" t="s">
        <v>34</v>
      </c>
      <c r="E359" s="178" t="s">
        <v>34</v>
      </c>
      <c r="F359" s="178" t="s">
        <v>34</v>
      </c>
      <c r="G359" s="178"/>
      <c r="H359" s="182"/>
      <c r="I359" s="178"/>
      <c r="J359" s="178"/>
      <c r="K359" s="178"/>
      <c r="L359" s="178"/>
      <c r="M359" s="193"/>
      <c r="N359" s="182"/>
      <c r="O359" s="178"/>
      <c r="P359" s="178"/>
      <c r="Q359" s="178"/>
      <c r="R359" s="178"/>
      <c r="S359" s="178"/>
      <c r="T359" s="178"/>
      <c r="U359" s="178"/>
      <c r="V359" s="178"/>
      <c r="W359" s="178"/>
      <c r="X359" s="178"/>
      <c r="Y359" s="178"/>
      <c r="Z359" s="178"/>
      <c r="AA359" s="178"/>
      <c r="AB359" s="178"/>
    </row>
    <row r="360">
      <c r="A360" s="176"/>
      <c r="B360" s="176"/>
      <c r="C360" s="176" t="s">
        <v>34</v>
      </c>
      <c r="D360" s="176" t="s">
        <v>34</v>
      </c>
      <c r="E360" s="176" t="s">
        <v>34</v>
      </c>
      <c r="F360" s="176" t="s">
        <v>34</v>
      </c>
      <c r="G360" s="176"/>
      <c r="H360" s="184"/>
      <c r="I360" s="176"/>
      <c r="J360" s="176"/>
      <c r="K360" s="176"/>
      <c r="L360" s="176"/>
      <c r="M360" s="192"/>
      <c r="N360" s="184"/>
      <c r="O360" s="176"/>
      <c r="P360" s="176"/>
      <c r="Q360" s="176"/>
      <c r="R360" s="176"/>
      <c r="S360" s="176"/>
      <c r="T360" s="176"/>
      <c r="U360" s="176"/>
      <c r="V360" s="176"/>
      <c r="W360" s="176"/>
      <c r="X360" s="176"/>
      <c r="Y360" s="176"/>
      <c r="Z360" s="176"/>
      <c r="AA360" s="176"/>
      <c r="AB360" s="176"/>
    </row>
    <row r="361">
      <c r="A361" s="178"/>
      <c r="B361" s="178"/>
      <c r="C361" s="178" t="s">
        <v>34</v>
      </c>
      <c r="D361" s="178" t="s">
        <v>34</v>
      </c>
      <c r="E361" s="178" t="s">
        <v>34</v>
      </c>
      <c r="F361" s="178" t="s">
        <v>34</v>
      </c>
      <c r="G361" s="178"/>
      <c r="H361" s="182"/>
      <c r="I361" s="178"/>
      <c r="J361" s="178"/>
      <c r="K361" s="178"/>
      <c r="L361" s="178"/>
      <c r="M361" s="193"/>
      <c r="N361" s="182"/>
      <c r="O361" s="178"/>
      <c r="P361" s="178"/>
      <c r="Q361" s="178"/>
      <c r="R361" s="178"/>
      <c r="S361" s="178"/>
      <c r="T361" s="178"/>
      <c r="U361" s="178"/>
      <c r="V361" s="178"/>
      <c r="W361" s="178"/>
      <c r="X361" s="178"/>
      <c r="Y361" s="178"/>
      <c r="Z361" s="178"/>
      <c r="AA361" s="178"/>
      <c r="AB361" s="178"/>
    </row>
    <row r="362">
      <c r="A362" s="176"/>
      <c r="B362" s="176"/>
      <c r="C362" s="176" t="s">
        <v>34</v>
      </c>
      <c r="D362" s="176" t="s">
        <v>34</v>
      </c>
      <c r="E362" s="176" t="s">
        <v>34</v>
      </c>
      <c r="F362" s="176" t="s">
        <v>34</v>
      </c>
      <c r="G362" s="176"/>
      <c r="H362" s="184"/>
      <c r="I362" s="176"/>
      <c r="J362" s="176"/>
      <c r="K362" s="176"/>
      <c r="L362" s="176"/>
      <c r="M362" s="192"/>
      <c r="N362" s="184"/>
      <c r="O362" s="176"/>
      <c r="P362" s="176"/>
      <c r="Q362" s="176"/>
      <c r="R362" s="176"/>
      <c r="S362" s="176"/>
      <c r="T362" s="176"/>
      <c r="U362" s="176"/>
      <c r="V362" s="176"/>
      <c r="W362" s="176"/>
      <c r="X362" s="176"/>
      <c r="Y362" s="176"/>
      <c r="Z362" s="176"/>
      <c r="AA362" s="176"/>
      <c r="AB362" s="176"/>
    </row>
    <row r="363">
      <c r="A363" s="178"/>
      <c r="B363" s="178"/>
      <c r="C363" s="178" t="s">
        <v>34</v>
      </c>
      <c r="D363" s="178" t="s">
        <v>34</v>
      </c>
      <c r="E363" s="178" t="s">
        <v>34</v>
      </c>
      <c r="F363" s="178" t="s">
        <v>34</v>
      </c>
      <c r="G363" s="178"/>
      <c r="H363" s="182"/>
      <c r="I363" s="178"/>
      <c r="J363" s="178"/>
      <c r="K363" s="178"/>
      <c r="L363" s="178"/>
      <c r="M363" s="193"/>
      <c r="N363" s="182"/>
      <c r="O363" s="178"/>
      <c r="P363" s="178"/>
      <c r="Q363" s="178"/>
      <c r="R363" s="178"/>
      <c r="S363" s="178"/>
      <c r="T363" s="178"/>
      <c r="U363" s="178"/>
      <c r="V363" s="178"/>
      <c r="W363" s="178"/>
      <c r="X363" s="178"/>
      <c r="Y363" s="178"/>
      <c r="Z363" s="178"/>
      <c r="AA363" s="178"/>
      <c r="AB363" s="178"/>
    </row>
    <row r="364">
      <c r="A364" s="176"/>
      <c r="B364" s="176"/>
      <c r="C364" s="176" t="s">
        <v>34</v>
      </c>
      <c r="D364" s="176" t="s">
        <v>34</v>
      </c>
      <c r="E364" s="176" t="s">
        <v>34</v>
      </c>
      <c r="F364" s="176" t="s">
        <v>34</v>
      </c>
      <c r="G364" s="176"/>
      <c r="H364" s="184"/>
      <c r="I364" s="176"/>
      <c r="J364" s="176"/>
      <c r="K364" s="176"/>
      <c r="L364" s="176"/>
      <c r="M364" s="192"/>
      <c r="N364" s="184"/>
      <c r="O364" s="176"/>
      <c r="P364" s="176"/>
      <c r="Q364" s="176"/>
      <c r="R364" s="176"/>
      <c r="S364" s="176"/>
      <c r="T364" s="176"/>
      <c r="U364" s="176"/>
      <c r="V364" s="176"/>
      <c r="W364" s="176"/>
      <c r="X364" s="176"/>
      <c r="Y364" s="176"/>
      <c r="Z364" s="176"/>
      <c r="AA364" s="176"/>
      <c r="AB364" s="176"/>
    </row>
    <row r="365">
      <c r="A365" s="178"/>
      <c r="B365" s="178"/>
      <c r="C365" s="178" t="s">
        <v>34</v>
      </c>
      <c r="D365" s="178" t="s">
        <v>34</v>
      </c>
      <c r="E365" s="178" t="s">
        <v>34</v>
      </c>
      <c r="F365" s="178" t="s">
        <v>34</v>
      </c>
      <c r="G365" s="178"/>
      <c r="H365" s="182"/>
      <c r="I365" s="178"/>
      <c r="J365" s="178"/>
      <c r="K365" s="178"/>
      <c r="L365" s="178"/>
      <c r="M365" s="193"/>
      <c r="N365" s="182"/>
      <c r="O365" s="178"/>
      <c r="P365" s="178"/>
      <c r="Q365" s="178"/>
      <c r="R365" s="178"/>
      <c r="S365" s="178"/>
      <c r="T365" s="178"/>
      <c r="U365" s="178"/>
      <c r="V365" s="178"/>
      <c r="W365" s="178"/>
      <c r="X365" s="178"/>
      <c r="Y365" s="178"/>
      <c r="Z365" s="178"/>
      <c r="AA365" s="178"/>
      <c r="AB365" s="178"/>
    </row>
    <row r="366">
      <c r="A366" s="176"/>
      <c r="B366" s="176"/>
      <c r="C366" s="176" t="s">
        <v>34</v>
      </c>
      <c r="D366" s="176" t="s">
        <v>34</v>
      </c>
      <c r="E366" s="176" t="s">
        <v>34</v>
      </c>
      <c r="F366" s="176" t="s">
        <v>34</v>
      </c>
      <c r="G366" s="176"/>
      <c r="H366" s="184"/>
      <c r="I366" s="176"/>
      <c r="J366" s="176"/>
      <c r="K366" s="176"/>
      <c r="L366" s="176"/>
      <c r="M366" s="192"/>
      <c r="N366" s="184"/>
      <c r="O366" s="176"/>
      <c r="P366" s="176"/>
      <c r="Q366" s="176"/>
      <c r="R366" s="176"/>
      <c r="S366" s="176"/>
      <c r="T366" s="176"/>
      <c r="U366" s="176"/>
      <c r="V366" s="176"/>
      <c r="W366" s="176"/>
      <c r="X366" s="176"/>
      <c r="Y366" s="176"/>
      <c r="Z366" s="176"/>
      <c r="AA366" s="176"/>
      <c r="AB366" s="176"/>
    </row>
    <row r="367">
      <c r="A367" s="178"/>
      <c r="B367" s="178"/>
      <c r="C367" s="178" t="s">
        <v>34</v>
      </c>
      <c r="D367" s="178" t="s">
        <v>34</v>
      </c>
      <c r="E367" s="178" t="s">
        <v>34</v>
      </c>
      <c r="F367" s="178" t="s">
        <v>34</v>
      </c>
      <c r="G367" s="178"/>
      <c r="H367" s="182"/>
      <c r="I367" s="178"/>
      <c r="J367" s="178"/>
      <c r="K367" s="178"/>
      <c r="L367" s="178"/>
      <c r="M367" s="193"/>
      <c r="N367" s="182"/>
      <c r="O367" s="178"/>
      <c r="P367" s="178"/>
      <c r="Q367" s="178"/>
      <c r="R367" s="178"/>
      <c r="S367" s="178"/>
      <c r="T367" s="178"/>
      <c r="U367" s="178"/>
      <c r="V367" s="178"/>
      <c r="W367" s="178"/>
      <c r="X367" s="178"/>
      <c r="Y367" s="178"/>
      <c r="Z367" s="178"/>
      <c r="AA367" s="178"/>
      <c r="AB367" s="178"/>
    </row>
    <row r="368">
      <c r="A368" s="176"/>
      <c r="B368" s="176"/>
      <c r="C368" s="176" t="s">
        <v>34</v>
      </c>
      <c r="D368" s="176" t="s">
        <v>34</v>
      </c>
      <c r="E368" s="176" t="s">
        <v>34</v>
      </c>
      <c r="F368" s="176" t="s">
        <v>34</v>
      </c>
      <c r="G368" s="176"/>
      <c r="H368" s="184"/>
      <c r="I368" s="176"/>
      <c r="J368" s="176"/>
      <c r="K368" s="176"/>
      <c r="L368" s="176"/>
      <c r="M368" s="192"/>
      <c r="N368" s="184"/>
      <c r="O368" s="176"/>
      <c r="P368" s="176"/>
      <c r="Q368" s="176"/>
      <c r="R368" s="176"/>
      <c r="S368" s="176"/>
      <c r="T368" s="176"/>
      <c r="U368" s="176"/>
      <c r="V368" s="176"/>
      <c r="W368" s="176"/>
      <c r="X368" s="176"/>
      <c r="Y368" s="176"/>
      <c r="Z368" s="176"/>
      <c r="AA368" s="176"/>
      <c r="AB368" s="176"/>
    </row>
    <row r="369">
      <c r="A369" s="178"/>
      <c r="B369" s="178"/>
      <c r="C369" s="178" t="s">
        <v>34</v>
      </c>
      <c r="D369" s="178" t="s">
        <v>34</v>
      </c>
      <c r="E369" s="178" t="s">
        <v>34</v>
      </c>
      <c r="F369" s="178" t="s">
        <v>34</v>
      </c>
      <c r="G369" s="178"/>
      <c r="H369" s="182"/>
      <c r="I369" s="178"/>
      <c r="J369" s="178"/>
      <c r="K369" s="178"/>
      <c r="L369" s="178"/>
      <c r="M369" s="193"/>
      <c r="N369" s="182"/>
      <c r="O369" s="178"/>
      <c r="P369" s="178"/>
      <c r="Q369" s="178"/>
      <c r="R369" s="178"/>
      <c r="S369" s="178"/>
      <c r="T369" s="178"/>
      <c r="U369" s="178"/>
      <c r="V369" s="178"/>
      <c r="W369" s="178"/>
      <c r="X369" s="178"/>
      <c r="Y369" s="178"/>
      <c r="Z369" s="178"/>
      <c r="AA369" s="178"/>
      <c r="AB369" s="178"/>
    </row>
    <row r="370">
      <c r="A370" s="176"/>
      <c r="B370" s="176"/>
      <c r="C370" s="176" t="s">
        <v>34</v>
      </c>
      <c r="D370" s="176" t="s">
        <v>34</v>
      </c>
      <c r="E370" s="176" t="s">
        <v>34</v>
      </c>
      <c r="F370" s="176" t="s">
        <v>34</v>
      </c>
      <c r="G370" s="176"/>
      <c r="H370" s="184"/>
      <c r="I370" s="176"/>
      <c r="J370" s="176"/>
      <c r="K370" s="176"/>
      <c r="L370" s="176"/>
      <c r="M370" s="192"/>
      <c r="N370" s="184"/>
      <c r="O370" s="176"/>
      <c r="P370" s="176"/>
      <c r="Q370" s="176"/>
      <c r="R370" s="176"/>
      <c r="S370" s="176"/>
      <c r="T370" s="176"/>
      <c r="U370" s="176"/>
      <c r="V370" s="176"/>
      <c r="W370" s="176"/>
      <c r="X370" s="176"/>
      <c r="Y370" s="176"/>
      <c r="Z370" s="176"/>
      <c r="AA370" s="176"/>
      <c r="AB370" s="176"/>
    </row>
    <row r="371">
      <c r="A371" s="178"/>
      <c r="B371" s="178"/>
      <c r="C371" s="178" t="s">
        <v>34</v>
      </c>
      <c r="D371" s="178" t="s">
        <v>34</v>
      </c>
      <c r="E371" s="178" t="s">
        <v>34</v>
      </c>
      <c r="F371" s="178" t="s">
        <v>34</v>
      </c>
      <c r="G371" s="178"/>
      <c r="H371" s="182"/>
      <c r="I371" s="178"/>
      <c r="J371" s="178"/>
      <c r="K371" s="178"/>
      <c r="L371" s="178"/>
      <c r="M371" s="193"/>
      <c r="N371" s="182"/>
      <c r="O371" s="178"/>
      <c r="P371" s="178"/>
      <c r="Q371" s="178"/>
      <c r="R371" s="178"/>
      <c r="S371" s="178"/>
      <c r="T371" s="178"/>
      <c r="U371" s="178"/>
      <c r="V371" s="178"/>
      <c r="W371" s="178"/>
      <c r="X371" s="178"/>
      <c r="Y371" s="178"/>
      <c r="Z371" s="178"/>
      <c r="AA371" s="178"/>
      <c r="AB371" s="178"/>
    </row>
    <row r="372">
      <c r="A372" s="176"/>
      <c r="B372" s="176"/>
      <c r="C372" s="176" t="s">
        <v>34</v>
      </c>
      <c r="D372" s="176" t="s">
        <v>34</v>
      </c>
      <c r="E372" s="176" t="s">
        <v>34</v>
      </c>
      <c r="F372" s="176" t="s">
        <v>34</v>
      </c>
      <c r="G372" s="176"/>
      <c r="H372" s="184"/>
      <c r="I372" s="176"/>
      <c r="J372" s="176"/>
      <c r="K372" s="176"/>
      <c r="L372" s="176"/>
      <c r="M372" s="192"/>
      <c r="N372" s="184"/>
      <c r="O372" s="176"/>
      <c r="P372" s="176"/>
      <c r="Q372" s="176"/>
      <c r="R372" s="176"/>
      <c r="S372" s="176"/>
      <c r="T372" s="176"/>
      <c r="U372" s="176"/>
      <c r="V372" s="176"/>
      <c r="W372" s="176"/>
      <c r="X372" s="176"/>
      <c r="Y372" s="176"/>
      <c r="Z372" s="176"/>
      <c r="AA372" s="176"/>
      <c r="AB372" s="176"/>
    </row>
    <row r="373">
      <c r="A373" s="178"/>
      <c r="B373" s="178"/>
      <c r="C373" s="178" t="s">
        <v>34</v>
      </c>
      <c r="D373" s="178" t="s">
        <v>34</v>
      </c>
      <c r="E373" s="178" t="s">
        <v>34</v>
      </c>
      <c r="F373" s="178" t="s">
        <v>34</v>
      </c>
      <c r="G373" s="178"/>
      <c r="H373" s="182"/>
      <c r="I373" s="178"/>
      <c r="J373" s="178"/>
      <c r="K373" s="178"/>
      <c r="L373" s="178"/>
      <c r="M373" s="193"/>
      <c r="N373" s="182"/>
      <c r="O373" s="178"/>
      <c r="P373" s="178"/>
      <c r="Q373" s="178"/>
      <c r="R373" s="178"/>
      <c r="S373" s="178"/>
      <c r="T373" s="178"/>
      <c r="U373" s="178"/>
      <c r="V373" s="178"/>
      <c r="W373" s="178"/>
      <c r="X373" s="178"/>
      <c r="Y373" s="178"/>
      <c r="Z373" s="178"/>
      <c r="AA373" s="178"/>
      <c r="AB373" s="178"/>
    </row>
    <row r="374">
      <c r="A374" s="176"/>
      <c r="B374" s="176"/>
      <c r="C374" s="176" t="s">
        <v>34</v>
      </c>
      <c r="D374" s="176" t="s">
        <v>34</v>
      </c>
      <c r="E374" s="176" t="s">
        <v>34</v>
      </c>
      <c r="F374" s="176" t="s">
        <v>34</v>
      </c>
      <c r="G374" s="176"/>
      <c r="H374" s="184"/>
      <c r="I374" s="176"/>
      <c r="J374" s="176"/>
      <c r="K374" s="176"/>
      <c r="L374" s="176"/>
      <c r="M374" s="192"/>
      <c r="N374" s="184"/>
      <c r="O374" s="176"/>
      <c r="P374" s="176"/>
      <c r="Q374" s="176"/>
      <c r="R374" s="176"/>
      <c r="S374" s="176"/>
      <c r="T374" s="176"/>
      <c r="U374" s="176"/>
      <c r="V374" s="176"/>
      <c r="W374" s="176"/>
      <c r="X374" s="176"/>
      <c r="Y374" s="176"/>
      <c r="Z374" s="176"/>
      <c r="AA374" s="176"/>
      <c r="AB374" s="176"/>
    </row>
    <row r="375">
      <c r="A375" s="178"/>
      <c r="B375" s="178"/>
      <c r="C375" s="178" t="s">
        <v>34</v>
      </c>
      <c r="D375" s="178" t="s">
        <v>34</v>
      </c>
      <c r="E375" s="178" t="s">
        <v>34</v>
      </c>
      <c r="F375" s="178" t="s">
        <v>34</v>
      </c>
      <c r="G375" s="178"/>
      <c r="H375" s="182"/>
      <c r="I375" s="178"/>
      <c r="J375" s="178"/>
      <c r="K375" s="178"/>
      <c r="L375" s="178"/>
      <c r="M375" s="193"/>
      <c r="N375" s="182"/>
      <c r="O375" s="178"/>
      <c r="P375" s="178"/>
      <c r="Q375" s="178"/>
      <c r="R375" s="178"/>
      <c r="S375" s="178"/>
      <c r="T375" s="178"/>
      <c r="U375" s="178"/>
      <c r="V375" s="178"/>
      <c r="W375" s="178"/>
      <c r="X375" s="178"/>
      <c r="Y375" s="178"/>
      <c r="Z375" s="178"/>
      <c r="AA375" s="178"/>
      <c r="AB375" s="178"/>
    </row>
    <row r="376">
      <c r="A376" s="176"/>
      <c r="B376" s="176"/>
      <c r="C376" s="176" t="s">
        <v>34</v>
      </c>
      <c r="D376" s="176" t="s">
        <v>34</v>
      </c>
      <c r="E376" s="176" t="s">
        <v>34</v>
      </c>
      <c r="F376" s="176" t="s">
        <v>34</v>
      </c>
      <c r="G376" s="176"/>
      <c r="H376" s="184"/>
      <c r="I376" s="176"/>
      <c r="J376" s="176"/>
      <c r="K376" s="176"/>
      <c r="L376" s="176"/>
      <c r="M376" s="192"/>
      <c r="N376" s="184"/>
      <c r="O376" s="176"/>
      <c r="P376" s="176"/>
      <c r="Q376" s="176"/>
      <c r="R376" s="176"/>
      <c r="S376" s="176"/>
      <c r="T376" s="176"/>
      <c r="U376" s="176"/>
      <c r="V376" s="176"/>
      <c r="W376" s="176"/>
      <c r="X376" s="176"/>
      <c r="Y376" s="176"/>
      <c r="Z376" s="176"/>
      <c r="AA376" s="176"/>
      <c r="AB376" s="176"/>
    </row>
    <row r="377">
      <c r="A377" s="178"/>
      <c r="B377" s="178"/>
      <c r="C377" s="178" t="s">
        <v>34</v>
      </c>
      <c r="D377" s="178" t="s">
        <v>34</v>
      </c>
      <c r="E377" s="178" t="s">
        <v>34</v>
      </c>
      <c r="F377" s="178" t="s">
        <v>34</v>
      </c>
      <c r="G377" s="178"/>
      <c r="H377" s="182"/>
      <c r="I377" s="178"/>
      <c r="J377" s="178"/>
      <c r="K377" s="178"/>
      <c r="L377" s="178"/>
      <c r="M377" s="193"/>
      <c r="N377" s="182"/>
      <c r="O377" s="178"/>
      <c r="P377" s="178"/>
      <c r="Q377" s="178"/>
      <c r="R377" s="178"/>
      <c r="S377" s="178"/>
      <c r="T377" s="178"/>
      <c r="U377" s="178"/>
      <c r="V377" s="178"/>
      <c r="W377" s="178"/>
      <c r="X377" s="178"/>
      <c r="Y377" s="178"/>
      <c r="Z377" s="178"/>
      <c r="AA377" s="178"/>
      <c r="AB377" s="178"/>
    </row>
    <row r="378">
      <c r="A378" s="176"/>
      <c r="B378" s="176"/>
      <c r="C378" s="176" t="s">
        <v>34</v>
      </c>
      <c r="D378" s="176" t="s">
        <v>34</v>
      </c>
      <c r="E378" s="176" t="s">
        <v>34</v>
      </c>
      <c r="F378" s="176" t="s">
        <v>34</v>
      </c>
      <c r="G378" s="176"/>
      <c r="H378" s="184"/>
      <c r="I378" s="176"/>
      <c r="J378" s="176"/>
      <c r="K378" s="176"/>
      <c r="L378" s="176"/>
      <c r="M378" s="192"/>
      <c r="N378" s="184"/>
      <c r="O378" s="176"/>
      <c r="P378" s="176"/>
      <c r="Q378" s="176"/>
      <c r="R378" s="176"/>
      <c r="S378" s="176"/>
      <c r="T378" s="176"/>
      <c r="U378" s="176"/>
      <c r="V378" s="176"/>
      <c r="W378" s="176"/>
      <c r="X378" s="176"/>
      <c r="Y378" s="176"/>
      <c r="Z378" s="176"/>
      <c r="AA378" s="176"/>
      <c r="AB378" s="176"/>
    </row>
    <row r="379">
      <c r="A379" s="178"/>
      <c r="B379" s="178"/>
      <c r="C379" s="178" t="s">
        <v>34</v>
      </c>
      <c r="D379" s="178" t="s">
        <v>34</v>
      </c>
      <c r="E379" s="178" t="s">
        <v>34</v>
      </c>
      <c r="F379" s="178" t="s">
        <v>34</v>
      </c>
      <c r="G379" s="178"/>
      <c r="H379" s="182"/>
      <c r="I379" s="178"/>
      <c r="J379" s="178"/>
      <c r="K379" s="178"/>
      <c r="L379" s="178"/>
      <c r="M379" s="193"/>
      <c r="N379" s="182"/>
      <c r="O379" s="178"/>
      <c r="P379" s="178"/>
      <c r="Q379" s="178"/>
      <c r="R379" s="178"/>
      <c r="S379" s="178"/>
      <c r="T379" s="178"/>
      <c r="U379" s="178"/>
      <c r="V379" s="178"/>
      <c r="W379" s="178"/>
      <c r="X379" s="178"/>
      <c r="Y379" s="178"/>
      <c r="Z379" s="178"/>
      <c r="AA379" s="178"/>
      <c r="AB379" s="178"/>
    </row>
    <row r="380">
      <c r="A380" s="176"/>
      <c r="B380" s="176"/>
      <c r="C380" s="176" t="s">
        <v>34</v>
      </c>
      <c r="D380" s="176" t="s">
        <v>34</v>
      </c>
      <c r="E380" s="176" t="s">
        <v>34</v>
      </c>
      <c r="F380" s="176" t="s">
        <v>34</v>
      </c>
      <c r="G380" s="176"/>
      <c r="H380" s="184"/>
      <c r="I380" s="176"/>
      <c r="J380" s="176"/>
      <c r="K380" s="176"/>
      <c r="L380" s="176"/>
      <c r="M380" s="192"/>
      <c r="N380" s="184"/>
      <c r="O380" s="176"/>
      <c r="P380" s="176"/>
      <c r="Q380" s="176"/>
      <c r="R380" s="176"/>
      <c r="S380" s="176"/>
      <c r="T380" s="176"/>
      <c r="U380" s="176"/>
      <c r="V380" s="176"/>
      <c r="W380" s="176"/>
      <c r="X380" s="176"/>
      <c r="Y380" s="176"/>
      <c r="Z380" s="176"/>
      <c r="AA380" s="176"/>
      <c r="AB380" s="176"/>
    </row>
    <row r="381">
      <c r="A381" s="178"/>
      <c r="B381" s="178"/>
      <c r="C381" s="178" t="s">
        <v>34</v>
      </c>
      <c r="D381" s="178" t="s">
        <v>34</v>
      </c>
      <c r="E381" s="178" t="s">
        <v>34</v>
      </c>
      <c r="F381" s="178" t="s">
        <v>34</v>
      </c>
      <c r="G381" s="178"/>
      <c r="H381" s="182"/>
      <c r="I381" s="178"/>
      <c r="J381" s="178"/>
      <c r="K381" s="178"/>
      <c r="L381" s="178"/>
      <c r="M381" s="193"/>
      <c r="N381" s="182"/>
      <c r="O381" s="178"/>
      <c r="P381" s="178"/>
      <c r="Q381" s="178"/>
      <c r="R381" s="178"/>
      <c r="S381" s="178"/>
      <c r="T381" s="178"/>
      <c r="U381" s="178"/>
      <c r="V381" s="178"/>
      <c r="W381" s="178"/>
      <c r="X381" s="178"/>
      <c r="Y381" s="178"/>
      <c r="Z381" s="178"/>
      <c r="AA381" s="178"/>
      <c r="AB381" s="178"/>
    </row>
    <row r="382">
      <c r="A382" s="176"/>
      <c r="B382" s="176"/>
      <c r="C382" s="176" t="s">
        <v>34</v>
      </c>
      <c r="D382" s="176" t="s">
        <v>34</v>
      </c>
      <c r="E382" s="176" t="s">
        <v>34</v>
      </c>
      <c r="F382" s="176" t="s">
        <v>34</v>
      </c>
      <c r="G382" s="176"/>
      <c r="H382" s="184"/>
      <c r="I382" s="176"/>
      <c r="J382" s="176"/>
      <c r="K382" s="176"/>
      <c r="L382" s="176"/>
      <c r="M382" s="192"/>
      <c r="N382" s="184"/>
      <c r="O382" s="176"/>
      <c r="P382" s="176"/>
      <c r="Q382" s="176"/>
      <c r="R382" s="176"/>
      <c r="S382" s="176"/>
      <c r="T382" s="176"/>
      <c r="U382" s="176"/>
      <c r="V382" s="176"/>
      <c r="W382" s="176"/>
      <c r="X382" s="176"/>
      <c r="Y382" s="176"/>
      <c r="Z382" s="176"/>
      <c r="AA382" s="176"/>
      <c r="AB382" s="176"/>
    </row>
    <row r="383">
      <c r="A383" s="178"/>
      <c r="B383" s="178"/>
      <c r="C383" s="178" t="s">
        <v>34</v>
      </c>
      <c r="D383" s="178" t="s">
        <v>34</v>
      </c>
      <c r="E383" s="178" t="s">
        <v>34</v>
      </c>
      <c r="F383" s="178" t="s">
        <v>34</v>
      </c>
      <c r="G383" s="178"/>
      <c r="H383" s="182"/>
      <c r="I383" s="178"/>
      <c r="J383" s="178"/>
      <c r="K383" s="178"/>
      <c r="L383" s="178"/>
      <c r="M383" s="193"/>
      <c r="N383" s="182"/>
      <c r="O383" s="178"/>
      <c r="P383" s="178"/>
      <c r="Q383" s="178"/>
      <c r="R383" s="178"/>
      <c r="S383" s="178"/>
      <c r="T383" s="178"/>
      <c r="U383" s="178"/>
      <c r="V383" s="178"/>
      <c r="W383" s="178"/>
      <c r="X383" s="178"/>
      <c r="Y383" s="178"/>
      <c r="Z383" s="178"/>
      <c r="AA383" s="178"/>
      <c r="AB383" s="178"/>
    </row>
    <row r="384">
      <c r="A384" s="176"/>
      <c r="B384" s="176"/>
      <c r="C384" s="176" t="s">
        <v>34</v>
      </c>
      <c r="D384" s="176" t="s">
        <v>34</v>
      </c>
      <c r="E384" s="176" t="s">
        <v>34</v>
      </c>
      <c r="F384" s="176" t="s">
        <v>34</v>
      </c>
      <c r="G384" s="176"/>
      <c r="H384" s="184"/>
      <c r="I384" s="176"/>
      <c r="J384" s="176"/>
      <c r="K384" s="176"/>
      <c r="L384" s="176"/>
      <c r="M384" s="192"/>
      <c r="N384" s="184"/>
      <c r="O384" s="176"/>
      <c r="P384" s="176"/>
      <c r="Q384" s="176"/>
      <c r="R384" s="176"/>
      <c r="S384" s="176"/>
      <c r="T384" s="176"/>
      <c r="U384" s="176"/>
      <c r="V384" s="176"/>
      <c r="W384" s="176"/>
      <c r="X384" s="176"/>
      <c r="Y384" s="176"/>
      <c r="Z384" s="176"/>
      <c r="AA384" s="176"/>
      <c r="AB384" s="176"/>
    </row>
    <row r="385">
      <c r="A385" s="178"/>
      <c r="B385" s="178"/>
      <c r="C385" s="178" t="s">
        <v>34</v>
      </c>
      <c r="D385" s="178" t="s">
        <v>34</v>
      </c>
      <c r="E385" s="178" t="s">
        <v>34</v>
      </c>
      <c r="F385" s="178" t="s">
        <v>34</v>
      </c>
      <c r="G385" s="178"/>
      <c r="H385" s="182"/>
      <c r="I385" s="178"/>
      <c r="J385" s="178"/>
      <c r="K385" s="178"/>
      <c r="L385" s="178"/>
      <c r="M385" s="193"/>
      <c r="N385" s="182"/>
      <c r="O385" s="178"/>
      <c r="P385" s="178"/>
      <c r="Q385" s="178"/>
      <c r="R385" s="178"/>
      <c r="S385" s="178"/>
      <c r="T385" s="178"/>
      <c r="U385" s="178"/>
      <c r="V385" s="178"/>
      <c r="W385" s="178"/>
      <c r="X385" s="178"/>
      <c r="Y385" s="178"/>
      <c r="Z385" s="178"/>
      <c r="AA385" s="178"/>
      <c r="AB385" s="178"/>
    </row>
    <row r="386">
      <c r="A386" s="176"/>
      <c r="B386" s="176"/>
      <c r="C386" s="176" t="s">
        <v>34</v>
      </c>
      <c r="D386" s="176" t="s">
        <v>34</v>
      </c>
      <c r="E386" s="176" t="s">
        <v>34</v>
      </c>
      <c r="F386" s="176" t="s">
        <v>34</v>
      </c>
      <c r="G386" s="176"/>
      <c r="H386" s="184"/>
      <c r="I386" s="176"/>
      <c r="J386" s="176"/>
      <c r="K386" s="176"/>
      <c r="L386" s="176"/>
      <c r="M386" s="192"/>
      <c r="N386" s="184"/>
      <c r="O386" s="176"/>
      <c r="P386" s="176"/>
      <c r="Q386" s="176"/>
      <c r="R386" s="176"/>
      <c r="S386" s="176"/>
      <c r="T386" s="176"/>
      <c r="U386" s="176"/>
      <c r="V386" s="176"/>
      <c r="W386" s="176"/>
      <c r="X386" s="176"/>
      <c r="Y386" s="176"/>
      <c r="Z386" s="176"/>
      <c r="AA386" s="176"/>
      <c r="AB386" s="176"/>
    </row>
    <row r="387">
      <c r="A387" s="178"/>
      <c r="B387" s="178"/>
      <c r="C387" s="178" t="s">
        <v>34</v>
      </c>
      <c r="D387" s="178" t="s">
        <v>34</v>
      </c>
      <c r="E387" s="178" t="s">
        <v>34</v>
      </c>
      <c r="F387" s="178" t="s">
        <v>34</v>
      </c>
      <c r="G387" s="178"/>
      <c r="H387" s="182"/>
      <c r="I387" s="178"/>
      <c r="J387" s="178"/>
      <c r="K387" s="178"/>
      <c r="L387" s="178"/>
      <c r="M387" s="193"/>
      <c r="N387" s="182"/>
      <c r="O387" s="178"/>
      <c r="P387" s="178"/>
      <c r="Q387" s="178"/>
      <c r="R387" s="178"/>
      <c r="S387" s="178"/>
      <c r="T387" s="178"/>
      <c r="U387" s="178"/>
      <c r="V387" s="178"/>
      <c r="W387" s="178"/>
      <c r="X387" s="178"/>
      <c r="Y387" s="178"/>
      <c r="Z387" s="178"/>
      <c r="AA387" s="178"/>
      <c r="AB387" s="178"/>
    </row>
    <row r="388">
      <c r="A388" s="176"/>
      <c r="B388" s="176"/>
      <c r="C388" s="176" t="s">
        <v>34</v>
      </c>
      <c r="D388" s="176" t="s">
        <v>34</v>
      </c>
      <c r="E388" s="176" t="s">
        <v>34</v>
      </c>
      <c r="F388" s="176" t="s">
        <v>34</v>
      </c>
      <c r="G388" s="176"/>
      <c r="H388" s="184"/>
      <c r="I388" s="176"/>
      <c r="J388" s="176"/>
      <c r="K388" s="176"/>
      <c r="L388" s="176"/>
      <c r="M388" s="192"/>
      <c r="N388" s="184"/>
      <c r="O388" s="176"/>
      <c r="P388" s="176"/>
      <c r="Q388" s="176"/>
      <c r="R388" s="176"/>
      <c r="S388" s="176"/>
      <c r="T388" s="176"/>
      <c r="U388" s="176"/>
      <c r="V388" s="176"/>
      <c r="W388" s="176"/>
      <c r="X388" s="176"/>
      <c r="Y388" s="176"/>
      <c r="Z388" s="176"/>
      <c r="AA388" s="176"/>
      <c r="AB388" s="176"/>
    </row>
    <row r="389">
      <c r="A389" s="178"/>
      <c r="B389" s="178"/>
      <c r="C389" s="178" t="s">
        <v>34</v>
      </c>
      <c r="D389" s="178" t="s">
        <v>34</v>
      </c>
      <c r="E389" s="178" t="s">
        <v>34</v>
      </c>
      <c r="F389" s="178" t="s">
        <v>34</v>
      </c>
      <c r="G389" s="178"/>
      <c r="H389" s="182"/>
      <c r="I389" s="178"/>
      <c r="J389" s="178"/>
      <c r="K389" s="178"/>
      <c r="L389" s="178"/>
      <c r="M389" s="193"/>
      <c r="N389" s="182"/>
      <c r="O389" s="178"/>
      <c r="P389" s="178"/>
      <c r="Q389" s="178"/>
      <c r="R389" s="178"/>
      <c r="S389" s="178"/>
      <c r="T389" s="178"/>
      <c r="U389" s="178"/>
      <c r="V389" s="178"/>
      <c r="W389" s="178"/>
      <c r="X389" s="178"/>
      <c r="Y389" s="178"/>
      <c r="Z389" s="178"/>
      <c r="AA389" s="178"/>
      <c r="AB389" s="178"/>
    </row>
    <row r="390">
      <c r="A390" s="176"/>
      <c r="B390" s="176"/>
      <c r="C390" s="176" t="s">
        <v>34</v>
      </c>
      <c r="D390" s="176" t="s">
        <v>34</v>
      </c>
      <c r="E390" s="176" t="s">
        <v>34</v>
      </c>
      <c r="F390" s="176" t="s">
        <v>34</v>
      </c>
      <c r="G390" s="176"/>
      <c r="H390" s="184"/>
      <c r="I390" s="176"/>
      <c r="J390" s="176"/>
      <c r="K390" s="176"/>
      <c r="L390" s="176"/>
      <c r="M390" s="192"/>
      <c r="N390" s="184"/>
      <c r="O390" s="176"/>
      <c r="P390" s="176"/>
      <c r="Q390" s="176"/>
      <c r="R390" s="176"/>
      <c r="S390" s="176"/>
      <c r="T390" s="176"/>
      <c r="U390" s="176"/>
      <c r="V390" s="176"/>
      <c r="W390" s="176"/>
      <c r="X390" s="176"/>
      <c r="Y390" s="176"/>
      <c r="Z390" s="176"/>
      <c r="AA390" s="176"/>
      <c r="AB390" s="176"/>
    </row>
    <row r="391">
      <c r="A391" s="178"/>
      <c r="B391" s="178"/>
      <c r="C391" s="178" t="s">
        <v>34</v>
      </c>
      <c r="D391" s="178" t="s">
        <v>34</v>
      </c>
      <c r="E391" s="178" t="s">
        <v>34</v>
      </c>
      <c r="F391" s="178" t="s">
        <v>34</v>
      </c>
      <c r="G391" s="178"/>
      <c r="H391" s="182"/>
      <c r="I391" s="178"/>
      <c r="J391" s="178"/>
      <c r="K391" s="178"/>
      <c r="L391" s="178"/>
      <c r="M391" s="193"/>
      <c r="N391" s="182"/>
      <c r="O391" s="178"/>
      <c r="P391" s="178"/>
      <c r="Q391" s="178"/>
      <c r="R391" s="178"/>
      <c r="S391" s="178"/>
      <c r="T391" s="178"/>
      <c r="U391" s="178"/>
      <c r="V391" s="178"/>
      <c r="W391" s="178"/>
      <c r="X391" s="178"/>
      <c r="Y391" s="178"/>
      <c r="Z391" s="178"/>
      <c r="AA391" s="178"/>
      <c r="AB391" s="178"/>
    </row>
    <row r="392">
      <c r="A392" s="176"/>
      <c r="B392" s="176"/>
      <c r="C392" s="176" t="s">
        <v>34</v>
      </c>
      <c r="D392" s="176" t="s">
        <v>34</v>
      </c>
      <c r="E392" s="176" t="s">
        <v>34</v>
      </c>
      <c r="F392" s="176" t="s">
        <v>34</v>
      </c>
      <c r="G392" s="176"/>
      <c r="H392" s="184"/>
      <c r="I392" s="176"/>
      <c r="J392" s="176"/>
      <c r="K392" s="176"/>
      <c r="L392" s="176"/>
      <c r="M392" s="192"/>
      <c r="N392" s="184"/>
      <c r="O392" s="176"/>
      <c r="P392" s="176"/>
      <c r="Q392" s="176"/>
      <c r="R392" s="176"/>
      <c r="S392" s="176"/>
      <c r="T392" s="176"/>
      <c r="U392" s="176"/>
      <c r="V392" s="176"/>
      <c r="W392" s="176"/>
      <c r="X392" s="176"/>
      <c r="Y392" s="176"/>
      <c r="Z392" s="176"/>
      <c r="AA392" s="176"/>
      <c r="AB392" s="176"/>
    </row>
    <row r="393">
      <c r="A393" s="178"/>
      <c r="B393" s="178"/>
      <c r="C393" s="178" t="s">
        <v>34</v>
      </c>
      <c r="D393" s="178" t="s">
        <v>34</v>
      </c>
      <c r="E393" s="178" t="s">
        <v>34</v>
      </c>
      <c r="F393" s="178" t="s">
        <v>34</v>
      </c>
      <c r="G393" s="178"/>
      <c r="H393" s="182"/>
      <c r="I393" s="178"/>
      <c r="J393" s="178"/>
      <c r="K393" s="178"/>
      <c r="L393" s="178"/>
      <c r="M393" s="193"/>
      <c r="N393" s="182"/>
      <c r="O393" s="178"/>
      <c r="P393" s="178"/>
      <c r="Q393" s="178"/>
      <c r="R393" s="178"/>
      <c r="S393" s="178"/>
      <c r="T393" s="178"/>
      <c r="U393" s="178"/>
      <c r="V393" s="178"/>
      <c r="W393" s="178"/>
      <c r="X393" s="178"/>
      <c r="Y393" s="178"/>
      <c r="Z393" s="178"/>
      <c r="AA393" s="178"/>
      <c r="AB393" s="178"/>
    </row>
    <row r="394">
      <c r="A394" s="176"/>
      <c r="B394" s="176"/>
      <c r="C394" s="176" t="s">
        <v>34</v>
      </c>
      <c r="D394" s="176" t="s">
        <v>34</v>
      </c>
      <c r="E394" s="176" t="s">
        <v>34</v>
      </c>
      <c r="F394" s="176" t="s">
        <v>34</v>
      </c>
      <c r="G394" s="176"/>
      <c r="H394" s="184"/>
      <c r="I394" s="176"/>
      <c r="J394" s="176"/>
      <c r="K394" s="176"/>
      <c r="L394" s="176"/>
      <c r="M394" s="192"/>
      <c r="N394" s="184"/>
      <c r="O394" s="176"/>
      <c r="P394" s="176"/>
      <c r="Q394" s="176"/>
      <c r="R394" s="176"/>
      <c r="S394" s="176"/>
      <c r="T394" s="176"/>
      <c r="U394" s="176"/>
      <c r="V394" s="176"/>
      <c r="W394" s="176"/>
      <c r="X394" s="176"/>
      <c r="Y394" s="176"/>
      <c r="Z394" s="176"/>
      <c r="AA394" s="176"/>
      <c r="AB394" s="176"/>
    </row>
    <row r="395">
      <c r="A395" s="178"/>
      <c r="B395" s="178"/>
      <c r="C395" s="178" t="s">
        <v>34</v>
      </c>
      <c r="D395" s="178" t="s">
        <v>34</v>
      </c>
      <c r="E395" s="178" t="s">
        <v>34</v>
      </c>
      <c r="F395" s="178" t="s">
        <v>34</v>
      </c>
      <c r="G395" s="178"/>
      <c r="H395" s="182"/>
      <c r="I395" s="178"/>
      <c r="J395" s="178"/>
      <c r="K395" s="178"/>
      <c r="L395" s="178"/>
      <c r="M395" s="193"/>
      <c r="N395" s="182"/>
      <c r="O395" s="178"/>
      <c r="P395" s="178"/>
      <c r="Q395" s="178"/>
      <c r="R395" s="178"/>
      <c r="S395" s="178"/>
      <c r="T395" s="178"/>
      <c r="U395" s="178"/>
      <c r="V395" s="178"/>
      <c r="W395" s="178"/>
      <c r="X395" s="178"/>
      <c r="Y395" s="178"/>
      <c r="Z395" s="178"/>
      <c r="AA395" s="178"/>
      <c r="AB395" s="178"/>
    </row>
    <row r="396">
      <c r="A396" s="176"/>
      <c r="B396" s="176"/>
      <c r="C396" s="176" t="s">
        <v>34</v>
      </c>
      <c r="D396" s="176" t="s">
        <v>34</v>
      </c>
      <c r="E396" s="176" t="s">
        <v>34</v>
      </c>
      <c r="F396" s="176" t="s">
        <v>34</v>
      </c>
      <c r="G396" s="176"/>
      <c r="H396" s="184"/>
      <c r="I396" s="176"/>
      <c r="J396" s="176"/>
      <c r="K396" s="176"/>
      <c r="L396" s="176"/>
      <c r="M396" s="192"/>
      <c r="N396" s="184"/>
      <c r="O396" s="176"/>
      <c r="P396" s="176"/>
      <c r="Q396" s="176"/>
      <c r="R396" s="176"/>
      <c r="S396" s="176"/>
      <c r="T396" s="176"/>
      <c r="U396" s="176"/>
      <c r="V396" s="176"/>
      <c r="W396" s="176"/>
      <c r="X396" s="176"/>
      <c r="Y396" s="176"/>
      <c r="Z396" s="176"/>
      <c r="AA396" s="176"/>
      <c r="AB396" s="176"/>
    </row>
    <row r="397">
      <c r="A397" s="178"/>
      <c r="B397" s="178"/>
      <c r="C397" s="178" t="s">
        <v>34</v>
      </c>
      <c r="D397" s="178" t="s">
        <v>34</v>
      </c>
      <c r="E397" s="178" t="s">
        <v>34</v>
      </c>
      <c r="F397" s="178" t="s">
        <v>34</v>
      </c>
      <c r="G397" s="178"/>
      <c r="H397" s="182"/>
      <c r="I397" s="178"/>
      <c r="J397" s="178"/>
      <c r="K397" s="178"/>
      <c r="L397" s="178"/>
      <c r="M397" s="193"/>
      <c r="N397" s="182"/>
      <c r="O397" s="178"/>
      <c r="P397" s="178"/>
      <c r="Q397" s="178"/>
      <c r="R397" s="178"/>
      <c r="S397" s="178"/>
      <c r="T397" s="178"/>
      <c r="U397" s="178"/>
      <c r="V397" s="178"/>
      <c r="W397" s="178"/>
      <c r="X397" s="178"/>
      <c r="Y397" s="178"/>
      <c r="Z397" s="178"/>
      <c r="AA397" s="178"/>
      <c r="AB397" s="178"/>
    </row>
    <row r="398">
      <c r="A398" s="176"/>
      <c r="B398" s="176"/>
      <c r="C398" s="176" t="s">
        <v>34</v>
      </c>
      <c r="D398" s="176" t="s">
        <v>34</v>
      </c>
      <c r="E398" s="176" t="s">
        <v>34</v>
      </c>
      <c r="F398" s="176" t="s">
        <v>34</v>
      </c>
      <c r="G398" s="176"/>
      <c r="H398" s="184"/>
      <c r="I398" s="176"/>
      <c r="J398" s="176"/>
      <c r="K398" s="176"/>
      <c r="L398" s="176"/>
      <c r="M398" s="192"/>
      <c r="N398" s="184"/>
      <c r="O398" s="176"/>
      <c r="P398" s="176"/>
      <c r="Q398" s="176"/>
      <c r="R398" s="176"/>
      <c r="S398" s="176"/>
      <c r="T398" s="176"/>
      <c r="U398" s="176"/>
      <c r="V398" s="176"/>
      <c r="W398" s="176"/>
      <c r="X398" s="176"/>
      <c r="Y398" s="176"/>
      <c r="Z398" s="176"/>
      <c r="AA398" s="176"/>
      <c r="AB398" s="176"/>
    </row>
    <row r="399">
      <c r="A399" s="178"/>
      <c r="B399" s="178"/>
      <c r="C399" s="178" t="s">
        <v>34</v>
      </c>
      <c r="D399" s="178" t="s">
        <v>34</v>
      </c>
      <c r="E399" s="178" t="s">
        <v>34</v>
      </c>
      <c r="F399" s="178" t="s">
        <v>34</v>
      </c>
      <c r="G399" s="178"/>
      <c r="H399" s="182"/>
      <c r="I399" s="178"/>
      <c r="J399" s="178"/>
      <c r="K399" s="178"/>
      <c r="L399" s="178"/>
      <c r="M399" s="193"/>
      <c r="N399" s="182"/>
      <c r="O399" s="178"/>
      <c r="P399" s="178"/>
      <c r="Q399" s="178"/>
      <c r="R399" s="178"/>
      <c r="S399" s="178"/>
      <c r="T399" s="178"/>
      <c r="U399" s="178"/>
      <c r="V399" s="178"/>
      <c r="W399" s="178"/>
      <c r="X399" s="178"/>
      <c r="Y399" s="178"/>
      <c r="Z399" s="178"/>
      <c r="AA399" s="178"/>
      <c r="AB399" s="178"/>
    </row>
    <row r="400">
      <c r="A400" s="176"/>
      <c r="B400" s="176"/>
      <c r="C400" s="176" t="s">
        <v>34</v>
      </c>
      <c r="D400" s="176" t="s">
        <v>34</v>
      </c>
      <c r="E400" s="176" t="s">
        <v>34</v>
      </c>
      <c r="F400" s="176" t="s">
        <v>34</v>
      </c>
      <c r="G400" s="176"/>
      <c r="H400" s="184"/>
      <c r="I400" s="176"/>
      <c r="J400" s="176"/>
      <c r="K400" s="176"/>
      <c r="L400" s="176"/>
      <c r="M400" s="192"/>
      <c r="N400" s="184"/>
      <c r="O400" s="176"/>
      <c r="P400" s="176"/>
      <c r="Q400" s="176"/>
      <c r="R400" s="176"/>
      <c r="S400" s="176"/>
      <c r="T400" s="176"/>
      <c r="U400" s="176"/>
      <c r="V400" s="176"/>
      <c r="W400" s="176"/>
      <c r="X400" s="176"/>
      <c r="Y400" s="176"/>
      <c r="Z400" s="176"/>
      <c r="AA400" s="176"/>
      <c r="AB400" s="176"/>
    </row>
    <row r="401">
      <c r="A401" s="178"/>
      <c r="B401" s="178"/>
      <c r="C401" s="178" t="s">
        <v>34</v>
      </c>
      <c r="D401" s="178" t="s">
        <v>34</v>
      </c>
      <c r="E401" s="178" t="s">
        <v>34</v>
      </c>
      <c r="F401" s="178" t="s">
        <v>34</v>
      </c>
      <c r="G401" s="178"/>
      <c r="H401" s="182"/>
      <c r="I401" s="178"/>
      <c r="J401" s="178"/>
      <c r="K401" s="178"/>
      <c r="L401" s="178"/>
      <c r="M401" s="193"/>
      <c r="N401" s="182"/>
      <c r="O401" s="178"/>
      <c r="P401" s="178"/>
      <c r="Q401" s="178"/>
      <c r="R401" s="178"/>
      <c r="S401" s="178"/>
      <c r="T401" s="178"/>
      <c r="U401" s="178"/>
      <c r="V401" s="178"/>
      <c r="W401" s="178"/>
      <c r="X401" s="178"/>
      <c r="Y401" s="178"/>
      <c r="Z401" s="178"/>
      <c r="AA401" s="178"/>
      <c r="AB401" s="178"/>
    </row>
    <row r="402">
      <c r="A402" s="176"/>
      <c r="B402" s="176"/>
      <c r="C402" s="176" t="s">
        <v>34</v>
      </c>
      <c r="D402" s="176" t="s">
        <v>34</v>
      </c>
      <c r="E402" s="176" t="s">
        <v>34</v>
      </c>
      <c r="F402" s="176" t="s">
        <v>34</v>
      </c>
      <c r="G402" s="176"/>
      <c r="H402" s="184"/>
      <c r="I402" s="176"/>
      <c r="J402" s="176"/>
      <c r="K402" s="176"/>
      <c r="L402" s="176"/>
      <c r="M402" s="192"/>
      <c r="N402" s="184"/>
      <c r="O402" s="176"/>
      <c r="P402" s="176"/>
      <c r="Q402" s="176"/>
      <c r="R402" s="176"/>
      <c r="S402" s="176"/>
      <c r="T402" s="176"/>
      <c r="U402" s="176"/>
      <c r="V402" s="176"/>
      <c r="W402" s="176"/>
      <c r="X402" s="176"/>
      <c r="Y402" s="176"/>
      <c r="Z402" s="176"/>
      <c r="AA402" s="176"/>
      <c r="AB402" s="176"/>
    </row>
    <row r="403">
      <c r="A403" s="178"/>
      <c r="B403" s="178"/>
      <c r="C403" s="178" t="s">
        <v>34</v>
      </c>
      <c r="D403" s="178" t="s">
        <v>34</v>
      </c>
      <c r="E403" s="178" t="s">
        <v>34</v>
      </c>
      <c r="F403" s="178" t="s">
        <v>34</v>
      </c>
      <c r="G403" s="178"/>
      <c r="H403" s="182"/>
      <c r="I403" s="178"/>
      <c r="J403" s="178"/>
      <c r="K403" s="178"/>
      <c r="L403" s="178"/>
      <c r="M403" s="193"/>
      <c r="N403" s="182"/>
      <c r="O403" s="178"/>
      <c r="P403" s="178"/>
      <c r="Q403" s="178"/>
      <c r="R403" s="178"/>
      <c r="S403" s="178"/>
      <c r="T403" s="178"/>
      <c r="U403" s="178"/>
      <c r="V403" s="178"/>
      <c r="W403" s="178"/>
      <c r="X403" s="178"/>
      <c r="Y403" s="178"/>
      <c r="Z403" s="178"/>
      <c r="AA403" s="178"/>
      <c r="AB403" s="178"/>
    </row>
    <row r="404">
      <c r="A404" s="176"/>
      <c r="B404" s="176"/>
      <c r="C404" s="176" t="s">
        <v>34</v>
      </c>
      <c r="D404" s="176" t="s">
        <v>34</v>
      </c>
      <c r="E404" s="176" t="s">
        <v>34</v>
      </c>
      <c r="F404" s="176" t="s">
        <v>34</v>
      </c>
      <c r="G404" s="176"/>
      <c r="H404" s="184"/>
      <c r="I404" s="176"/>
      <c r="J404" s="176"/>
      <c r="K404" s="176"/>
      <c r="L404" s="176"/>
      <c r="M404" s="192"/>
      <c r="N404" s="184"/>
      <c r="O404" s="176"/>
      <c r="P404" s="176"/>
      <c r="Q404" s="176"/>
      <c r="R404" s="176"/>
      <c r="S404" s="176"/>
      <c r="T404" s="176"/>
      <c r="U404" s="176"/>
      <c r="V404" s="176"/>
      <c r="W404" s="176"/>
      <c r="X404" s="176"/>
      <c r="Y404" s="176"/>
      <c r="Z404" s="176"/>
      <c r="AA404" s="176"/>
      <c r="AB404" s="176"/>
    </row>
    <row r="405">
      <c r="A405" s="178"/>
      <c r="B405" s="178"/>
      <c r="C405" s="178" t="s">
        <v>34</v>
      </c>
      <c r="D405" s="178" t="s">
        <v>34</v>
      </c>
      <c r="E405" s="178" t="s">
        <v>34</v>
      </c>
      <c r="F405" s="178" t="s">
        <v>34</v>
      </c>
      <c r="G405" s="178"/>
      <c r="H405" s="182"/>
      <c r="I405" s="178"/>
      <c r="J405" s="178"/>
      <c r="K405" s="178"/>
      <c r="L405" s="178"/>
      <c r="M405" s="193"/>
      <c r="N405" s="182"/>
      <c r="O405" s="178"/>
      <c r="P405" s="178"/>
      <c r="Q405" s="178"/>
      <c r="R405" s="178"/>
      <c r="S405" s="178"/>
      <c r="T405" s="178"/>
      <c r="U405" s="178"/>
      <c r="V405" s="178"/>
      <c r="W405" s="178"/>
      <c r="X405" s="178"/>
      <c r="Y405" s="178"/>
      <c r="Z405" s="178"/>
      <c r="AA405" s="178"/>
      <c r="AB405" s="178"/>
    </row>
    <row r="406">
      <c r="A406" s="176"/>
      <c r="B406" s="176"/>
      <c r="C406" s="176" t="s">
        <v>34</v>
      </c>
      <c r="D406" s="176" t="s">
        <v>34</v>
      </c>
      <c r="E406" s="176" t="s">
        <v>34</v>
      </c>
      <c r="F406" s="176" t="s">
        <v>34</v>
      </c>
      <c r="G406" s="176"/>
      <c r="H406" s="184"/>
      <c r="I406" s="176"/>
      <c r="J406" s="176"/>
      <c r="K406" s="176"/>
      <c r="L406" s="176"/>
      <c r="M406" s="192"/>
      <c r="N406" s="184"/>
      <c r="O406" s="176"/>
      <c r="P406" s="176"/>
      <c r="Q406" s="176"/>
      <c r="R406" s="176"/>
      <c r="S406" s="176"/>
      <c r="T406" s="176"/>
      <c r="U406" s="176"/>
      <c r="V406" s="176"/>
      <c r="W406" s="176"/>
      <c r="X406" s="176"/>
      <c r="Y406" s="176"/>
      <c r="Z406" s="176"/>
      <c r="AA406" s="176"/>
      <c r="AB406" s="176"/>
    </row>
    <row r="407">
      <c r="A407" s="178"/>
      <c r="B407" s="178"/>
      <c r="C407" s="178" t="s">
        <v>34</v>
      </c>
      <c r="D407" s="178" t="s">
        <v>34</v>
      </c>
      <c r="E407" s="178" t="s">
        <v>34</v>
      </c>
      <c r="F407" s="178" t="s">
        <v>34</v>
      </c>
      <c r="G407" s="178"/>
      <c r="H407" s="182"/>
      <c r="I407" s="178"/>
      <c r="J407" s="178"/>
      <c r="K407" s="178"/>
      <c r="L407" s="178"/>
      <c r="M407" s="193"/>
      <c r="N407" s="182"/>
      <c r="O407" s="178"/>
      <c r="P407" s="178"/>
      <c r="Q407" s="178"/>
      <c r="R407" s="178"/>
      <c r="S407" s="178"/>
      <c r="T407" s="178"/>
      <c r="U407" s="178"/>
      <c r="V407" s="178"/>
      <c r="W407" s="178"/>
      <c r="X407" s="178"/>
      <c r="Y407" s="178"/>
      <c r="Z407" s="178"/>
      <c r="AA407" s="178"/>
      <c r="AB407" s="178"/>
    </row>
    <row r="408">
      <c r="A408" s="176"/>
      <c r="B408" s="176"/>
      <c r="C408" s="176" t="s">
        <v>34</v>
      </c>
      <c r="D408" s="176" t="s">
        <v>34</v>
      </c>
      <c r="E408" s="176" t="s">
        <v>34</v>
      </c>
      <c r="F408" s="176" t="s">
        <v>34</v>
      </c>
      <c r="G408" s="176"/>
      <c r="H408" s="184"/>
      <c r="I408" s="176"/>
      <c r="J408" s="176"/>
      <c r="K408" s="176"/>
      <c r="L408" s="176"/>
      <c r="M408" s="192"/>
      <c r="N408" s="184"/>
      <c r="O408" s="176"/>
      <c r="P408" s="176"/>
      <c r="Q408" s="176"/>
      <c r="R408" s="176"/>
      <c r="S408" s="176"/>
      <c r="T408" s="176"/>
      <c r="U408" s="176"/>
      <c r="V408" s="176"/>
      <c r="W408" s="176"/>
      <c r="X408" s="176"/>
      <c r="Y408" s="176"/>
      <c r="Z408" s="176"/>
      <c r="AA408" s="176"/>
      <c r="AB408" s="176"/>
    </row>
    <row r="409">
      <c r="A409" s="178"/>
      <c r="B409" s="178"/>
      <c r="C409" s="178" t="s">
        <v>34</v>
      </c>
      <c r="D409" s="178" t="s">
        <v>34</v>
      </c>
      <c r="E409" s="178" t="s">
        <v>34</v>
      </c>
      <c r="F409" s="178" t="s">
        <v>34</v>
      </c>
      <c r="G409" s="178"/>
      <c r="H409" s="182"/>
      <c r="I409" s="178"/>
      <c r="J409" s="178"/>
      <c r="K409" s="178"/>
      <c r="L409" s="178"/>
      <c r="M409" s="193"/>
      <c r="N409" s="182"/>
      <c r="O409" s="178"/>
      <c r="P409" s="178"/>
      <c r="Q409" s="178"/>
      <c r="R409" s="178"/>
      <c r="S409" s="178"/>
      <c r="T409" s="178"/>
      <c r="U409" s="178"/>
      <c r="V409" s="178"/>
      <c r="W409" s="178"/>
      <c r="X409" s="178"/>
      <c r="Y409" s="178"/>
      <c r="Z409" s="178"/>
      <c r="AA409" s="178"/>
      <c r="AB409" s="178"/>
    </row>
    <row r="410">
      <c r="A410" s="176"/>
      <c r="B410" s="176"/>
      <c r="C410" s="176" t="s">
        <v>34</v>
      </c>
      <c r="D410" s="176" t="s">
        <v>34</v>
      </c>
      <c r="E410" s="176" t="s">
        <v>34</v>
      </c>
      <c r="F410" s="176" t="s">
        <v>34</v>
      </c>
      <c r="G410" s="176"/>
      <c r="H410" s="184"/>
      <c r="I410" s="176"/>
      <c r="J410" s="176"/>
      <c r="K410" s="176"/>
      <c r="L410" s="176"/>
      <c r="M410" s="192"/>
      <c r="N410" s="184"/>
      <c r="O410" s="176"/>
      <c r="P410" s="176"/>
      <c r="Q410" s="176"/>
      <c r="R410" s="176"/>
      <c r="S410" s="176"/>
      <c r="T410" s="176"/>
      <c r="U410" s="176"/>
      <c r="V410" s="176"/>
      <c r="W410" s="176"/>
      <c r="X410" s="176"/>
      <c r="Y410" s="176"/>
      <c r="Z410" s="176"/>
      <c r="AA410" s="176"/>
      <c r="AB410" s="176"/>
    </row>
    <row r="411">
      <c r="A411" s="178"/>
      <c r="B411" s="178"/>
      <c r="C411" s="178" t="s">
        <v>34</v>
      </c>
      <c r="D411" s="178" t="s">
        <v>34</v>
      </c>
      <c r="E411" s="178" t="s">
        <v>34</v>
      </c>
      <c r="F411" s="178" t="s">
        <v>34</v>
      </c>
      <c r="G411" s="178"/>
      <c r="H411" s="182"/>
      <c r="I411" s="178"/>
      <c r="J411" s="178"/>
      <c r="K411" s="178"/>
      <c r="L411" s="178"/>
      <c r="M411" s="193"/>
      <c r="N411" s="182"/>
      <c r="O411" s="178"/>
      <c r="P411" s="178"/>
      <c r="Q411" s="178"/>
      <c r="R411" s="178"/>
      <c r="S411" s="178"/>
      <c r="T411" s="178"/>
      <c r="U411" s="178"/>
      <c r="V411" s="178"/>
      <c r="W411" s="178"/>
      <c r="X411" s="178"/>
      <c r="Y411" s="178"/>
      <c r="Z411" s="178"/>
      <c r="AA411" s="178"/>
      <c r="AB411" s="178"/>
    </row>
    <row r="412">
      <c r="A412" s="176"/>
      <c r="B412" s="176"/>
      <c r="C412" s="176" t="s">
        <v>34</v>
      </c>
      <c r="D412" s="176" t="s">
        <v>34</v>
      </c>
      <c r="E412" s="176" t="s">
        <v>34</v>
      </c>
      <c r="F412" s="176" t="s">
        <v>34</v>
      </c>
      <c r="G412" s="176"/>
      <c r="H412" s="184"/>
      <c r="I412" s="176"/>
      <c r="J412" s="176"/>
      <c r="K412" s="176"/>
      <c r="L412" s="176"/>
      <c r="M412" s="192"/>
      <c r="N412" s="184"/>
      <c r="O412" s="176"/>
      <c r="P412" s="176"/>
      <c r="Q412" s="176"/>
      <c r="R412" s="176"/>
      <c r="S412" s="176"/>
      <c r="T412" s="176"/>
      <c r="U412" s="176"/>
      <c r="V412" s="176"/>
      <c r="W412" s="176"/>
      <c r="X412" s="176"/>
      <c r="Y412" s="176"/>
      <c r="Z412" s="176"/>
      <c r="AA412" s="176"/>
      <c r="AB412" s="176"/>
    </row>
    <row r="413">
      <c r="A413" s="178"/>
      <c r="B413" s="178"/>
      <c r="C413" s="178" t="s">
        <v>34</v>
      </c>
      <c r="D413" s="178" t="s">
        <v>34</v>
      </c>
      <c r="E413" s="178" t="s">
        <v>34</v>
      </c>
      <c r="F413" s="178" t="s">
        <v>34</v>
      </c>
      <c r="G413" s="178"/>
      <c r="H413" s="182"/>
      <c r="I413" s="178"/>
      <c r="J413" s="178"/>
      <c r="K413" s="178"/>
      <c r="L413" s="178"/>
      <c r="M413" s="193"/>
      <c r="N413" s="182"/>
      <c r="O413" s="178"/>
      <c r="P413" s="178"/>
      <c r="Q413" s="178"/>
      <c r="R413" s="178"/>
      <c r="S413" s="178"/>
      <c r="T413" s="178"/>
      <c r="U413" s="178"/>
      <c r="V413" s="178"/>
      <c r="W413" s="178"/>
      <c r="X413" s="178"/>
      <c r="Y413" s="178"/>
      <c r="Z413" s="178"/>
      <c r="AA413" s="178"/>
      <c r="AB413" s="178"/>
    </row>
    <row r="414">
      <c r="A414" s="176"/>
      <c r="B414" s="176"/>
      <c r="C414" s="176" t="s">
        <v>34</v>
      </c>
      <c r="D414" s="176" t="s">
        <v>34</v>
      </c>
      <c r="E414" s="176" t="s">
        <v>34</v>
      </c>
      <c r="F414" s="176" t="s">
        <v>34</v>
      </c>
      <c r="G414" s="176"/>
      <c r="H414" s="184"/>
      <c r="I414" s="176"/>
      <c r="J414" s="176"/>
      <c r="K414" s="176"/>
      <c r="L414" s="176"/>
      <c r="M414" s="192"/>
      <c r="N414" s="184"/>
      <c r="O414" s="176"/>
      <c r="P414" s="176"/>
      <c r="Q414" s="176"/>
      <c r="R414" s="176"/>
      <c r="S414" s="176"/>
      <c r="T414" s="176"/>
      <c r="U414" s="176"/>
      <c r="V414" s="176"/>
      <c r="W414" s="176"/>
      <c r="X414" s="176"/>
      <c r="Y414" s="176"/>
      <c r="Z414" s="176"/>
      <c r="AA414" s="176"/>
      <c r="AB414" s="176"/>
    </row>
    <row r="415">
      <c r="A415" s="178"/>
      <c r="B415" s="178"/>
      <c r="C415" s="178" t="s">
        <v>34</v>
      </c>
      <c r="D415" s="178" t="s">
        <v>34</v>
      </c>
      <c r="E415" s="178" t="s">
        <v>34</v>
      </c>
      <c r="F415" s="178" t="s">
        <v>34</v>
      </c>
      <c r="G415" s="178"/>
      <c r="H415" s="182"/>
      <c r="I415" s="178"/>
      <c r="J415" s="178"/>
      <c r="K415" s="178"/>
      <c r="L415" s="178"/>
      <c r="M415" s="193"/>
      <c r="N415" s="182"/>
      <c r="O415" s="178"/>
      <c r="P415" s="178"/>
      <c r="Q415" s="178"/>
      <c r="R415" s="178"/>
      <c r="S415" s="178"/>
      <c r="T415" s="178"/>
      <c r="U415" s="178"/>
      <c r="V415" s="178"/>
      <c r="W415" s="178"/>
      <c r="X415" s="178"/>
      <c r="Y415" s="178"/>
      <c r="Z415" s="178"/>
      <c r="AA415" s="178"/>
      <c r="AB415" s="178"/>
    </row>
    <row r="416">
      <c r="A416" s="176"/>
      <c r="B416" s="176"/>
      <c r="C416" s="176" t="s">
        <v>34</v>
      </c>
      <c r="D416" s="176" t="s">
        <v>34</v>
      </c>
      <c r="E416" s="176" t="s">
        <v>34</v>
      </c>
      <c r="F416" s="176" t="s">
        <v>34</v>
      </c>
      <c r="G416" s="176"/>
      <c r="H416" s="184"/>
      <c r="I416" s="176"/>
      <c r="J416" s="176"/>
      <c r="K416" s="176"/>
      <c r="L416" s="176"/>
      <c r="M416" s="192"/>
      <c r="N416" s="184"/>
      <c r="O416" s="176"/>
      <c r="P416" s="176"/>
      <c r="Q416" s="176"/>
      <c r="R416" s="176"/>
      <c r="S416" s="176"/>
      <c r="T416" s="176"/>
      <c r="U416" s="176"/>
      <c r="V416" s="176"/>
      <c r="W416" s="176"/>
      <c r="X416" s="176"/>
      <c r="Y416" s="176"/>
      <c r="Z416" s="176"/>
      <c r="AA416" s="176"/>
      <c r="AB416" s="176"/>
    </row>
    <row r="417">
      <c r="A417" s="178"/>
      <c r="B417" s="178"/>
      <c r="C417" s="178" t="s">
        <v>34</v>
      </c>
      <c r="D417" s="178" t="s">
        <v>34</v>
      </c>
      <c r="E417" s="178" t="s">
        <v>34</v>
      </c>
      <c r="F417" s="178" t="s">
        <v>34</v>
      </c>
      <c r="G417" s="178"/>
      <c r="H417" s="182"/>
      <c r="I417" s="178"/>
      <c r="J417" s="178"/>
      <c r="K417" s="178"/>
      <c r="L417" s="178"/>
      <c r="M417" s="193"/>
      <c r="N417" s="182"/>
      <c r="O417" s="178"/>
      <c r="P417" s="178"/>
      <c r="Q417" s="178"/>
      <c r="R417" s="178"/>
      <c r="S417" s="178"/>
      <c r="T417" s="178"/>
      <c r="U417" s="178"/>
      <c r="V417" s="178"/>
      <c r="W417" s="178"/>
      <c r="X417" s="178"/>
      <c r="Y417" s="178"/>
      <c r="Z417" s="178"/>
      <c r="AA417" s="178"/>
      <c r="AB417" s="178"/>
    </row>
    <row r="418">
      <c r="A418" s="176"/>
      <c r="B418" s="176"/>
      <c r="C418" s="176" t="s">
        <v>34</v>
      </c>
      <c r="D418" s="176" t="s">
        <v>34</v>
      </c>
      <c r="E418" s="176" t="s">
        <v>34</v>
      </c>
      <c r="F418" s="176" t="s">
        <v>34</v>
      </c>
      <c r="G418" s="176"/>
      <c r="H418" s="184"/>
      <c r="I418" s="176"/>
      <c r="J418" s="176"/>
      <c r="K418" s="176"/>
      <c r="L418" s="176"/>
      <c r="M418" s="192"/>
      <c r="N418" s="184"/>
      <c r="O418" s="176"/>
      <c r="P418" s="176"/>
      <c r="Q418" s="176"/>
      <c r="R418" s="176"/>
      <c r="S418" s="176"/>
      <c r="T418" s="176"/>
      <c r="U418" s="176"/>
      <c r="V418" s="176"/>
      <c r="W418" s="176"/>
      <c r="X418" s="176"/>
      <c r="Y418" s="176"/>
      <c r="Z418" s="176"/>
      <c r="AA418" s="176"/>
      <c r="AB418" s="176"/>
    </row>
    <row r="419">
      <c r="A419" s="178"/>
      <c r="B419" s="178"/>
      <c r="C419" s="178" t="s">
        <v>34</v>
      </c>
      <c r="D419" s="178" t="s">
        <v>34</v>
      </c>
      <c r="E419" s="178" t="s">
        <v>34</v>
      </c>
      <c r="F419" s="178" t="s">
        <v>34</v>
      </c>
      <c r="G419" s="178"/>
      <c r="H419" s="182"/>
      <c r="I419" s="178"/>
      <c r="J419" s="178"/>
      <c r="K419" s="178"/>
      <c r="L419" s="178"/>
      <c r="M419" s="193"/>
      <c r="N419" s="182"/>
      <c r="O419" s="178"/>
      <c r="P419" s="178"/>
      <c r="Q419" s="178"/>
      <c r="R419" s="178"/>
      <c r="S419" s="178"/>
      <c r="T419" s="178"/>
      <c r="U419" s="178"/>
      <c r="V419" s="178"/>
      <c r="W419" s="178"/>
      <c r="X419" s="178"/>
      <c r="Y419" s="178"/>
      <c r="Z419" s="178"/>
      <c r="AA419" s="178"/>
      <c r="AB419" s="178"/>
    </row>
    <row r="420">
      <c r="A420" s="176"/>
      <c r="B420" s="176"/>
      <c r="C420" s="176" t="s">
        <v>34</v>
      </c>
      <c r="D420" s="176" t="s">
        <v>34</v>
      </c>
      <c r="E420" s="176" t="s">
        <v>34</v>
      </c>
      <c r="F420" s="176" t="s">
        <v>34</v>
      </c>
      <c r="G420" s="176"/>
      <c r="H420" s="184"/>
      <c r="I420" s="176"/>
      <c r="J420" s="176"/>
      <c r="K420" s="176"/>
      <c r="L420" s="176"/>
      <c r="M420" s="192"/>
      <c r="N420" s="184"/>
      <c r="O420" s="176"/>
      <c r="P420" s="176"/>
      <c r="Q420" s="176"/>
      <c r="R420" s="176"/>
      <c r="S420" s="176"/>
      <c r="T420" s="176"/>
      <c r="U420" s="176"/>
      <c r="V420" s="176"/>
      <c r="W420" s="176"/>
      <c r="X420" s="176"/>
      <c r="Y420" s="176"/>
      <c r="Z420" s="176"/>
      <c r="AA420" s="176"/>
      <c r="AB420" s="176"/>
    </row>
    <row r="421">
      <c r="A421" s="178"/>
      <c r="B421" s="178"/>
      <c r="C421" s="178" t="s">
        <v>34</v>
      </c>
      <c r="D421" s="178" t="s">
        <v>34</v>
      </c>
      <c r="E421" s="178" t="s">
        <v>34</v>
      </c>
      <c r="F421" s="178" t="s">
        <v>34</v>
      </c>
      <c r="G421" s="178"/>
      <c r="H421" s="182"/>
      <c r="I421" s="178"/>
      <c r="J421" s="178"/>
      <c r="K421" s="178"/>
      <c r="L421" s="178"/>
      <c r="M421" s="193"/>
      <c r="N421" s="182"/>
      <c r="O421" s="178"/>
      <c r="P421" s="178"/>
      <c r="Q421" s="178"/>
      <c r="R421" s="178"/>
      <c r="S421" s="178"/>
      <c r="T421" s="178"/>
      <c r="U421" s="178"/>
      <c r="V421" s="178"/>
      <c r="W421" s="178"/>
      <c r="X421" s="178"/>
      <c r="Y421" s="178"/>
      <c r="Z421" s="178"/>
      <c r="AA421" s="178"/>
      <c r="AB421" s="178"/>
    </row>
    <row r="422">
      <c r="A422" s="176"/>
      <c r="B422" s="176"/>
      <c r="C422" s="176" t="s">
        <v>34</v>
      </c>
      <c r="D422" s="176" t="s">
        <v>34</v>
      </c>
      <c r="E422" s="176" t="s">
        <v>34</v>
      </c>
      <c r="F422" s="176" t="s">
        <v>34</v>
      </c>
      <c r="G422" s="176"/>
      <c r="H422" s="184"/>
      <c r="I422" s="176"/>
      <c r="J422" s="176"/>
      <c r="K422" s="176"/>
      <c r="L422" s="176"/>
      <c r="M422" s="192"/>
      <c r="N422" s="184"/>
      <c r="O422" s="176"/>
      <c r="P422" s="176"/>
      <c r="Q422" s="176"/>
      <c r="R422" s="176"/>
      <c r="S422" s="176"/>
      <c r="T422" s="176"/>
      <c r="U422" s="176"/>
      <c r="V422" s="176"/>
      <c r="W422" s="176"/>
      <c r="X422" s="176"/>
      <c r="Y422" s="176"/>
      <c r="Z422" s="176"/>
      <c r="AA422" s="176"/>
      <c r="AB422" s="176"/>
    </row>
    <row r="423">
      <c r="A423" s="178"/>
      <c r="B423" s="178"/>
      <c r="C423" s="178" t="s">
        <v>34</v>
      </c>
      <c r="D423" s="178" t="s">
        <v>34</v>
      </c>
      <c r="E423" s="178" t="s">
        <v>34</v>
      </c>
      <c r="F423" s="178" t="s">
        <v>34</v>
      </c>
      <c r="G423" s="178"/>
      <c r="H423" s="182"/>
      <c r="I423" s="178"/>
      <c r="J423" s="178"/>
      <c r="K423" s="178"/>
      <c r="L423" s="178"/>
      <c r="M423" s="193"/>
      <c r="N423" s="182"/>
      <c r="O423" s="178"/>
      <c r="P423" s="178"/>
      <c r="Q423" s="178"/>
      <c r="R423" s="178"/>
      <c r="S423" s="178"/>
      <c r="T423" s="178"/>
      <c r="U423" s="178"/>
      <c r="V423" s="178"/>
      <c r="W423" s="178"/>
      <c r="X423" s="178"/>
      <c r="Y423" s="178"/>
      <c r="Z423" s="178"/>
      <c r="AA423" s="178"/>
      <c r="AB423" s="178"/>
    </row>
    <row r="424">
      <c r="A424" s="176"/>
      <c r="B424" s="176"/>
      <c r="C424" s="176" t="s">
        <v>34</v>
      </c>
      <c r="D424" s="176" t="s">
        <v>34</v>
      </c>
      <c r="E424" s="176" t="s">
        <v>34</v>
      </c>
      <c r="F424" s="176" t="s">
        <v>34</v>
      </c>
      <c r="G424" s="176"/>
      <c r="H424" s="184"/>
      <c r="I424" s="176"/>
      <c r="J424" s="176"/>
      <c r="K424" s="176"/>
      <c r="L424" s="176"/>
      <c r="M424" s="192"/>
      <c r="N424" s="184"/>
      <c r="O424" s="176"/>
      <c r="P424" s="176"/>
      <c r="Q424" s="176"/>
      <c r="R424" s="176"/>
      <c r="S424" s="176"/>
      <c r="T424" s="176"/>
      <c r="U424" s="176"/>
      <c r="V424" s="176"/>
      <c r="W424" s="176"/>
      <c r="X424" s="176"/>
      <c r="Y424" s="176"/>
      <c r="Z424" s="176"/>
      <c r="AA424" s="176"/>
      <c r="AB424" s="176"/>
    </row>
    <row r="425">
      <c r="A425" s="178"/>
      <c r="B425" s="178"/>
      <c r="C425" s="178" t="s">
        <v>34</v>
      </c>
      <c r="D425" s="178" t="s">
        <v>34</v>
      </c>
      <c r="E425" s="178" t="s">
        <v>34</v>
      </c>
      <c r="F425" s="178" t="s">
        <v>34</v>
      </c>
      <c r="G425" s="178"/>
      <c r="H425" s="182"/>
      <c r="I425" s="178"/>
      <c r="J425" s="178"/>
      <c r="K425" s="178"/>
      <c r="L425" s="178"/>
      <c r="M425" s="193"/>
      <c r="N425" s="182"/>
      <c r="O425" s="178"/>
      <c r="P425" s="178"/>
      <c r="Q425" s="178"/>
      <c r="R425" s="178"/>
      <c r="S425" s="178"/>
      <c r="T425" s="178"/>
      <c r="U425" s="178"/>
      <c r="V425" s="178"/>
      <c r="W425" s="178"/>
      <c r="X425" s="178"/>
      <c r="Y425" s="178"/>
      <c r="Z425" s="178"/>
      <c r="AA425" s="178"/>
      <c r="AB425" s="178"/>
    </row>
    <row r="426">
      <c r="A426" s="176"/>
      <c r="B426" s="176"/>
      <c r="C426" s="176" t="s">
        <v>34</v>
      </c>
      <c r="D426" s="176" t="s">
        <v>34</v>
      </c>
      <c r="E426" s="176" t="s">
        <v>34</v>
      </c>
      <c r="F426" s="176" t="s">
        <v>34</v>
      </c>
      <c r="G426" s="176"/>
      <c r="H426" s="184"/>
      <c r="I426" s="176"/>
      <c r="J426" s="176"/>
      <c r="K426" s="176"/>
      <c r="L426" s="176"/>
      <c r="M426" s="192"/>
      <c r="N426" s="184"/>
      <c r="O426" s="176"/>
      <c r="P426" s="176"/>
      <c r="Q426" s="176"/>
      <c r="R426" s="176"/>
      <c r="S426" s="176"/>
      <c r="T426" s="176"/>
      <c r="U426" s="176"/>
      <c r="V426" s="176"/>
      <c r="W426" s="176"/>
      <c r="X426" s="176"/>
      <c r="Y426" s="176"/>
      <c r="Z426" s="176"/>
      <c r="AA426" s="176"/>
      <c r="AB426" s="176"/>
    </row>
    <row r="427">
      <c r="A427" s="178"/>
      <c r="B427" s="178"/>
      <c r="C427" s="178" t="s">
        <v>34</v>
      </c>
      <c r="D427" s="178" t="s">
        <v>34</v>
      </c>
      <c r="E427" s="178" t="s">
        <v>34</v>
      </c>
      <c r="F427" s="178" t="s">
        <v>34</v>
      </c>
      <c r="G427" s="178"/>
      <c r="H427" s="182"/>
      <c r="I427" s="178"/>
      <c r="J427" s="178"/>
      <c r="K427" s="178"/>
      <c r="L427" s="178"/>
      <c r="M427" s="193"/>
      <c r="N427" s="182"/>
      <c r="O427" s="178"/>
      <c r="P427" s="178"/>
      <c r="Q427" s="178"/>
      <c r="R427" s="178"/>
      <c r="S427" s="178"/>
      <c r="T427" s="178"/>
      <c r="U427" s="178"/>
      <c r="V427" s="178"/>
      <c r="W427" s="178"/>
      <c r="X427" s="178"/>
      <c r="Y427" s="178"/>
      <c r="Z427" s="178"/>
      <c r="AA427" s="178"/>
      <c r="AB427" s="178"/>
    </row>
    <row r="428">
      <c r="A428" s="176"/>
      <c r="B428" s="176"/>
      <c r="C428" s="176" t="s">
        <v>34</v>
      </c>
      <c r="D428" s="176" t="s">
        <v>34</v>
      </c>
      <c r="E428" s="176" t="s">
        <v>34</v>
      </c>
      <c r="F428" s="176" t="s">
        <v>34</v>
      </c>
      <c r="G428" s="176"/>
      <c r="H428" s="184"/>
      <c r="I428" s="176"/>
      <c r="J428" s="176"/>
      <c r="K428" s="176"/>
      <c r="L428" s="176"/>
      <c r="M428" s="192"/>
      <c r="N428" s="184"/>
      <c r="O428" s="176"/>
      <c r="P428" s="176"/>
      <c r="Q428" s="176"/>
      <c r="R428" s="176"/>
      <c r="S428" s="176"/>
      <c r="T428" s="176"/>
      <c r="U428" s="176"/>
      <c r="V428" s="176"/>
      <c r="W428" s="176"/>
      <c r="X428" s="176"/>
      <c r="Y428" s="176"/>
      <c r="Z428" s="176"/>
      <c r="AA428" s="176"/>
      <c r="AB428" s="176"/>
    </row>
    <row r="429">
      <c r="A429" s="178"/>
      <c r="B429" s="178"/>
      <c r="C429" s="178" t="s">
        <v>34</v>
      </c>
      <c r="D429" s="178" t="s">
        <v>34</v>
      </c>
      <c r="E429" s="178" t="s">
        <v>34</v>
      </c>
      <c r="F429" s="178" t="s">
        <v>34</v>
      </c>
      <c r="G429" s="178"/>
      <c r="H429" s="182"/>
      <c r="I429" s="178"/>
      <c r="J429" s="178"/>
      <c r="K429" s="178"/>
      <c r="L429" s="178"/>
      <c r="M429" s="193"/>
      <c r="N429" s="182"/>
      <c r="O429" s="178"/>
      <c r="P429" s="178"/>
      <c r="Q429" s="178"/>
      <c r="R429" s="178"/>
      <c r="S429" s="178"/>
      <c r="T429" s="178"/>
      <c r="U429" s="178"/>
      <c r="V429" s="178"/>
      <c r="W429" s="178"/>
      <c r="X429" s="178"/>
      <c r="Y429" s="178"/>
      <c r="Z429" s="178"/>
      <c r="AA429" s="178"/>
      <c r="AB429" s="178"/>
    </row>
    <row r="430">
      <c r="A430" s="176"/>
      <c r="B430" s="176"/>
      <c r="C430" s="176" t="s">
        <v>34</v>
      </c>
      <c r="D430" s="176" t="s">
        <v>34</v>
      </c>
      <c r="E430" s="176" t="s">
        <v>34</v>
      </c>
      <c r="F430" s="176" t="s">
        <v>34</v>
      </c>
      <c r="G430" s="176"/>
      <c r="H430" s="184"/>
      <c r="I430" s="176"/>
      <c r="J430" s="176"/>
      <c r="K430" s="176"/>
      <c r="L430" s="176"/>
      <c r="M430" s="192"/>
      <c r="N430" s="184"/>
      <c r="O430" s="176"/>
      <c r="P430" s="176"/>
      <c r="Q430" s="176"/>
      <c r="R430" s="176"/>
      <c r="S430" s="176"/>
      <c r="T430" s="176"/>
      <c r="U430" s="176"/>
      <c r="V430" s="176"/>
      <c r="W430" s="176"/>
      <c r="X430" s="176"/>
      <c r="Y430" s="176"/>
      <c r="Z430" s="176"/>
      <c r="AA430" s="176"/>
      <c r="AB430" s="176"/>
    </row>
    <row r="431">
      <c r="A431" s="178"/>
      <c r="B431" s="178"/>
      <c r="C431" s="178" t="s">
        <v>34</v>
      </c>
      <c r="D431" s="178" t="s">
        <v>34</v>
      </c>
      <c r="E431" s="178" t="s">
        <v>34</v>
      </c>
      <c r="F431" s="178" t="s">
        <v>34</v>
      </c>
      <c r="G431" s="178"/>
      <c r="H431" s="182"/>
      <c r="I431" s="178"/>
      <c r="J431" s="178"/>
      <c r="K431" s="178"/>
      <c r="L431" s="178"/>
      <c r="M431" s="193"/>
      <c r="N431" s="182"/>
      <c r="O431" s="178"/>
      <c r="P431" s="178"/>
      <c r="Q431" s="178"/>
      <c r="R431" s="178"/>
      <c r="S431" s="178"/>
      <c r="T431" s="178"/>
      <c r="U431" s="178"/>
      <c r="V431" s="178"/>
      <c r="W431" s="178"/>
      <c r="X431" s="178"/>
      <c r="Y431" s="178"/>
      <c r="Z431" s="178"/>
      <c r="AA431" s="178"/>
      <c r="AB431" s="178"/>
    </row>
    <row r="432">
      <c r="A432" s="176"/>
      <c r="B432" s="176"/>
      <c r="C432" s="176" t="s">
        <v>34</v>
      </c>
      <c r="D432" s="176" t="s">
        <v>34</v>
      </c>
      <c r="E432" s="176" t="s">
        <v>34</v>
      </c>
      <c r="F432" s="176" t="s">
        <v>34</v>
      </c>
      <c r="G432" s="176"/>
      <c r="H432" s="184"/>
      <c r="I432" s="176"/>
      <c r="J432" s="176"/>
      <c r="K432" s="176"/>
      <c r="L432" s="176"/>
      <c r="M432" s="192"/>
      <c r="N432" s="184"/>
      <c r="O432" s="176"/>
      <c r="P432" s="176"/>
      <c r="Q432" s="176"/>
      <c r="R432" s="176"/>
      <c r="S432" s="176"/>
      <c r="T432" s="176"/>
      <c r="U432" s="176"/>
      <c r="V432" s="176"/>
      <c r="W432" s="176"/>
      <c r="X432" s="176"/>
      <c r="Y432" s="176"/>
      <c r="Z432" s="176"/>
      <c r="AA432" s="176"/>
      <c r="AB432" s="176"/>
    </row>
    <row r="433">
      <c r="A433" s="178"/>
      <c r="B433" s="178"/>
      <c r="C433" s="178" t="s">
        <v>34</v>
      </c>
      <c r="D433" s="178" t="s">
        <v>34</v>
      </c>
      <c r="E433" s="178" t="s">
        <v>34</v>
      </c>
      <c r="F433" s="178" t="s">
        <v>34</v>
      </c>
      <c r="G433" s="178"/>
      <c r="H433" s="182"/>
      <c r="I433" s="178"/>
      <c r="J433" s="178"/>
      <c r="K433" s="178"/>
      <c r="L433" s="178"/>
      <c r="M433" s="193"/>
      <c r="N433" s="182"/>
      <c r="O433" s="178"/>
      <c r="P433" s="178"/>
      <c r="Q433" s="178"/>
      <c r="R433" s="178"/>
      <c r="S433" s="178"/>
      <c r="T433" s="178"/>
      <c r="U433" s="178"/>
      <c r="V433" s="178"/>
      <c r="W433" s="178"/>
      <c r="X433" s="178"/>
      <c r="Y433" s="178"/>
      <c r="Z433" s="178"/>
      <c r="AA433" s="178"/>
      <c r="AB433" s="178"/>
    </row>
    <row r="434">
      <c r="A434" s="176"/>
      <c r="B434" s="176"/>
      <c r="C434" s="176" t="s">
        <v>34</v>
      </c>
      <c r="D434" s="176" t="s">
        <v>34</v>
      </c>
      <c r="E434" s="176" t="s">
        <v>34</v>
      </c>
      <c r="F434" s="176" t="s">
        <v>34</v>
      </c>
      <c r="G434" s="176"/>
      <c r="H434" s="184"/>
      <c r="I434" s="176"/>
      <c r="J434" s="176"/>
      <c r="K434" s="176"/>
      <c r="L434" s="176"/>
      <c r="M434" s="192"/>
      <c r="N434" s="184"/>
      <c r="O434" s="176"/>
      <c r="P434" s="176"/>
      <c r="Q434" s="176"/>
      <c r="R434" s="176"/>
      <c r="S434" s="176"/>
      <c r="T434" s="176"/>
      <c r="U434" s="176"/>
      <c r="V434" s="176"/>
      <c r="W434" s="176"/>
      <c r="X434" s="176"/>
      <c r="Y434" s="176"/>
      <c r="Z434" s="176"/>
      <c r="AA434" s="176"/>
      <c r="AB434" s="176"/>
    </row>
    <row r="435">
      <c r="A435" s="178"/>
      <c r="B435" s="178"/>
      <c r="C435" s="178" t="s">
        <v>34</v>
      </c>
      <c r="D435" s="178" t="s">
        <v>34</v>
      </c>
      <c r="E435" s="178" t="s">
        <v>34</v>
      </c>
      <c r="F435" s="178" t="s">
        <v>34</v>
      </c>
      <c r="G435" s="178"/>
      <c r="H435" s="182"/>
      <c r="I435" s="178"/>
      <c r="J435" s="178"/>
      <c r="K435" s="178"/>
      <c r="L435" s="178"/>
      <c r="M435" s="193"/>
      <c r="N435" s="182"/>
      <c r="O435" s="178"/>
      <c r="P435" s="178"/>
      <c r="Q435" s="178"/>
      <c r="R435" s="178"/>
      <c r="S435" s="178"/>
      <c r="T435" s="178"/>
      <c r="U435" s="178"/>
      <c r="V435" s="178"/>
      <c r="W435" s="178"/>
      <c r="X435" s="178"/>
      <c r="Y435" s="178"/>
      <c r="Z435" s="178"/>
      <c r="AA435" s="178"/>
      <c r="AB435" s="178"/>
    </row>
    <row r="436">
      <c r="A436" s="176"/>
      <c r="B436" s="176"/>
      <c r="C436" s="176" t="s">
        <v>34</v>
      </c>
      <c r="D436" s="176" t="s">
        <v>34</v>
      </c>
      <c r="E436" s="176" t="s">
        <v>34</v>
      </c>
      <c r="F436" s="176" t="s">
        <v>34</v>
      </c>
      <c r="G436" s="176"/>
      <c r="H436" s="184"/>
      <c r="I436" s="176"/>
      <c r="J436" s="176"/>
      <c r="K436" s="176"/>
      <c r="L436" s="176"/>
      <c r="M436" s="192"/>
      <c r="N436" s="184"/>
      <c r="O436" s="176"/>
      <c r="P436" s="176"/>
      <c r="Q436" s="176"/>
      <c r="R436" s="176"/>
      <c r="S436" s="176"/>
      <c r="T436" s="176"/>
      <c r="U436" s="176"/>
      <c r="V436" s="176"/>
      <c r="W436" s="176"/>
      <c r="X436" s="176"/>
      <c r="Y436" s="176"/>
      <c r="Z436" s="176"/>
      <c r="AA436" s="176"/>
      <c r="AB436" s="176"/>
    </row>
    <row r="437">
      <c r="A437" s="178"/>
      <c r="B437" s="178"/>
      <c r="C437" s="178" t="s">
        <v>34</v>
      </c>
      <c r="D437" s="178" t="s">
        <v>34</v>
      </c>
      <c r="E437" s="178" t="s">
        <v>34</v>
      </c>
      <c r="F437" s="178" t="s">
        <v>34</v>
      </c>
      <c r="G437" s="178"/>
      <c r="H437" s="182"/>
      <c r="I437" s="178"/>
      <c r="J437" s="178"/>
      <c r="K437" s="178"/>
      <c r="L437" s="178"/>
      <c r="M437" s="193"/>
      <c r="N437" s="182"/>
      <c r="O437" s="178"/>
      <c r="P437" s="178"/>
      <c r="Q437" s="178"/>
      <c r="R437" s="178"/>
      <c r="S437" s="178"/>
      <c r="T437" s="178"/>
      <c r="U437" s="178"/>
      <c r="V437" s="178"/>
      <c r="W437" s="178"/>
      <c r="X437" s="178"/>
      <c r="Y437" s="178"/>
      <c r="Z437" s="178"/>
      <c r="AA437" s="178"/>
      <c r="AB437" s="178"/>
    </row>
    <row r="438">
      <c r="A438" s="176"/>
      <c r="B438" s="176"/>
      <c r="C438" s="176" t="s">
        <v>34</v>
      </c>
      <c r="D438" s="176" t="s">
        <v>34</v>
      </c>
      <c r="E438" s="176" t="s">
        <v>34</v>
      </c>
      <c r="F438" s="176" t="s">
        <v>34</v>
      </c>
      <c r="G438" s="176"/>
      <c r="H438" s="184"/>
      <c r="I438" s="176"/>
      <c r="J438" s="176"/>
      <c r="K438" s="176"/>
      <c r="L438" s="176"/>
      <c r="M438" s="192"/>
      <c r="N438" s="184"/>
      <c r="O438" s="176"/>
      <c r="P438" s="176"/>
      <c r="Q438" s="176"/>
      <c r="R438" s="176"/>
      <c r="S438" s="176"/>
      <c r="T438" s="176"/>
      <c r="U438" s="176"/>
      <c r="V438" s="176"/>
      <c r="W438" s="176"/>
      <c r="X438" s="176"/>
      <c r="Y438" s="176"/>
      <c r="Z438" s="176"/>
      <c r="AA438" s="176"/>
      <c r="AB438" s="176"/>
    </row>
    <row r="439">
      <c r="A439" s="178"/>
      <c r="B439" s="178"/>
      <c r="C439" s="178" t="s">
        <v>34</v>
      </c>
      <c r="D439" s="178" t="s">
        <v>34</v>
      </c>
      <c r="E439" s="178" t="s">
        <v>34</v>
      </c>
      <c r="F439" s="178" t="s">
        <v>34</v>
      </c>
      <c r="G439" s="178"/>
      <c r="H439" s="182"/>
      <c r="I439" s="178"/>
      <c r="J439" s="178"/>
      <c r="K439" s="178"/>
      <c r="L439" s="178"/>
      <c r="M439" s="193"/>
      <c r="N439" s="182"/>
      <c r="O439" s="178"/>
      <c r="P439" s="178"/>
      <c r="Q439" s="178"/>
      <c r="R439" s="178"/>
      <c r="S439" s="178"/>
      <c r="T439" s="178"/>
      <c r="U439" s="178"/>
      <c r="V439" s="178"/>
      <c r="W439" s="178"/>
      <c r="X439" s="178"/>
      <c r="Y439" s="178"/>
      <c r="Z439" s="178"/>
      <c r="AA439" s="178"/>
      <c r="AB439" s="178"/>
    </row>
    <row r="440">
      <c r="A440" s="176"/>
      <c r="B440" s="176"/>
      <c r="C440" s="176" t="s">
        <v>34</v>
      </c>
      <c r="D440" s="176" t="s">
        <v>34</v>
      </c>
      <c r="E440" s="176" t="s">
        <v>34</v>
      </c>
      <c r="F440" s="176" t="s">
        <v>34</v>
      </c>
      <c r="G440" s="176"/>
      <c r="H440" s="184"/>
      <c r="I440" s="176"/>
      <c r="J440" s="176"/>
      <c r="K440" s="176"/>
      <c r="L440" s="176"/>
      <c r="M440" s="192"/>
      <c r="N440" s="184"/>
      <c r="O440" s="176"/>
      <c r="P440" s="176"/>
      <c r="Q440" s="176"/>
      <c r="R440" s="176"/>
      <c r="S440" s="176"/>
      <c r="T440" s="176"/>
      <c r="U440" s="176"/>
      <c r="V440" s="176"/>
      <c r="W440" s="176"/>
      <c r="X440" s="176"/>
      <c r="Y440" s="176"/>
      <c r="Z440" s="176"/>
      <c r="AA440" s="176"/>
      <c r="AB440" s="176"/>
    </row>
    <row r="441">
      <c r="A441" s="178"/>
      <c r="B441" s="178"/>
      <c r="C441" s="178" t="s">
        <v>34</v>
      </c>
      <c r="D441" s="178" t="s">
        <v>34</v>
      </c>
      <c r="E441" s="178" t="s">
        <v>34</v>
      </c>
      <c r="F441" s="178" t="s">
        <v>34</v>
      </c>
      <c r="G441" s="178"/>
      <c r="H441" s="182"/>
      <c r="I441" s="178"/>
      <c r="J441" s="178"/>
      <c r="K441" s="178"/>
      <c r="L441" s="178"/>
      <c r="M441" s="193"/>
      <c r="N441" s="182"/>
      <c r="O441" s="178"/>
      <c r="P441" s="178"/>
      <c r="Q441" s="178"/>
      <c r="R441" s="178"/>
      <c r="S441" s="178"/>
      <c r="T441" s="178"/>
      <c r="U441" s="178"/>
      <c r="V441" s="178"/>
      <c r="W441" s="178"/>
      <c r="X441" s="178"/>
      <c r="Y441" s="178"/>
      <c r="Z441" s="178"/>
      <c r="AA441" s="178"/>
      <c r="AB441" s="178"/>
    </row>
    <row r="442">
      <c r="A442" s="176"/>
      <c r="B442" s="176"/>
      <c r="C442" s="176" t="s">
        <v>34</v>
      </c>
      <c r="D442" s="176" t="s">
        <v>34</v>
      </c>
      <c r="E442" s="176" t="s">
        <v>34</v>
      </c>
      <c r="F442" s="176" t="s">
        <v>34</v>
      </c>
      <c r="G442" s="176"/>
      <c r="H442" s="184"/>
      <c r="I442" s="176"/>
      <c r="J442" s="176"/>
      <c r="K442" s="176"/>
      <c r="L442" s="176"/>
      <c r="M442" s="192"/>
      <c r="N442" s="184"/>
      <c r="O442" s="176"/>
      <c r="P442" s="176"/>
      <c r="Q442" s="176"/>
      <c r="R442" s="176"/>
      <c r="S442" s="176"/>
      <c r="T442" s="176"/>
      <c r="U442" s="176"/>
      <c r="V442" s="176"/>
      <c r="W442" s="176"/>
      <c r="X442" s="176"/>
      <c r="Y442" s="176"/>
      <c r="Z442" s="176"/>
      <c r="AA442" s="176"/>
      <c r="AB442" s="176"/>
    </row>
    <row r="443">
      <c r="A443" s="178"/>
      <c r="B443" s="178"/>
      <c r="C443" s="178" t="s">
        <v>34</v>
      </c>
      <c r="D443" s="178" t="s">
        <v>34</v>
      </c>
      <c r="E443" s="178" t="s">
        <v>34</v>
      </c>
      <c r="F443" s="178" t="s">
        <v>34</v>
      </c>
      <c r="G443" s="178"/>
      <c r="H443" s="182"/>
      <c r="I443" s="178"/>
      <c r="J443" s="178"/>
      <c r="K443" s="178"/>
      <c r="L443" s="178"/>
      <c r="M443" s="193"/>
      <c r="N443" s="182"/>
      <c r="O443" s="178"/>
      <c r="P443" s="178"/>
      <c r="Q443" s="178"/>
      <c r="R443" s="178"/>
      <c r="S443" s="178"/>
      <c r="T443" s="178"/>
      <c r="U443" s="178"/>
      <c r="V443" s="178"/>
      <c r="W443" s="178"/>
      <c r="X443" s="178"/>
      <c r="Y443" s="178"/>
      <c r="Z443" s="178"/>
      <c r="AA443" s="178"/>
      <c r="AB443" s="178"/>
    </row>
    <row r="444">
      <c r="A444" s="176"/>
      <c r="B444" s="176"/>
      <c r="C444" s="176" t="s">
        <v>34</v>
      </c>
      <c r="D444" s="176" t="s">
        <v>34</v>
      </c>
      <c r="E444" s="176" t="s">
        <v>34</v>
      </c>
      <c r="F444" s="176" t="s">
        <v>34</v>
      </c>
      <c r="G444" s="176"/>
      <c r="H444" s="184"/>
      <c r="I444" s="176"/>
      <c r="J444" s="176"/>
      <c r="K444" s="176"/>
      <c r="L444" s="176"/>
      <c r="M444" s="192"/>
      <c r="N444" s="184"/>
      <c r="O444" s="176"/>
      <c r="P444" s="176"/>
      <c r="Q444" s="176"/>
      <c r="R444" s="176"/>
      <c r="S444" s="176"/>
      <c r="T444" s="176"/>
      <c r="U444" s="176"/>
      <c r="V444" s="176"/>
      <c r="W444" s="176"/>
      <c r="X444" s="176"/>
      <c r="Y444" s="176"/>
      <c r="Z444" s="176"/>
      <c r="AA444" s="176"/>
      <c r="AB444" s="176"/>
    </row>
    <row r="445">
      <c r="A445" s="178"/>
      <c r="B445" s="178"/>
      <c r="C445" s="178" t="s">
        <v>34</v>
      </c>
      <c r="D445" s="178" t="s">
        <v>34</v>
      </c>
      <c r="E445" s="178" t="s">
        <v>34</v>
      </c>
      <c r="F445" s="178" t="s">
        <v>34</v>
      </c>
      <c r="G445" s="178"/>
      <c r="H445" s="182"/>
      <c r="I445" s="178"/>
      <c r="J445" s="178"/>
      <c r="K445" s="178"/>
      <c r="L445" s="178"/>
      <c r="M445" s="193"/>
      <c r="N445" s="182"/>
      <c r="O445" s="178"/>
      <c r="P445" s="178"/>
      <c r="Q445" s="178"/>
      <c r="R445" s="178"/>
      <c r="S445" s="178"/>
      <c r="T445" s="178"/>
      <c r="U445" s="178"/>
      <c r="V445" s="178"/>
      <c r="W445" s="178"/>
      <c r="X445" s="178"/>
      <c r="Y445" s="178"/>
      <c r="Z445" s="178"/>
      <c r="AA445" s="178"/>
      <c r="AB445" s="178"/>
    </row>
    <row r="446">
      <c r="A446" s="176"/>
      <c r="B446" s="176"/>
      <c r="C446" s="176" t="s">
        <v>34</v>
      </c>
      <c r="D446" s="176" t="s">
        <v>34</v>
      </c>
      <c r="E446" s="176" t="s">
        <v>34</v>
      </c>
      <c r="F446" s="176" t="s">
        <v>34</v>
      </c>
      <c r="G446" s="176"/>
      <c r="H446" s="184"/>
      <c r="I446" s="176"/>
      <c r="J446" s="176"/>
      <c r="K446" s="176"/>
      <c r="L446" s="176"/>
      <c r="M446" s="192"/>
      <c r="N446" s="184"/>
      <c r="O446" s="176"/>
      <c r="P446" s="176"/>
      <c r="Q446" s="176"/>
      <c r="R446" s="176"/>
      <c r="S446" s="176"/>
      <c r="T446" s="176"/>
      <c r="U446" s="176"/>
      <c r="V446" s="176"/>
      <c r="W446" s="176"/>
      <c r="X446" s="176"/>
      <c r="Y446" s="176"/>
      <c r="Z446" s="176"/>
      <c r="AA446" s="176"/>
      <c r="AB446" s="176"/>
    </row>
    <row r="447">
      <c r="A447" s="178"/>
      <c r="B447" s="178"/>
      <c r="C447" s="178" t="s">
        <v>34</v>
      </c>
      <c r="D447" s="178" t="s">
        <v>34</v>
      </c>
      <c r="E447" s="178" t="s">
        <v>34</v>
      </c>
      <c r="F447" s="178" t="s">
        <v>34</v>
      </c>
      <c r="G447" s="178"/>
      <c r="H447" s="182"/>
      <c r="I447" s="178"/>
      <c r="J447" s="178"/>
      <c r="K447" s="178"/>
      <c r="L447" s="178"/>
      <c r="M447" s="193"/>
      <c r="N447" s="182"/>
      <c r="O447" s="178"/>
      <c r="P447" s="178"/>
      <c r="Q447" s="178"/>
      <c r="R447" s="178"/>
      <c r="S447" s="178"/>
      <c r="T447" s="178"/>
      <c r="U447" s="178"/>
      <c r="V447" s="178"/>
      <c r="W447" s="178"/>
      <c r="X447" s="178"/>
      <c r="Y447" s="178"/>
      <c r="Z447" s="178"/>
      <c r="AA447" s="178"/>
      <c r="AB447" s="178"/>
    </row>
    <row r="448">
      <c r="A448" s="176"/>
      <c r="B448" s="176"/>
      <c r="C448" s="176" t="s">
        <v>34</v>
      </c>
      <c r="D448" s="176" t="s">
        <v>34</v>
      </c>
      <c r="E448" s="176" t="s">
        <v>34</v>
      </c>
      <c r="F448" s="176" t="s">
        <v>34</v>
      </c>
      <c r="G448" s="176"/>
      <c r="H448" s="184"/>
      <c r="I448" s="176"/>
      <c r="J448" s="176"/>
      <c r="K448" s="176"/>
      <c r="L448" s="176"/>
      <c r="M448" s="192"/>
      <c r="N448" s="184"/>
      <c r="O448" s="176"/>
      <c r="P448" s="176"/>
      <c r="Q448" s="176"/>
      <c r="R448" s="176"/>
      <c r="S448" s="176"/>
      <c r="T448" s="176"/>
      <c r="U448" s="176"/>
      <c r="V448" s="176"/>
      <c r="W448" s="176"/>
      <c r="X448" s="176"/>
      <c r="Y448" s="176"/>
      <c r="Z448" s="176"/>
      <c r="AA448" s="176"/>
      <c r="AB448" s="176"/>
    </row>
    <row r="449">
      <c r="A449" s="178"/>
      <c r="B449" s="178"/>
      <c r="C449" s="178" t="s">
        <v>34</v>
      </c>
      <c r="D449" s="178" t="s">
        <v>34</v>
      </c>
      <c r="E449" s="178" t="s">
        <v>34</v>
      </c>
      <c r="F449" s="178" t="s">
        <v>34</v>
      </c>
      <c r="G449" s="178"/>
      <c r="H449" s="182"/>
      <c r="I449" s="178"/>
      <c r="J449" s="178"/>
      <c r="K449" s="178"/>
      <c r="L449" s="178"/>
      <c r="M449" s="193"/>
      <c r="N449" s="182"/>
      <c r="O449" s="178"/>
      <c r="P449" s="178"/>
      <c r="Q449" s="178"/>
      <c r="R449" s="178"/>
      <c r="S449" s="178"/>
      <c r="T449" s="178"/>
      <c r="U449" s="178"/>
      <c r="V449" s="178"/>
      <c r="W449" s="178"/>
      <c r="X449" s="178"/>
      <c r="Y449" s="178"/>
      <c r="Z449" s="178"/>
      <c r="AA449" s="178"/>
      <c r="AB449" s="178"/>
    </row>
    <row r="450">
      <c r="A450" s="176"/>
      <c r="B450" s="176"/>
      <c r="C450" s="176" t="s">
        <v>34</v>
      </c>
      <c r="D450" s="176" t="s">
        <v>34</v>
      </c>
      <c r="E450" s="176" t="s">
        <v>34</v>
      </c>
      <c r="F450" s="176" t="s">
        <v>34</v>
      </c>
      <c r="G450" s="176"/>
      <c r="H450" s="184"/>
      <c r="I450" s="176"/>
      <c r="J450" s="176"/>
      <c r="K450" s="176"/>
      <c r="L450" s="176"/>
      <c r="M450" s="192"/>
      <c r="N450" s="184"/>
      <c r="O450" s="176"/>
      <c r="P450" s="176"/>
      <c r="Q450" s="176"/>
      <c r="R450" s="176"/>
      <c r="S450" s="176"/>
      <c r="T450" s="176"/>
      <c r="U450" s="176"/>
      <c r="V450" s="176"/>
      <c r="W450" s="176"/>
      <c r="X450" s="176"/>
      <c r="Y450" s="176"/>
      <c r="Z450" s="176"/>
      <c r="AA450" s="176"/>
      <c r="AB450" s="176"/>
    </row>
    <row r="451">
      <c r="A451" s="178"/>
      <c r="B451" s="178"/>
      <c r="C451" s="178" t="s">
        <v>34</v>
      </c>
      <c r="D451" s="178" t="s">
        <v>34</v>
      </c>
      <c r="E451" s="178" t="s">
        <v>34</v>
      </c>
      <c r="F451" s="178" t="s">
        <v>34</v>
      </c>
      <c r="G451" s="178"/>
      <c r="H451" s="182"/>
      <c r="I451" s="178"/>
      <c r="J451" s="178"/>
      <c r="K451" s="178"/>
      <c r="L451" s="178"/>
      <c r="M451" s="193"/>
      <c r="N451" s="182"/>
      <c r="O451" s="178"/>
      <c r="P451" s="178"/>
      <c r="Q451" s="178"/>
      <c r="R451" s="178"/>
      <c r="S451" s="178"/>
      <c r="T451" s="178"/>
      <c r="U451" s="178"/>
      <c r="V451" s="178"/>
      <c r="W451" s="178"/>
      <c r="X451" s="178"/>
      <c r="Y451" s="178"/>
      <c r="Z451" s="178"/>
      <c r="AA451" s="178"/>
      <c r="AB451" s="178"/>
    </row>
    <row r="452">
      <c r="A452" s="176"/>
      <c r="B452" s="176"/>
      <c r="C452" s="176" t="s">
        <v>34</v>
      </c>
      <c r="D452" s="176" t="s">
        <v>34</v>
      </c>
      <c r="E452" s="176" t="s">
        <v>34</v>
      </c>
      <c r="F452" s="176" t="s">
        <v>34</v>
      </c>
      <c r="G452" s="176"/>
      <c r="H452" s="184"/>
      <c r="I452" s="176"/>
      <c r="J452" s="176"/>
      <c r="K452" s="176"/>
      <c r="L452" s="176"/>
      <c r="M452" s="192"/>
      <c r="N452" s="184"/>
      <c r="O452" s="176"/>
      <c r="P452" s="176"/>
      <c r="Q452" s="176"/>
      <c r="R452" s="176"/>
      <c r="S452" s="176"/>
      <c r="T452" s="176"/>
      <c r="U452" s="176"/>
      <c r="V452" s="176"/>
      <c r="W452" s="176"/>
      <c r="X452" s="176"/>
      <c r="Y452" s="176"/>
      <c r="Z452" s="176"/>
      <c r="AA452" s="176"/>
      <c r="AB452" s="176"/>
    </row>
    <row r="453">
      <c r="A453" s="178"/>
      <c r="B453" s="178"/>
      <c r="C453" s="178" t="s">
        <v>34</v>
      </c>
      <c r="D453" s="178" t="s">
        <v>34</v>
      </c>
      <c r="E453" s="178" t="s">
        <v>34</v>
      </c>
      <c r="F453" s="178" t="s">
        <v>34</v>
      </c>
      <c r="G453" s="178"/>
      <c r="H453" s="182"/>
      <c r="I453" s="178"/>
      <c r="J453" s="178"/>
      <c r="K453" s="178"/>
      <c r="L453" s="178"/>
      <c r="M453" s="193"/>
      <c r="N453" s="182"/>
      <c r="O453" s="178"/>
      <c r="P453" s="178"/>
      <c r="Q453" s="178"/>
      <c r="R453" s="178"/>
      <c r="S453" s="178"/>
      <c r="T453" s="178"/>
      <c r="U453" s="178"/>
      <c r="V453" s="178"/>
      <c r="W453" s="178"/>
      <c r="X453" s="178"/>
      <c r="Y453" s="178"/>
      <c r="Z453" s="178"/>
      <c r="AA453" s="178"/>
      <c r="AB453" s="178"/>
    </row>
    <row r="454">
      <c r="A454" s="176"/>
      <c r="B454" s="176"/>
      <c r="C454" s="176" t="s">
        <v>34</v>
      </c>
      <c r="D454" s="176" t="s">
        <v>34</v>
      </c>
      <c r="E454" s="176" t="s">
        <v>34</v>
      </c>
      <c r="F454" s="176" t="s">
        <v>34</v>
      </c>
      <c r="G454" s="176"/>
      <c r="H454" s="184"/>
      <c r="I454" s="176"/>
      <c r="J454" s="176"/>
      <c r="K454" s="176"/>
      <c r="L454" s="176"/>
      <c r="M454" s="192"/>
      <c r="N454" s="184"/>
      <c r="O454" s="176"/>
      <c r="P454" s="176"/>
      <c r="Q454" s="176"/>
      <c r="R454" s="176"/>
      <c r="S454" s="176"/>
      <c r="T454" s="176"/>
      <c r="U454" s="176"/>
      <c r="V454" s="176"/>
      <c r="W454" s="176"/>
      <c r="X454" s="176"/>
      <c r="Y454" s="176"/>
      <c r="Z454" s="176"/>
      <c r="AA454" s="176"/>
      <c r="AB454" s="176"/>
    </row>
    <row r="455">
      <c r="A455" s="178"/>
      <c r="B455" s="178"/>
      <c r="C455" s="178" t="s">
        <v>34</v>
      </c>
      <c r="D455" s="178" t="s">
        <v>34</v>
      </c>
      <c r="E455" s="178" t="s">
        <v>34</v>
      </c>
      <c r="F455" s="178" t="s">
        <v>34</v>
      </c>
      <c r="G455" s="178"/>
      <c r="H455" s="182"/>
      <c r="I455" s="178"/>
      <c r="J455" s="178"/>
      <c r="K455" s="178"/>
      <c r="L455" s="178"/>
      <c r="M455" s="193"/>
      <c r="N455" s="182"/>
      <c r="O455" s="178"/>
      <c r="P455" s="178"/>
      <c r="Q455" s="178"/>
      <c r="R455" s="178"/>
      <c r="S455" s="178"/>
      <c r="T455" s="178"/>
      <c r="U455" s="178"/>
      <c r="V455" s="178"/>
      <c r="W455" s="178"/>
      <c r="X455" s="178"/>
      <c r="Y455" s="178"/>
      <c r="Z455" s="178"/>
      <c r="AA455" s="178"/>
      <c r="AB455" s="178"/>
    </row>
    <row r="456">
      <c r="A456" s="176"/>
      <c r="B456" s="176"/>
      <c r="C456" s="176" t="s">
        <v>34</v>
      </c>
      <c r="D456" s="176" t="s">
        <v>34</v>
      </c>
      <c r="E456" s="176" t="s">
        <v>34</v>
      </c>
      <c r="F456" s="176" t="s">
        <v>34</v>
      </c>
      <c r="G456" s="176"/>
      <c r="H456" s="184"/>
      <c r="I456" s="176"/>
      <c r="J456" s="176"/>
      <c r="K456" s="176"/>
      <c r="L456" s="176"/>
      <c r="M456" s="192"/>
      <c r="N456" s="184"/>
      <c r="O456" s="176"/>
      <c r="P456" s="176"/>
      <c r="Q456" s="176"/>
      <c r="R456" s="176"/>
      <c r="S456" s="176"/>
      <c r="T456" s="176"/>
      <c r="U456" s="176"/>
      <c r="V456" s="176"/>
      <c r="W456" s="176"/>
      <c r="X456" s="176"/>
      <c r="Y456" s="176"/>
      <c r="Z456" s="176"/>
      <c r="AA456" s="176"/>
      <c r="AB456" s="176"/>
    </row>
    <row r="457">
      <c r="A457" s="178"/>
      <c r="B457" s="178"/>
      <c r="C457" s="178" t="s">
        <v>34</v>
      </c>
      <c r="D457" s="178" t="s">
        <v>34</v>
      </c>
      <c r="E457" s="178" t="s">
        <v>34</v>
      </c>
      <c r="F457" s="178" t="s">
        <v>34</v>
      </c>
      <c r="G457" s="178"/>
      <c r="H457" s="182"/>
      <c r="I457" s="178"/>
      <c r="J457" s="178"/>
      <c r="K457" s="178"/>
      <c r="L457" s="178"/>
      <c r="M457" s="193"/>
      <c r="N457" s="182"/>
      <c r="O457" s="178"/>
      <c r="P457" s="178"/>
      <c r="Q457" s="178"/>
      <c r="R457" s="178"/>
      <c r="S457" s="178"/>
      <c r="T457" s="178"/>
      <c r="U457" s="178"/>
      <c r="V457" s="178"/>
      <c r="W457" s="178"/>
      <c r="X457" s="178"/>
      <c r="Y457" s="178"/>
      <c r="Z457" s="178"/>
      <c r="AA457" s="178"/>
      <c r="AB457" s="178"/>
    </row>
    <row r="458">
      <c r="A458" s="176"/>
      <c r="B458" s="176"/>
      <c r="C458" s="176" t="s">
        <v>34</v>
      </c>
      <c r="D458" s="176" t="s">
        <v>34</v>
      </c>
      <c r="E458" s="176" t="s">
        <v>34</v>
      </c>
      <c r="F458" s="176" t="s">
        <v>34</v>
      </c>
      <c r="G458" s="176"/>
      <c r="H458" s="184"/>
      <c r="I458" s="176"/>
      <c r="J458" s="176"/>
      <c r="K458" s="176"/>
      <c r="L458" s="176"/>
      <c r="M458" s="192"/>
      <c r="N458" s="184"/>
      <c r="O458" s="176"/>
      <c r="P458" s="176"/>
      <c r="Q458" s="176"/>
      <c r="R458" s="176"/>
      <c r="S458" s="176"/>
      <c r="T458" s="176"/>
      <c r="U458" s="176"/>
      <c r="V458" s="176"/>
      <c r="W458" s="176"/>
      <c r="X458" s="176"/>
      <c r="Y458" s="176"/>
      <c r="Z458" s="176"/>
      <c r="AA458" s="176"/>
      <c r="AB458" s="176"/>
    </row>
    <row r="459">
      <c r="A459" s="178"/>
      <c r="B459" s="178"/>
      <c r="C459" s="178" t="s">
        <v>34</v>
      </c>
      <c r="D459" s="178" t="s">
        <v>34</v>
      </c>
      <c r="E459" s="178" t="s">
        <v>34</v>
      </c>
      <c r="F459" s="178" t="s">
        <v>34</v>
      </c>
      <c r="G459" s="178"/>
      <c r="H459" s="182"/>
      <c r="I459" s="178"/>
      <c r="J459" s="178"/>
      <c r="K459" s="178"/>
      <c r="L459" s="178"/>
      <c r="M459" s="193"/>
      <c r="N459" s="182"/>
      <c r="O459" s="178"/>
      <c r="P459" s="178"/>
      <c r="Q459" s="178"/>
      <c r="R459" s="178"/>
      <c r="S459" s="178"/>
      <c r="T459" s="178"/>
      <c r="U459" s="178"/>
      <c r="V459" s="178"/>
      <c r="W459" s="178"/>
      <c r="X459" s="178"/>
      <c r="Y459" s="178"/>
      <c r="Z459" s="178"/>
      <c r="AA459" s="178"/>
      <c r="AB459" s="178"/>
    </row>
    <row r="460">
      <c r="A460" s="176"/>
      <c r="B460" s="176"/>
      <c r="C460" s="176" t="s">
        <v>34</v>
      </c>
      <c r="D460" s="176" t="s">
        <v>34</v>
      </c>
      <c r="E460" s="176" t="s">
        <v>34</v>
      </c>
      <c r="F460" s="176" t="s">
        <v>34</v>
      </c>
      <c r="G460" s="176"/>
      <c r="H460" s="184"/>
      <c r="I460" s="176"/>
      <c r="J460" s="176"/>
      <c r="K460" s="176"/>
      <c r="L460" s="176"/>
      <c r="M460" s="192"/>
      <c r="N460" s="184"/>
      <c r="O460" s="176"/>
      <c r="P460" s="176"/>
      <c r="Q460" s="176"/>
      <c r="R460" s="176"/>
      <c r="S460" s="176"/>
      <c r="T460" s="176"/>
      <c r="U460" s="176"/>
      <c r="V460" s="176"/>
      <c r="W460" s="176"/>
      <c r="X460" s="176"/>
      <c r="Y460" s="176"/>
      <c r="Z460" s="176"/>
      <c r="AA460" s="176"/>
      <c r="AB460" s="176"/>
    </row>
    <row r="461">
      <c r="A461" s="178"/>
      <c r="B461" s="178"/>
      <c r="C461" s="178" t="s">
        <v>34</v>
      </c>
      <c r="D461" s="178" t="s">
        <v>34</v>
      </c>
      <c r="E461" s="178" t="s">
        <v>34</v>
      </c>
      <c r="F461" s="178" t="s">
        <v>34</v>
      </c>
      <c r="G461" s="178"/>
      <c r="H461" s="182"/>
      <c r="I461" s="178"/>
      <c r="J461" s="178"/>
      <c r="K461" s="178"/>
      <c r="L461" s="178"/>
      <c r="M461" s="193"/>
      <c r="N461" s="182"/>
      <c r="O461" s="178"/>
      <c r="P461" s="178"/>
      <c r="Q461" s="178"/>
      <c r="R461" s="178"/>
      <c r="S461" s="178"/>
      <c r="T461" s="178"/>
      <c r="U461" s="178"/>
      <c r="V461" s="178"/>
      <c r="W461" s="178"/>
      <c r="X461" s="178"/>
      <c r="Y461" s="178"/>
      <c r="Z461" s="178"/>
      <c r="AA461" s="178"/>
      <c r="AB461" s="178"/>
    </row>
    <row r="462">
      <c r="A462" s="176"/>
      <c r="B462" s="176"/>
      <c r="C462" s="176" t="s">
        <v>34</v>
      </c>
      <c r="D462" s="176" t="s">
        <v>34</v>
      </c>
      <c r="E462" s="176" t="s">
        <v>34</v>
      </c>
      <c r="F462" s="176" t="s">
        <v>34</v>
      </c>
      <c r="G462" s="176"/>
      <c r="H462" s="184"/>
      <c r="I462" s="176"/>
      <c r="J462" s="176"/>
      <c r="K462" s="176"/>
      <c r="L462" s="176"/>
      <c r="M462" s="192"/>
      <c r="N462" s="184"/>
      <c r="O462" s="176"/>
      <c r="P462" s="176"/>
      <c r="Q462" s="176"/>
      <c r="R462" s="176"/>
      <c r="S462" s="176"/>
      <c r="T462" s="176"/>
      <c r="U462" s="176"/>
      <c r="V462" s="176"/>
      <c r="W462" s="176"/>
      <c r="X462" s="176"/>
      <c r="Y462" s="176"/>
      <c r="Z462" s="176"/>
      <c r="AA462" s="176"/>
      <c r="AB462" s="176"/>
    </row>
    <row r="463">
      <c r="A463" s="178"/>
      <c r="B463" s="178"/>
      <c r="C463" s="178" t="s">
        <v>34</v>
      </c>
      <c r="D463" s="178" t="s">
        <v>34</v>
      </c>
      <c r="E463" s="178" t="s">
        <v>34</v>
      </c>
      <c r="F463" s="178" t="s">
        <v>34</v>
      </c>
      <c r="G463" s="178"/>
      <c r="H463" s="182"/>
      <c r="I463" s="178"/>
      <c r="J463" s="178"/>
      <c r="K463" s="178"/>
      <c r="L463" s="178"/>
      <c r="M463" s="193"/>
      <c r="N463" s="182"/>
      <c r="O463" s="178"/>
      <c r="P463" s="178"/>
      <c r="Q463" s="178"/>
      <c r="R463" s="178"/>
      <c r="S463" s="178"/>
      <c r="T463" s="178"/>
      <c r="U463" s="178"/>
      <c r="V463" s="178"/>
      <c r="W463" s="178"/>
      <c r="X463" s="178"/>
      <c r="Y463" s="178"/>
      <c r="Z463" s="178"/>
      <c r="AA463" s="178"/>
      <c r="AB463" s="178"/>
    </row>
    <row r="464">
      <c r="A464" s="176"/>
      <c r="B464" s="176"/>
      <c r="C464" s="176" t="s">
        <v>34</v>
      </c>
      <c r="D464" s="176" t="s">
        <v>34</v>
      </c>
      <c r="E464" s="176" t="s">
        <v>34</v>
      </c>
      <c r="F464" s="176" t="s">
        <v>34</v>
      </c>
      <c r="G464" s="176"/>
      <c r="H464" s="184"/>
      <c r="I464" s="176"/>
      <c r="J464" s="176"/>
      <c r="K464" s="176"/>
      <c r="L464" s="176"/>
      <c r="M464" s="192"/>
      <c r="N464" s="184"/>
      <c r="O464" s="176"/>
      <c r="P464" s="176"/>
      <c r="Q464" s="176"/>
      <c r="R464" s="176"/>
      <c r="S464" s="176"/>
      <c r="T464" s="176"/>
      <c r="U464" s="176"/>
      <c r="V464" s="176"/>
      <c r="W464" s="176"/>
      <c r="X464" s="176"/>
      <c r="Y464" s="176"/>
      <c r="Z464" s="176"/>
      <c r="AA464" s="176"/>
      <c r="AB464" s="176"/>
    </row>
    <row r="465">
      <c r="A465" s="178"/>
      <c r="B465" s="178"/>
      <c r="C465" s="178" t="s">
        <v>34</v>
      </c>
      <c r="D465" s="178" t="s">
        <v>34</v>
      </c>
      <c r="E465" s="178" t="s">
        <v>34</v>
      </c>
      <c r="F465" s="178" t="s">
        <v>34</v>
      </c>
      <c r="G465" s="178"/>
      <c r="H465" s="182"/>
      <c r="I465" s="178"/>
      <c r="J465" s="178"/>
      <c r="K465" s="178"/>
      <c r="L465" s="178"/>
      <c r="M465" s="193"/>
      <c r="N465" s="182"/>
      <c r="O465" s="178"/>
      <c r="P465" s="178"/>
      <c r="Q465" s="178"/>
      <c r="R465" s="178"/>
      <c r="S465" s="178"/>
      <c r="T465" s="178"/>
      <c r="U465" s="178"/>
      <c r="V465" s="178"/>
      <c r="W465" s="178"/>
      <c r="X465" s="178"/>
      <c r="Y465" s="178"/>
      <c r="Z465" s="178"/>
      <c r="AA465" s="178"/>
      <c r="AB465" s="178"/>
    </row>
    <row r="466">
      <c r="A466" s="176"/>
      <c r="B466" s="176"/>
      <c r="C466" s="176" t="s">
        <v>34</v>
      </c>
      <c r="D466" s="176" t="s">
        <v>34</v>
      </c>
      <c r="E466" s="176" t="s">
        <v>34</v>
      </c>
      <c r="F466" s="176" t="s">
        <v>34</v>
      </c>
      <c r="G466" s="176"/>
      <c r="H466" s="184"/>
      <c r="I466" s="176"/>
      <c r="J466" s="176"/>
      <c r="K466" s="176"/>
      <c r="L466" s="176"/>
      <c r="M466" s="192"/>
      <c r="N466" s="184"/>
      <c r="O466" s="176"/>
      <c r="P466" s="176"/>
      <c r="Q466" s="176"/>
      <c r="R466" s="176"/>
      <c r="S466" s="176"/>
      <c r="T466" s="176"/>
      <c r="U466" s="176"/>
      <c r="V466" s="176"/>
      <c r="W466" s="176"/>
      <c r="X466" s="176"/>
      <c r="Y466" s="176"/>
      <c r="Z466" s="176"/>
      <c r="AA466" s="176"/>
      <c r="AB466" s="176"/>
    </row>
    <row r="467">
      <c r="A467" s="178"/>
      <c r="B467" s="178"/>
      <c r="C467" s="178" t="s">
        <v>34</v>
      </c>
      <c r="D467" s="178" t="s">
        <v>34</v>
      </c>
      <c r="E467" s="178" t="s">
        <v>34</v>
      </c>
      <c r="F467" s="178" t="s">
        <v>34</v>
      </c>
      <c r="G467" s="178"/>
      <c r="H467" s="182"/>
      <c r="I467" s="178"/>
      <c r="J467" s="178"/>
      <c r="K467" s="178"/>
      <c r="L467" s="178"/>
      <c r="M467" s="193"/>
      <c r="N467" s="182"/>
      <c r="O467" s="178"/>
      <c r="P467" s="178"/>
      <c r="Q467" s="178"/>
      <c r="R467" s="178"/>
      <c r="S467" s="178"/>
      <c r="T467" s="178"/>
      <c r="U467" s="178"/>
      <c r="V467" s="178"/>
      <c r="W467" s="178"/>
      <c r="X467" s="178"/>
      <c r="Y467" s="178"/>
      <c r="Z467" s="178"/>
      <c r="AA467" s="178"/>
      <c r="AB467" s="178"/>
    </row>
    <row r="468">
      <c r="A468" s="176"/>
      <c r="B468" s="176"/>
      <c r="C468" s="176" t="s">
        <v>34</v>
      </c>
      <c r="D468" s="176" t="s">
        <v>34</v>
      </c>
      <c r="E468" s="176" t="s">
        <v>34</v>
      </c>
      <c r="F468" s="176" t="s">
        <v>34</v>
      </c>
      <c r="G468" s="176"/>
      <c r="H468" s="184"/>
      <c r="I468" s="176"/>
      <c r="J468" s="176"/>
      <c r="K468" s="176"/>
      <c r="L468" s="176"/>
      <c r="M468" s="192"/>
      <c r="N468" s="184"/>
      <c r="O468" s="176"/>
      <c r="P468" s="176"/>
      <c r="Q468" s="176"/>
      <c r="R468" s="176"/>
      <c r="S468" s="176"/>
      <c r="T468" s="176"/>
      <c r="U468" s="176"/>
      <c r="V468" s="176"/>
      <c r="W468" s="176"/>
      <c r="X468" s="176"/>
      <c r="Y468" s="176"/>
      <c r="Z468" s="176"/>
      <c r="AA468" s="176"/>
      <c r="AB468" s="176"/>
    </row>
    <row r="469">
      <c r="A469" s="178"/>
      <c r="B469" s="178"/>
      <c r="C469" s="178" t="s">
        <v>34</v>
      </c>
      <c r="D469" s="178" t="s">
        <v>34</v>
      </c>
      <c r="E469" s="178" t="s">
        <v>34</v>
      </c>
      <c r="F469" s="178" t="s">
        <v>34</v>
      </c>
      <c r="G469" s="178"/>
      <c r="H469" s="182"/>
      <c r="I469" s="178"/>
      <c r="J469" s="178"/>
      <c r="K469" s="178"/>
      <c r="L469" s="178"/>
      <c r="M469" s="193"/>
      <c r="N469" s="182"/>
      <c r="O469" s="178"/>
      <c r="P469" s="178"/>
      <c r="Q469" s="178"/>
      <c r="R469" s="178"/>
      <c r="S469" s="178"/>
      <c r="T469" s="178"/>
      <c r="U469" s="178"/>
      <c r="V469" s="178"/>
      <c r="W469" s="178"/>
      <c r="X469" s="178"/>
      <c r="Y469" s="178"/>
      <c r="Z469" s="178"/>
      <c r="AA469" s="178"/>
      <c r="AB469" s="178"/>
    </row>
    <row r="470">
      <c r="A470" s="176"/>
      <c r="B470" s="176"/>
      <c r="C470" s="176" t="s">
        <v>34</v>
      </c>
      <c r="D470" s="176" t="s">
        <v>34</v>
      </c>
      <c r="E470" s="176" t="s">
        <v>34</v>
      </c>
      <c r="F470" s="176" t="s">
        <v>34</v>
      </c>
      <c r="G470" s="176"/>
      <c r="H470" s="184"/>
      <c r="I470" s="176"/>
      <c r="J470" s="176"/>
      <c r="K470" s="176"/>
      <c r="L470" s="176"/>
      <c r="M470" s="192"/>
      <c r="N470" s="184"/>
      <c r="O470" s="176"/>
      <c r="P470" s="176"/>
      <c r="Q470" s="176"/>
      <c r="R470" s="176"/>
      <c r="S470" s="176"/>
      <c r="T470" s="176"/>
      <c r="U470" s="176"/>
      <c r="V470" s="176"/>
      <c r="W470" s="176"/>
      <c r="X470" s="176"/>
      <c r="Y470" s="176"/>
      <c r="Z470" s="176"/>
      <c r="AA470" s="176"/>
      <c r="AB470" s="176"/>
    </row>
    <row r="471">
      <c r="A471" s="178"/>
      <c r="B471" s="178"/>
      <c r="C471" s="178" t="s">
        <v>34</v>
      </c>
      <c r="D471" s="178" t="s">
        <v>34</v>
      </c>
      <c r="E471" s="178" t="s">
        <v>34</v>
      </c>
      <c r="F471" s="178" t="s">
        <v>34</v>
      </c>
      <c r="G471" s="178"/>
      <c r="H471" s="182"/>
      <c r="I471" s="178"/>
      <c r="J471" s="178"/>
      <c r="K471" s="178"/>
      <c r="L471" s="178"/>
      <c r="M471" s="193"/>
      <c r="N471" s="182"/>
      <c r="O471" s="178"/>
      <c r="P471" s="178"/>
      <c r="Q471" s="178"/>
      <c r="R471" s="178"/>
      <c r="S471" s="178"/>
      <c r="T471" s="178"/>
      <c r="U471" s="178"/>
      <c r="V471" s="178"/>
      <c r="W471" s="178"/>
      <c r="X471" s="178"/>
      <c r="Y471" s="178"/>
      <c r="Z471" s="178"/>
      <c r="AA471" s="178"/>
      <c r="AB471" s="178"/>
    </row>
    <row r="472">
      <c r="A472" s="176"/>
      <c r="B472" s="176"/>
      <c r="C472" s="176" t="s">
        <v>34</v>
      </c>
      <c r="D472" s="176" t="s">
        <v>34</v>
      </c>
      <c r="E472" s="176" t="s">
        <v>34</v>
      </c>
      <c r="F472" s="176" t="s">
        <v>34</v>
      </c>
      <c r="G472" s="176"/>
      <c r="H472" s="184"/>
      <c r="I472" s="176"/>
      <c r="J472" s="176"/>
      <c r="K472" s="176"/>
      <c r="L472" s="176"/>
      <c r="M472" s="192"/>
      <c r="N472" s="184"/>
      <c r="O472" s="176"/>
      <c r="P472" s="176"/>
      <c r="Q472" s="176"/>
      <c r="R472" s="176"/>
      <c r="S472" s="176"/>
      <c r="T472" s="176"/>
      <c r="U472" s="176"/>
      <c r="V472" s="176"/>
      <c r="W472" s="176"/>
      <c r="X472" s="176"/>
      <c r="Y472" s="176"/>
      <c r="Z472" s="176"/>
      <c r="AA472" s="176"/>
      <c r="AB472" s="176"/>
    </row>
    <row r="473">
      <c r="A473" s="178"/>
      <c r="B473" s="178"/>
      <c r="C473" s="178" t="s">
        <v>34</v>
      </c>
      <c r="D473" s="178" t="s">
        <v>34</v>
      </c>
      <c r="E473" s="178" t="s">
        <v>34</v>
      </c>
      <c r="F473" s="178" t="s">
        <v>34</v>
      </c>
      <c r="G473" s="178"/>
      <c r="H473" s="182"/>
      <c r="I473" s="178"/>
      <c r="J473" s="178"/>
      <c r="K473" s="178"/>
      <c r="L473" s="178"/>
      <c r="M473" s="193"/>
      <c r="N473" s="182"/>
      <c r="O473" s="178"/>
      <c r="P473" s="178"/>
      <c r="Q473" s="178"/>
      <c r="R473" s="178"/>
      <c r="S473" s="178"/>
      <c r="T473" s="178"/>
      <c r="U473" s="178"/>
      <c r="V473" s="178"/>
      <c r="W473" s="178"/>
      <c r="X473" s="178"/>
      <c r="Y473" s="178"/>
      <c r="Z473" s="178"/>
      <c r="AA473" s="178"/>
      <c r="AB473" s="178"/>
    </row>
    <row r="474">
      <c r="A474" s="176"/>
      <c r="B474" s="176"/>
      <c r="C474" s="176" t="s">
        <v>34</v>
      </c>
      <c r="D474" s="176" t="s">
        <v>34</v>
      </c>
      <c r="E474" s="176" t="s">
        <v>34</v>
      </c>
      <c r="F474" s="176" t="s">
        <v>34</v>
      </c>
      <c r="G474" s="176"/>
      <c r="H474" s="184"/>
      <c r="I474" s="176"/>
      <c r="J474" s="176"/>
      <c r="K474" s="176"/>
      <c r="L474" s="176"/>
      <c r="M474" s="192"/>
      <c r="N474" s="184"/>
      <c r="O474" s="176"/>
      <c r="P474" s="176"/>
      <c r="Q474" s="176"/>
      <c r="R474" s="176"/>
      <c r="S474" s="176"/>
      <c r="T474" s="176"/>
      <c r="U474" s="176"/>
      <c r="V474" s="176"/>
      <c r="W474" s="176"/>
      <c r="X474" s="176"/>
      <c r="Y474" s="176"/>
      <c r="Z474" s="176"/>
      <c r="AA474" s="176"/>
      <c r="AB474" s="176"/>
    </row>
    <row r="475">
      <c r="A475" s="178"/>
      <c r="B475" s="178"/>
      <c r="C475" s="178" t="s">
        <v>34</v>
      </c>
      <c r="D475" s="178" t="s">
        <v>34</v>
      </c>
      <c r="E475" s="178" t="s">
        <v>34</v>
      </c>
      <c r="F475" s="178" t="s">
        <v>34</v>
      </c>
      <c r="G475" s="178"/>
      <c r="H475" s="182"/>
      <c r="I475" s="178"/>
      <c r="J475" s="178"/>
      <c r="K475" s="178"/>
      <c r="L475" s="178"/>
      <c r="M475" s="193"/>
      <c r="N475" s="182"/>
      <c r="O475" s="178"/>
      <c r="P475" s="178"/>
      <c r="Q475" s="178"/>
      <c r="R475" s="178"/>
      <c r="S475" s="178"/>
      <c r="T475" s="178"/>
      <c r="U475" s="178"/>
      <c r="V475" s="178"/>
      <c r="W475" s="178"/>
      <c r="X475" s="178"/>
      <c r="Y475" s="178"/>
      <c r="Z475" s="178"/>
      <c r="AA475" s="178"/>
      <c r="AB475" s="178"/>
    </row>
    <row r="476">
      <c r="A476" s="176"/>
      <c r="B476" s="176"/>
      <c r="C476" s="176" t="s">
        <v>34</v>
      </c>
      <c r="D476" s="176" t="s">
        <v>34</v>
      </c>
      <c r="E476" s="176" t="s">
        <v>34</v>
      </c>
      <c r="F476" s="176" t="s">
        <v>34</v>
      </c>
      <c r="G476" s="176"/>
      <c r="H476" s="184"/>
      <c r="I476" s="176"/>
      <c r="J476" s="176"/>
      <c r="K476" s="176"/>
      <c r="L476" s="176"/>
      <c r="M476" s="192"/>
      <c r="N476" s="184"/>
      <c r="O476" s="176"/>
      <c r="P476" s="176"/>
      <c r="Q476" s="176"/>
      <c r="R476" s="176"/>
      <c r="S476" s="176"/>
      <c r="T476" s="176"/>
      <c r="U476" s="176"/>
      <c r="V476" s="176"/>
      <c r="W476" s="176"/>
      <c r="X476" s="176"/>
      <c r="Y476" s="176"/>
      <c r="Z476" s="176"/>
      <c r="AA476" s="176"/>
      <c r="AB476" s="176"/>
    </row>
    <row r="477">
      <c r="A477" s="178"/>
      <c r="B477" s="178"/>
      <c r="C477" s="178" t="s">
        <v>34</v>
      </c>
      <c r="D477" s="178" t="s">
        <v>34</v>
      </c>
      <c r="E477" s="178" t="s">
        <v>34</v>
      </c>
      <c r="F477" s="178" t="s">
        <v>34</v>
      </c>
      <c r="G477" s="178"/>
      <c r="H477" s="182"/>
      <c r="I477" s="178"/>
      <c r="J477" s="178"/>
      <c r="K477" s="178"/>
      <c r="L477" s="178"/>
      <c r="M477" s="193"/>
      <c r="N477" s="182"/>
      <c r="O477" s="178"/>
      <c r="P477" s="178"/>
      <c r="Q477" s="178"/>
      <c r="R477" s="178"/>
      <c r="S477" s="178"/>
      <c r="T477" s="178"/>
      <c r="U477" s="178"/>
      <c r="V477" s="178"/>
      <c r="W477" s="178"/>
      <c r="X477" s="178"/>
      <c r="Y477" s="178"/>
      <c r="Z477" s="178"/>
      <c r="AA477" s="178"/>
      <c r="AB477" s="178"/>
    </row>
    <row r="478">
      <c r="A478" s="176"/>
      <c r="B478" s="176"/>
      <c r="C478" s="176" t="s">
        <v>34</v>
      </c>
      <c r="D478" s="176" t="s">
        <v>34</v>
      </c>
      <c r="E478" s="176" t="s">
        <v>34</v>
      </c>
      <c r="F478" s="176" t="s">
        <v>34</v>
      </c>
      <c r="G478" s="176"/>
      <c r="H478" s="184"/>
      <c r="I478" s="176"/>
      <c r="J478" s="176"/>
      <c r="K478" s="176"/>
      <c r="L478" s="176"/>
      <c r="M478" s="192"/>
      <c r="N478" s="184"/>
      <c r="O478" s="176"/>
      <c r="P478" s="176"/>
      <c r="Q478" s="176"/>
      <c r="R478" s="176"/>
      <c r="S478" s="176"/>
      <c r="T478" s="176"/>
      <c r="U478" s="176"/>
      <c r="V478" s="176"/>
      <c r="W478" s="176"/>
      <c r="X478" s="176"/>
      <c r="Y478" s="176"/>
      <c r="Z478" s="176"/>
      <c r="AA478" s="176"/>
      <c r="AB478" s="176"/>
    </row>
    <row r="479">
      <c r="A479" s="178"/>
      <c r="B479" s="178"/>
      <c r="C479" s="178" t="s">
        <v>34</v>
      </c>
      <c r="D479" s="178" t="s">
        <v>34</v>
      </c>
      <c r="E479" s="178" t="s">
        <v>34</v>
      </c>
      <c r="F479" s="178" t="s">
        <v>34</v>
      </c>
      <c r="G479" s="178"/>
      <c r="H479" s="182"/>
      <c r="I479" s="178"/>
      <c r="J479" s="178"/>
      <c r="K479" s="178"/>
      <c r="L479" s="178"/>
      <c r="M479" s="193"/>
      <c r="N479" s="182"/>
      <c r="O479" s="178"/>
      <c r="P479" s="178"/>
      <c r="Q479" s="178"/>
      <c r="R479" s="178"/>
      <c r="S479" s="178"/>
      <c r="T479" s="178"/>
      <c r="U479" s="178"/>
      <c r="V479" s="178"/>
      <c r="W479" s="178"/>
      <c r="X479" s="178"/>
      <c r="Y479" s="178"/>
      <c r="Z479" s="178"/>
      <c r="AA479" s="178"/>
      <c r="AB479" s="178"/>
    </row>
    <row r="480">
      <c r="A480" s="176"/>
      <c r="B480" s="176"/>
      <c r="C480" s="176" t="s">
        <v>34</v>
      </c>
      <c r="D480" s="176" t="s">
        <v>34</v>
      </c>
      <c r="E480" s="176" t="s">
        <v>34</v>
      </c>
      <c r="F480" s="176" t="s">
        <v>34</v>
      </c>
      <c r="G480" s="176"/>
      <c r="H480" s="184"/>
      <c r="I480" s="176"/>
      <c r="J480" s="176"/>
      <c r="K480" s="176"/>
      <c r="L480" s="176"/>
      <c r="M480" s="192"/>
      <c r="N480" s="184"/>
      <c r="O480" s="176"/>
      <c r="P480" s="176"/>
      <c r="Q480" s="176"/>
      <c r="R480" s="176"/>
      <c r="S480" s="176"/>
      <c r="T480" s="176"/>
      <c r="U480" s="176"/>
      <c r="V480" s="176"/>
      <c r="W480" s="176"/>
      <c r="X480" s="176"/>
      <c r="Y480" s="176"/>
      <c r="Z480" s="176"/>
      <c r="AA480" s="176"/>
      <c r="AB480" s="176"/>
    </row>
    <row r="481">
      <c r="A481" s="178"/>
      <c r="B481" s="178"/>
      <c r="C481" s="178" t="s">
        <v>34</v>
      </c>
      <c r="D481" s="178" t="s">
        <v>34</v>
      </c>
      <c r="E481" s="178" t="s">
        <v>34</v>
      </c>
      <c r="F481" s="178" t="s">
        <v>34</v>
      </c>
      <c r="G481" s="178"/>
      <c r="H481" s="182"/>
      <c r="I481" s="178"/>
      <c r="J481" s="178"/>
      <c r="K481" s="178"/>
      <c r="L481" s="178"/>
      <c r="M481" s="193"/>
      <c r="N481" s="182"/>
      <c r="O481" s="178"/>
      <c r="P481" s="178"/>
      <c r="Q481" s="178"/>
      <c r="R481" s="178"/>
      <c r="S481" s="178"/>
      <c r="T481" s="178"/>
      <c r="U481" s="178"/>
      <c r="V481" s="178"/>
      <c r="W481" s="178"/>
      <c r="X481" s="178"/>
      <c r="Y481" s="178"/>
      <c r="Z481" s="178"/>
      <c r="AA481" s="178"/>
      <c r="AB481" s="178"/>
    </row>
    <row r="482">
      <c r="A482" s="176"/>
      <c r="B482" s="176"/>
      <c r="C482" s="176" t="s">
        <v>34</v>
      </c>
      <c r="D482" s="176" t="s">
        <v>34</v>
      </c>
      <c r="E482" s="176" t="s">
        <v>34</v>
      </c>
      <c r="F482" s="176" t="s">
        <v>34</v>
      </c>
      <c r="G482" s="176"/>
      <c r="H482" s="184"/>
      <c r="I482" s="176"/>
      <c r="J482" s="176"/>
      <c r="K482" s="176"/>
      <c r="L482" s="176"/>
      <c r="M482" s="192"/>
      <c r="N482" s="184"/>
      <c r="O482" s="176"/>
      <c r="P482" s="176"/>
      <c r="Q482" s="176"/>
      <c r="R482" s="176"/>
      <c r="S482" s="176"/>
      <c r="T482" s="176"/>
      <c r="U482" s="176"/>
      <c r="V482" s="176"/>
      <c r="W482" s="176"/>
      <c r="X482" s="176"/>
      <c r="Y482" s="176"/>
      <c r="Z482" s="176"/>
      <c r="AA482" s="176"/>
      <c r="AB482" s="176"/>
    </row>
    <row r="483">
      <c r="A483" s="178"/>
      <c r="B483" s="178"/>
      <c r="C483" s="178" t="s">
        <v>34</v>
      </c>
      <c r="D483" s="178" t="s">
        <v>34</v>
      </c>
      <c r="E483" s="178" t="s">
        <v>34</v>
      </c>
      <c r="F483" s="178" t="s">
        <v>34</v>
      </c>
      <c r="G483" s="178"/>
      <c r="H483" s="182"/>
      <c r="I483" s="178"/>
      <c r="J483" s="178"/>
      <c r="K483" s="178"/>
      <c r="L483" s="178"/>
      <c r="M483" s="193"/>
      <c r="N483" s="182"/>
      <c r="O483" s="178"/>
      <c r="P483" s="178"/>
      <c r="Q483" s="178"/>
      <c r="R483" s="178"/>
      <c r="S483" s="178"/>
      <c r="T483" s="178"/>
      <c r="U483" s="178"/>
      <c r="V483" s="178"/>
      <c r="W483" s="178"/>
      <c r="X483" s="178"/>
      <c r="Y483" s="178"/>
      <c r="Z483" s="178"/>
      <c r="AA483" s="178"/>
      <c r="AB483" s="178"/>
    </row>
    <row r="484">
      <c r="A484" s="176"/>
      <c r="B484" s="176"/>
      <c r="C484" s="176" t="s">
        <v>34</v>
      </c>
      <c r="D484" s="176" t="s">
        <v>34</v>
      </c>
      <c r="E484" s="176" t="s">
        <v>34</v>
      </c>
      <c r="F484" s="176" t="s">
        <v>34</v>
      </c>
      <c r="G484" s="176"/>
      <c r="H484" s="184"/>
      <c r="I484" s="176"/>
      <c r="J484" s="176"/>
      <c r="K484" s="176"/>
      <c r="L484" s="176"/>
      <c r="M484" s="192"/>
      <c r="N484" s="184"/>
      <c r="O484" s="176"/>
      <c r="P484" s="176"/>
      <c r="Q484" s="176"/>
      <c r="R484" s="176"/>
      <c r="S484" s="176"/>
      <c r="T484" s="176"/>
      <c r="U484" s="176"/>
      <c r="V484" s="176"/>
      <c r="W484" s="176"/>
      <c r="X484" s="176"/>
      <c r="Y484" s="176"/>
      <c r="Z484" s="176"/>
      <c r="AA484" s="176"/>
      <c r="AB484" s="176"/>
    </row>
    <row r="485">
      <c r="A485" s="178"/>
      <c r="B485" s="178"/>
      <c r="C485" s="178" t="s">
        <v>34</v>
      </c>
      <c r="D485" s="178" t="s">
        <v>34</v>
      </c>
      <c r="E485" s="178" t="s">
        <v>34</v>
      </c>
      <c r="F485" s="178" t="s">
        <v>34</v>
      </c>
      <c r="G485" s="178"/>
      <c r="H485" s="182"/>
      <c r="I485" s="178"/>
      <c r="J485" s="178"/>
      <c r="K485" s="178"/>
      <c r="L485" s="178"/>
      <c r="M485" s="193"/>
      <c r="N485" s="182"/>
      <c r="O485" s="178"/>
      <c r="P485" s="178"/>
      <c r="Q485" s="178"/>
      <c r="R485" s="178"/>
      <c r="S485" s="178"/>
      <c r="T485" s="178"/>
      <c r="U485" s="178"/>
      <c r="V485" s="178"/>
      <c r="W485" s="178"/>
      <c r="X485" s="178"/>
      <c r="Y485" s="178"/>
      <c r="Z485" s="178"/>
      <c r="AA485" s="178"/>
      <c r="AB485" s="178"/>
    </row>
    <row r="486">
      <c r="A486" s="176"/>
      <c r="B486" s="176"/>
      <c r="C486" s="176" t="s">
        <v>34</v>
      </c>
      <c r="D486" s="176" t="s">
        <v>34</v>
      </c>
      <c r="E486" s="176" t="s">
        <v>34</v>
      </c>
      <c r="F486" s="176" t="s">
        <v>34</v>
      </c>
      <c r="G486" s="176"/>
      <c r="H486" s="184"/>
      <c r="I486" s="176"/>
      <c r="J486" s="176"/>
      <c r="K486" s="176"/>
      <c r="L486" s="176"/>
      <c r="M486" s="192"/>
      <c r="N486" s="184"/>
      <c r="O486" s="176"/>
      <c r="P486" s="176"/>
      <c r="Q486" s="176"/>
      <c r="R486" s="176"/>
      <c r="S486" s="176"/>
      <c r="T486" s="176"/>
      <c r="U486" s="176"/>
      <c r="V486" s="176"/>
      <c r="W486" s="176"/>
      <c r="X486" s="176"/>
      <c r="Y486" s="176"/>
      <c r="Z486" s="176"/>
      <c r="AA486" s="176"/>
      <c r="AB486" s="176"/>
    </row>
    <row r="487">
      <c r="A487" s="178"/>
      <c r="B487" s="178"/>
      <c r="C487" s="178" t="s">
        <v>34</v>
      </c>
      <c r="D487" s="178" t="s">
        <v>34</v>
      </c>
      <c r="E487" s="178" t="s">
        <v>34</v>
      </c>
      <c r="F487" s="178" t="s">
        <v>34</v>
      </c>
      <c r="G487" s="178"/>
      <c r="H487" s="182"/>
      <c r="I487" s="178"/>
      <c r="J487" s="178"/>
      <c r="K487" s="178"/>
      <c r="L487" s="178"/>
      <c r="M487" s="193"/>
      <c r="N487" s="182"/>
      <c r="O487" s="178"/>
      <c r="P487" s="178"/>
      <c r="Q487" s="178"/>
      <c r="R487" s="178"/>
      <c r="S487" s="178"/>
      <c r="T487" s="178"/>
      <c r="U487" s="178"/>
      <c r="V487" s="178"/>
      <c r="W487" s="178"/>
      <c r="X487" s="178"/>
      <c r="Y487" s="178"/>
      <c r="Z487" s="178"/>
      <c r="AA487" s="178"/>
      <c r="AB487" s="178"/>
    </row>
    <row r="488">
      <c r="A488" s="176"/>
      <c r="B488" s="176"/>
      <c r="C488" s="176" t="s">
        <v>34</v>
      </c>
      <c r="D488" s="176" t="s">
        <v>34</v>
      </c>
      <c r="E488" s="176" t="s">
        <v>34</v>
      </c>
      <c r="F488" s="176" t="s">
        <v>34</v>
      </c>
      <c r="G488" s="176"/>
      <c r="H488" s="184"/>
      <c r="I488" s="176"/>
      <c r="J488" s="176"/>
      <c r="K488" s="176"/>
      <c r="L488" s="176"/>
      <c r="M488" s="192"/>
      <c r="N488" s="184"/>
      <c r="O488" s="176"/>
      <c r="P488" s="176"/>
      <c r="Q488" s="176"/>
      <c r="R488" s="176"/>
      <c r="S488" s="176"/>
      <c r="T488" s="176"/>
      <c r="U488" s="176"/>
      <c r="V488" s="176"/>
      <c r="W488" s="176"/>
      <c r="X488" s="176"/>
      <c r="Y488" s="176"/>
      <c r="Z488" s="176"/>
      <c r="AA488" s="176"/>
      <c r="AB488" s="176"/>
    </row>
    <row r="489">
      <c r="A489" s="178"/>
      <c r="B489" s="178"/>
      <c r="C489" s="178" t="s">
        <v>34</v>
      </c>
      <c r="D489" s="178" t="s">
        <v>34</v>
      </c>
      <c r="E489" s="178" t="s">
        <v>34</v>
      </c>
      <c r="F489" s="178" t="s">
        <v>34</v>
      </c>
      <c r="G489" s="178"/>
      <c r="H489" s="182"/>
      <c r="I489" s="178"/>
      <c r="J489" s="178"/>
      <c r="K489" s="178"/>
      <c r="L489" s="178"/>
      <c r="M489" s="193"/>
      <c r="N489" s="182"/>
      <c r="O489" s="178"/>
      <c r="P489" s="178"/>
      <c r="Q489" s="178"/>
      <c r="R489" s="178"/>
      <c r="S489" s="178"/>
      <c r="T489" s="178"/>
      <c r="U489" s="178"/>
      <c r="V489" s="178"/>
      <c r="W489" s="178"/>
      <c r="X489" s="178"/>
      <c r="Y489" s="178"/>
      <c r="Z489" s="178"/>
      <c r="AA489" s="178"/>
      <c r="AB489" s="178"/>
    </row>
    <row r="490">
      <c r="A490" s="176"/>
      <c r="B490" s="176"/>
      <c r="C490" s="176" t="s">
        <v>34</v>
      </c>
      <c r="D490" s="176" t="s">
        <v>34</v>
      </c>
      <c r="E490" s="176" t="s">
        <v>34</v>
      </c>
      <c r="F490" s="176" t="s">
        <v>34</v>
      </c>
      <c r="G490" s="176"/>
      <c r="H490" s="184"/>
      <c r="I490" s="176"/>
      <c r="J490" s="176"/>
      <c r="K490" s="176"/>
      <c r="L490" s="176"/>
      <c r="M490" s="192"/>
      <c r="N490" s="184"/>
      <c r="O490" s="176"/>
      <c r="P490" s="176"/>
      <c r="Q490" s="176"/>
      <c r="R490" s="176"/>
      <c r="S490" s="176"/>
      <c r="T490" s="176"/>
      <c r="U490" s="176"/>
      <c r="V490" s="176"/>
      <c r="W490" s="176"/>
      <c r="X490" s="176"/>
      <c r="Y490" s="176"/>
      <c r="Z490" s="176"/>
      <c r="AA490" s="176"/>
      <c r="AB490" s="176"/>
    </row>
    <row r="491">
      <c r="A491" s="178"/>
      <c r="B491" s="178"/>
      <c r="C491" s="178" t="s">
        <v>34</v>
      </c>
      <c r="D491" s="178" t="s">
        <v>34</v>
      </c>
      <c r="E491" s="178" t="s">
        <v>34</v>
      </c>
      <c r="F491" s="178" t="s">
        <v>34</v>
      </c>
      <c r="G491" s="178"/>
      <c r="H491" s="182"/>
      <c r="I491" s="178"/>
      <c r="J491" s="178"/>
      <c r="K491" s="178"/>
      <c r="L491" s="178"/>
      <c r="M491" s="193"/>
      <c r="N491" s="182"/>
      <c r="O491" s="178"/>
      <c r="P491" s="178"/>
      <c r="Q491" s="178"/>
      <c r="R491" s="178"/>
      <c r="S491" s="178"/>
      <c r="T491" s="178"/>
      <c r="U491" s="178"/>
      <c r="V491" s="178"/>
      <c r="W491" s="178"/>
      <c r="X491" s="178"/>
      <c r="Y491" s="178"/>
      <c r="Z491" s="178"/>
      <c r="AA491" s="178"/>
      <c r="AB491" s="178"/>
    </row>
    <row r="492">
      <c r="A492" s="176"/>
      <c r="B492" s="176"/>
      <c r="C492" s="176" t="s">
        <v>34</v>
      </c>
      <c r="D492" s="176" t="s">
        <v>34</v>
      </c>
      <c r="E492" s="176" t="s">
        <v>34</v>
      </c>
      <c r="F492" s="176" t="s">
        <v>34</v>
      </c>
      <c r="G492" s="176"/>
      <c r="H492" s="184"/>
      <c r="I492" s="176"/>
      <c r="J492" s="176"/>
      <c r="K492" s="176"/>
      <c r="L492" s="176"/>
      <c r="M492" s="192"/>
      <c r="N492" s="184"/>
      <c r="O492" s="176"/>
      <c r="P492" s="176"/>
      <c r="Q492" s="176"/>
      <c r="R492" s="176"/>
      <c r="S492" s="176"/>
      <c r="T492" s="176"/>
      <c r="U492" s="176"/>
      <c r="V492" s="176"/>
      <c r="W492" s="176"/>
      <c r="X492" s="176"/>
      <c r="Y492" s="176"/>
      <c r="Z492" s="176"/>
      <c r="AA492" s="176"/>
      <c r="AB492" s="176"/>
    </row>
    <row r="493">
      <c r="A493" s="178"/>
      <c r="B493" s="178"/>
      <c r="C493" s="178" t="s">
        <v>34</v>
      </c>
      <c r="D493" s="178" t="s">
        <v>34</v>
      </c>
      <c r="E493" s="178" t="s">
        <v>34</v>
      </c>
      <c r="F493" s="178" t="s">
        <v>34</v>
      </c>
      <c r="G493" s="178"/>
      <c r="H493" s="182"/>
      <c r="I493" s="178"/>
      <c r="J493" s="178"/>
      <c r="K493" s="178"/>
      <c r="L493" s="178"/>
      <c r="M493" s="193"/>
      <c r="N493" s="182"/>
      <c r="O493" s="178"/>
      <c r="P493" s="178"/>
      <c r="Q493" s="178"/>
      <c r="R493" s="178"/>
      <c r="S493" s="178"/>
      <c r="T493" s="178"/>
      <c r="U493" s="178"/>
      <c r="V493" s="178"/>
      <c r="W493" s="178"/>
      <c r="X493" s="178"/>
      <c r="Y493" s="178"/>
      <c r="Z493" s="178"/>
      <c r="AA493" s="178"/>
      <c r="AB493" s="178"/>
    </row>
    <row r="494">
      <c r="A494" s="176"/>
      <c r="B494" s="176"/>
      <c r="C494" s="176" t="s">
        <v>34</v>
      </c>
      <c r="D494" s="176" t="s">
        <v>34</v>
      </c>
      <c r="E494" s="176" t="s">
        <v>34</v>
      </c>
      <c r="F494" s="176" t="s">
        <v>34</v>
      </c>
      <c r="G494" s="176"/>
      <c r="H494" s="184"/>
      <c r="I494" s="176"/>
      <c r="J494" s="176"/>
      <c r="K494" s="176"/>
      <c r="L494" s="176"/>
      <c r="M494" s="192"/>
      <c r="N494" s="184"/>
      <c r="O494" s="176"/>
      <c r="P494" s="176"/>
      <c r="Q494" s="176"/>
      <c r="R494" s="176"/>
      <c r="S494" s="176"/>
      <c r="T494" s="176"/>
      <c r="U494" s="176"/>
      <c r="V494" s="176"/>
      <c r="W494" s="176"/>
      <c r="X494" s="176"/>
      <c r="Y494" s="176"/>
      <c r="Z494" s="176"/>
      <c r="AA494" s="176"/>
      <c r="AB494" s="176"/>
    </row>
    <row r="495">
      <c r="A495" s="178"/>
      <c r="B495" s="178"/>
      <c r="C495" s="178" t="s">
        <v>34</v>
      </c>
      <c r="D495" s="178" t="s">
        <v>34</v>
      </c>
      <c r="E495" s="178" t="s">
        <v>34</v>
      </c>
      <c r="F495" s="178" t="s">
        <v>34</v>
      </c>
      <c r="G495" s="178"/>
      <c r="H495" s="182"/>
      <c r="I495" s="178"/>
      <c r="J495" s="178"/>
      <c r="K495" s="178"/>
      <c r="L495" s="178"/>
      <c r="M495" s="193"/>
      <c r="N495" s="182"/>
      <c r="O495" s="178"/>
      <c r="P495" s="178"/>
      <c r="Q495" s="178"/>
      <c r="R495" s="178"/>
      <c r="S495" s="178"/>
      <c r="T495" s="178"/>
      <c r="U495" s="178"/>
      <c r="V495" s="178"/>
      <c r="W495" s="178"/>
      <c r="X495" s="178"/>
      <c r="Y495" s="178"/>
      <c r="Z495" s="178"/>
      <c r="AA495" s="178"/>
      <c r="AB495" s="178"/>
    </row>
    <row r="496">
      <c r="A496" s="176"/>
      <c r="B496" s="176"/>
      <c r="C496" s="176" t="s">
        <v>34</v>
      </c>
      <c r="D496" s="176" t="s">
        <v>34</v>
      </c>
      <c r="E496" s="176" t="s">
        <v>34</v>
      </c>
      <c r="F496" s="176" t="s">
        <v>34</v>
      </c>
      <c r="G496" s="176"/>
      <c r="H496" s="184"/>
      <c r="I496" s="176"/>
      <c r="J496" s="176"/>
      <c r="K496" s="176"/>
      <c r="L496" s="176"/>
      <c r="M496" s="192"/>
      <c r="N496" s="184"/>
      <c r="O496" s="176"/>
      <c r="P496" s="176"/>
      <c r="Q496" s="176"/>
      <c r="R496" s="176"/>
      <c r="S496" s="176"/>
      <c r="T496" s="176"/>
      <c r="U496" s="176"/>
      <c r="V496" s="176"/>
      <c r="W496" s="176"/>
      <c r="X496" s="176"/>
      <c r="Y496" s="176"/>
      <c r="Z496" s="176"/>
      <c r="AA496" s="176"/>
      <c r="AB496" s="176"/>
    </row>
    <row r="497">
      <c r="A497" s="178"/>
      <c r="B497" s="178"/>
      <c r="C497" s="178" t="s">
        <v>34</v>
      </c>
      <c r="D497" s="178" t="s">
        <v>34</v>
      </c>
      <c r="E497" s="178" t="s">
        <v>34</v>
      </c>
      <c r="F497" s="178" t="s">
        <v>34</v>
      </c>
      <c r="G497" s="178"/>
      <c r="H497" s="182"/>
      <c r="I497" s="178"/>
      <c r="J497" s="178"/>
      <c r="K497" s="178"/>
      <c r="L497" s="178"/>
      <c r="M497" s="193"/>
      <c r="N497" s="182"/>
      <c r="O497" s="178"/>
      <c r="P497" s="178"/>
      <c r="Q497" s="178"/>
      <c r="R497" s="178"/>
      <c r="S497" s="178"/>
      <c r="T497" s="178"/>
      <c r="U497" s="178"/>
      <c r="V497" s="178"/>
      <c r="W497" s="178"/>
      <c r="X497" s="178"/>
      <c r="Y497" s="178"/>
      <c r="Z497" s="178"/>
      <c r="AA497" s="178"/>
      <c r="AB497" s="178"/>
    </row>
    <row r="498">
      <c r="A498" s="176"/>
      <c r="B498" s="176"/>
      <c r="C498" s="176" t="s">
        <v>34</v>
      </c>
      <c r="D498" s="176" t="s">
        <v>34</v>
      </c>
      <c r="E498" s="176" t="s">
        <v>34</v>
      </c>
      <c r="F498" s="176" t="s">
        <v>34</v>
      </c>
      <c r="G498" s="176"/>
      <c r="H498" s="184"/>
      <c r="I498" s="176"/>
      <c r="J498" s="176"/>
      <c r="K498" s="176"/>
      <c r="L498" s="176"/>
      <c r="M498" s="192"/>
      <c r="N498" s="184"/>
      <c r="O498" s="176"/>
      <c r="P498" s="176"/>
      <c r="Q498" s="176"/>
      <c r="R498" s="176"/>
      <c r="S498" s="176"/>
      <c r="T498" s="176"/>
      <c r="U498" s="176"/>
      <c r="V498" s="176"/>
      <c r="W498" s="176"/>
      <c r="X498" s="176"/>
      <c r="Y498" s="176"/>
      <c r="Z498" s="176"/>
      <c r="AA498" s="176"/>
      <c r="AB498" s="176"/>
    </row>
    <row r="499">
      <c r="A499" s="178"/>
      <c r="B499" s="178"/>
      <c r="C499" s="178" t="s">
        <v>34</v>
      </c>
      <c r="D499" s="178" t="s">
        <v>34</v>
      </c>
      <c r="E499" s="178" t="s">
        <v>34</v>
      </c>
      <c r="F499" s="178" t="s">
        <v>34</v>
      </c>
      <c r="G499" s="178"/>
      <c r="H499" s="182"/>
      <c r="I499" s="178"/>
      <c r="J499" s="178"/>
      <c r="K499" s="178"/>
      <c r="L499" s="178"/>
      <c r="M499" s="193"/>
      <c r="N499" s="182"/>
      <c r="O499" s="178"/>
      <c r="P499" s="178"/>
      <c r="Q499" s="178"/>
      <c r="R499" s="178"/>
      <c r="S499" s="178"/>
      <c r="T499" s="178"/>
      <c r="U499" s="178"/>
      <c r="V499" s="178"/>
      <c r="W499" s="178"/>
      <c r="X499" s="178"/>
      <c r="Y499" s="178"/>
      <c r="Z499" s="178"/>
      <c r="AA499" s="178"/>
      <c r="AB499" s="178"/>
    </row>
    <row r="500">
      <c r="A500" s="176"/>
      <c r="B500" s="176"/>
      <c r="C500" s="176" t="s">
        <v>34</v>
      </c>
      <c r="D500" s="176" t="s">
        <v>34</v>
      </c>
      <c r="E500" s="176" t="s">
        <v>34</v>
      </c>
      <c r="F500" s="176" t="s">
        <v>34</v>
      </c>
      <c r="G500" s="176"/>
      <c r="H500" s="184"/>
      <c r="I500" s="176"/>
      <c r="J500" s="176"/>
      <c r="K500" s="176"/>
      <c r="L500" s="176"/>
      <c r="M500" s="192"/>
      <c r="N500" s="184"/>
      <c r="O500" s="176"/>
      <c r="P500" s="176"/>
      <c r="Q500" s="176"/>
      <c r="R500" s="176"/>
      <c r="S500" s="176"/>
      <c r="T500" s="176"/>
      <c r="U500" s="176"/>
      <c r="V500" s="176"/>
      <c r="W500" s="176"/>
      <c r="X500" s="176"/>
      <c r="Y500" s="176"/>
      <c r="Z500" s="176"/>
      <c r="AA500" s="176"/>
      <c r="AB500" s="176"/>
    </row>
    <row r="501">
      <c r="A501" s="178"/>
      <c r="B501" s="178"/>
      <c r="C501" s="178" t="s">
        <v>34</v>
      </c>
      <c r="D501" s="178" t="s">
        <v>34</v>
      </c>
      <c r="E501" s="178" t="s">
        <v>34</v>
      </c>
      <c r="F501" s="178" t="s">
        <v>34</v>
      </c>
      <c r="G501" s="178"/>
      <c r="H501" s="182"/>
      <c r="I501" s="178"/>
      <c r="J501" s="178"/>
      <c r="K501" s="178"/>
      <c r="L501" s="178"/>
      <c r="M501" s="193"/>
      <c r="N501" s="182"/>
      <c r="O501" s="178"/>
      <c r="P501" s="178"/>
      <c r="Q501" s="178"/>
      <c r="R501" s="178"/>
      <c r="S501" s="178"/>
      <c r="T501" s="178"/>
      <c r="U501" s="178"/>
      <c r="V501" s="178"/>
      <c r="W501" s="178"/>
      <c r="X501" s="178"/>
      <c r="Y501" s="178"/>
      <c r="Z501" s="178"/>
      <c r="AA501" s="178"/>
      <c r="AB501" s="178"/>
    </row>
    <row r="502">
      <c r="A502" s="176"/>
      <c r="B502" s="176"/>
      <c r="C502" s="176" t="s">
        <v>34</v>
      </c>
      <c r="D502" s="176" t="s">
        <v>34</v>
      </c>
      <c r="E502" s="176" t="s">
        <v>34</v>
      </c>
      <c r="F502" s="176" t="s">
        <v>34</v>
      </c>
      <c r="G502" s="176"/>
      <c r="H502" s="184"/>
      <c r="I502" s="176"/>
      <c r="J502" s="176"/>
      <c r="K502" s="176"/>
      <c r="L502" s="176"/>
      <c r="M502" s="192"/>
      <c r="N502" s="184"/>
      <c r="O502" s="176"/>
      <c r="P502" s="176"/>
      <c r="Q502" s="176"/>
      <c r="R502" s="176"/>
      <c r="S502" s="176"/>
      <c r="T502" s="176"/>
      <c r="U502" s="176"/>
      <c r="V502" s="176"/>
      <c r="W502" s="176"/>
      <c r="X502" s="176"/>
      <c r="Y502" s="176"/>
      <c r="Z502" s="176"/>
      <c r="AA502" s="176"/>
      <c r="AB502" s="176"/>
    </row>
    <row r="503">
      <c r="A503" s="178"/>
      <c r="B503" s="178"/>
      <c r="C503" s="178" t="s">
        <v>34</v>
      </c>
      <c r="D503" s="178" t="s">
        <v>34</v>
      </c>
      <c r="E503" s="178" t="s">
        <v>34</v>
      </c>
      <c r="F503" s="178" t="s">
        <v>34</v>
      </c>
      <c r="G503" s="178"/>
      <c r="H503" s="182"/>
      <c r="I503" s="178"/>
      <c r="J503" s="178"/>
      <c r="K503" s="178"/>
      <c r="L503" s="178"/>
      <c r="M503" s="193"/>
      <c r="N503" s="182"/>
      <c r="O503" s="178"/>
      <c r="P503" s="178"/>
      <c r="Q503" s="178"/>
      <c r="R503" s="178"/>
      <c r="S503" s="178"/>
      <c r="T503" s="178"/>
      <c r="U503" s="178"/>
      <c r="V503" s="178"/>
      <c r="W503" s="178"/>
      <c r="X503" s="178"/>
      <c r="Y503" s="178"/>
      <c r="Z503" s="178"/>
      <c r="AA503" s="178"/>
      <c r="AB503" s="178"/>
    </row>
    <row r="504">
      <c r="A504" s="176"/>
      <c r="B504" s="176"/>
      <c r="C504" s="176" t="s">
        <v>34</v>
      </c>
      <c r="D504" s="176" t="s">
        <v>34</v>
      </c>
      <c r="E504" s="176" t="s">
        <v>34</v>
      </c>
      <c r="F504" s="176" t="s">
        <v>34</v>
      </c>
      <c r="G504" s="176"/>
      <c r="H504" s="184"/>
      <c r="I504" s="176"/>
      <c r="J504" s="176"/>
      <c r="K504" s="176"/>
      <c r="L504" s="176"/>
      <c r="M504" s="192"/>
      <c r="N504" s="184"/>
      <c r="O504" s="176"/>
      <c r="P504" s="176"/>
      <c r="Q504" s="176"/>
      <c r="R504" s="176"/>
      <c r="S504" s="176"/>
      <c r="T504" s="176"/>
      <c r="U504" s="176"/>
      <c r="V504" s="176"/>
      <c r="W504" s="176"/>
      <c r="X504" s="176"/>
      <c r="Y504" s="176"/>
      <c r="Z504" s="176"/>
      <c r="AA504" s="176"/>
      <c r="AB504" s="176"/>
    </row>
    <row r="505">
      <c r="A505" s="178"/>
      <c r="B505" s="178"/>
      <c r="C505" s="178" t="s">
        <v>34</v>
      </c>
      <c r="D505" s="178" t="s">
        <v>34</v>
      </c>
      <c r="E505" s="178" t="s">
        <v>34</v>
      </c>
      <c r="F505" s="178" t="s">
        <v>34</v>
      </c>
      <c r="G505" s="178"/>
      <c r="H505" s="182"/>
      <c r="I505" s="178"/>
      <c r="J505" s="178"/>
      <c r="K505" s="178"/>
      <c r="L505" s="178"/>
      <c r="M505" s="193"/>
      <c r="N505" s="182"/>
      <c r="O505" s="178"/>
      <c r="P505" s="178"/>
      <c r="Q505" s="178"/>
      <c r="R505" s="178"/>
      <c r="S505" s="178"/>
      <c r="T505" s="178"/>
      <c r="U505" s="178"/>
      <c r="V505" s="178"/>
      <c r="W505" s="178"/>
      <c r="X505" s="178"/>
      <c r="Y505" s="178"/>
      <c r="Z505" s="178"/>
      <c r="AA505" s="178"/>
      <c r="AB505" s="178"/>
    </row>
    <row r="506">
      <c r="A506" s="176"/>
      <c r="B506" s="176"/>
      <c r="C506" s="176" t="s">
        <v>34</v>
      </c>
      <c r="D506" s="176" t="s">
        <v>34</v>
      </c>
      <c r="E506" s="176" t="s">
        <v>34</v>
      </c>
      <c r="F506" s="176" t="s">
        <v>34</v>
      </c>
      <c r="G506" s="176"/>
      <c r="H506" s="184"/>
      <c r="I506" s="176"/>
      <c r="J506" s="176"/>
      <c r="K506" s="176"/>
      <c r="L506" s="176"/>
      <c r="M506" s="192"/>
      <c r="N506" s="184"/>
      <c r="O506" s="176"/>
      <c r="P506" s="176"/>
      <c r="Q506" s="176"/>
      <c r="R506" s="176"/>
      <c r="S506" s="176"/>
      <c r="T506" s="176"/>
      <c r="U506" s="176"/>
      <c r="V506" s="176"/>
      <c r="W506" s="176"/>
      <c r="X506" s="176"/>
      <c r="Y506" s="176"/>
      <c r="Z506" s="176"/>
      <c r="AA506" s="176"/>
      <c r="AB506" s="176"/>
    </row>
    <row r="507">
      <c r="A507" s="178"/>
      <c r="B507" s="178"/>
      <c r="C507" s="178" t="s">
        <v>34</v>
      </c>
      <c r="D507" s="178" t="s">
        <v>34</v>
      </c>
      <c r="E507" s="178" t="s">
        <v>34</v>
      </c>
      <c r="F507" s="178" t="s">
        <v>34</v>
      </c>
      <c r="G507" s="178"/>
      <c r="H507" s="182"/>
      <c r="I507" s="178"/>
      <c r="J507" s="178"/>
      <c r="K507" s="178"/>
      <c r="L507" s="178"/>
      <c r="M507" s="193"/>
      <c r="N507" s="182"/>
      <c r="O507" s="178"/>
      <c r="P507" s="178"/>
      <c r="Q507" s="178"/>
      <c r="R507" s="178"/>
      <c r="S507" s="178"/>
      <c r="T507" s="178"/>
      <c r="U507" s="178"/>
      <c r="V507" s="178"/>
      <c r="W507" s="178"/>
      <c r="X507" s="178"/>
      <c r="Y507" s="178"/>
      <c r="Z507" s="178"/>
      <c r="AA507" s="178"/>
      <c r="AB507" s="178"/>
    </row>
    <row r="508">
      <c r="A508" s="176"/>
      <c r="B508" s="176"/>
      <c r="C508" s="176" t="s">
        <v>34</v>
      </c>
      <c r="D508" s="176" t="s">
        <v>34</v>
      </c>
      <c r="E508" s="176" t="s">
        <v>34</v>
      </c>
      <c r="F508" s="176" t="s">
        <v>34</v>
      </c>
      <c r="G508" s="176"/>
      <c r="H508" s="184"/>
      <c r="I508" s="176"/>
      <c r="J508" s="176"/>
      <c r="K508" s="176"/>
      <c r="L508" s="176"/>
      <c r="M508" s="192"/>
      <c r="N508" s="184"/>
      <c r="O508" s="176"/>
      <c r="P508" s="176"/>
      <c r="Q508" s="176"/>
      <c r="R508" s="176"/>
      <c r="S508" s="176"/>
      <c r="T508" s="176"/>
      <c r="U508" s="176"/>
      <c r="V508" s="176"/>
      <c r="W508" s="176"/>
      <c r="X508" s="176"/>
      <c r="Y508" s="176"/>
      <c r="Z508" s="176"/>
      <c r="AA508" s="176"/>
      <c r="AB508" s="176"/>
    </row>
    <row r="509">
      <c r="A509" s="178"/>
      <c r="B509" s="178"/>
      <c r="C509" s="178" t="s">
        <v>34</v>
      </c>
      <c r="D509" s="178" t="s">
        <v>34</v>
      </c>
      <c r="E509" s="178" t="s">
        <v>34</v>
      </c>
      <c r="F509" s="178" t="s">
        <v>34</v>
      </c>
      <c r="G509" s="178"/>
      <c r="H509" s="182"/>
      <c r="I509" s="178"/>
      <c r="J509" s="178"/>
      <c r="K509" s="178"/>
      <c r="L509" s="178"/>
      <c r="M509" s="193"/>
      <c r="N509" s="182"/>
      <c r="O509" s="178"/>
      <c r="P509" s="178"/>
      <c r="Q509" s="178"/>
      <c r="R509" s="178"/>
      <c r="S509" s="178"/>
      <c r="T509" s="178"/>
      <c r="U509" s="178"/>
      <c r="V509" s="178"/>
      <c r="W509" s="178"/>
      <c r="X509" s="178"/>
      <c r="Y509" s="178"/>
      <c r="Z509" s="178"/>
      <c r="AA509" s="178"/>
      <c r="AB509" s="178"/>
    </row>
    <row r="510">
      <c r="A510" s="176"/>
      <c r="B510" s="176"/>
      <c r="C510" s="176" t="s">
        <v>34</v>
      </c>
      <c r="D510" s="176" t="s">
        <v>34</v>
      </c>
      <c r="E510" s="176" t="s">
        <v>34</v>
      </c>
      <c r="F510" s="176" t="s">
        <v>34</v>
      </c>
      <c r="G510" s="176"/>
      <c r="H510" s="184"/>
      <c r="I510" s="176"/>
      <c r="J510" s="176"/>
      <c r="K510" s="176"/>
      <c r="L510" s="176"/>
      <c r="M510" s="192"/>
      <c r="N510" s="184"/>
      <c r="O510" s="176"/>
      <c r="P510" s="176"/>
      <c r="Q510" s="176"/>
      <c r="R510" s="176"/>
      <c r="S510" s="176"/>
      <c r="T510" s="176"/>
      <c r="U510" s="176"/>
      <c r="V510" s="176"/>
      <c r="W510" s="176"/>
      <c r="X510" s="176"/>
      <c r="Y510" s="176"/>
      <c r="Z510" s="176"/>
      <c r="AA510" s="176"/>
      <c r="AB510" s="176"/>
    </row>
    <row r="511">
      <c r="A511" s="178"/>
      <c r="B511" s="178"/>
      <c r="C511" s="178" t="s">
        <v>34</v>
      </c>
      <c r="D511" s="178" t="s">
        <v>34</v>
      </c>
      <c r="E511" s="178" t="s">
        <v>34</v>
      </c>
      <c r="F511" s="178" t="s">
        <v>34</v>
      </c>
      <c r="G511" s="178"/>
      <c r="H511" s="182"/>
      <c r="I511" s="178"/>
      <c r="J511" s="178"/>
      <c r="K511" s="178"/>
      <c r="L511" s="178"/>
      <c r="M511" s="193"/>
      <c r="N511" s="182"/>
      <c r="O511" s="178"/>
      <c r="P511" s="178"/>
      <c r="Q511" s="178"/>
      <c r="R511" s="178"/>
      <c r="S511" s="178"/>
      <c r="T511" s="178"/>
      <c r="U511" s="178"/>
      <c r="V511" s="178"/>
      <c r="W511" s="178"/>
      <c r="X511" s="178"/>
      <c r="Y511" s="178"/>
      <c r="Z511" s="178"/>
      <c r="AA511" s="178"/>
      <c r="AB511" s="178"/>
    </row>
    <row r="512">
      <c r="A512" s="176"/>
      <c r="B512" s="176"/>
      <c r="C512" s="176" t="s">
        <v>34</v>
      </c>
      <c r="D512" s="176" t="s">
        <v>34</v>
      </c>
      <c r="E512" s="176" t="s">
        <v>34</v>
      </c>
      <c r="F512" s="176" t="s">
        <v>34</v>
      </c>
      <c r="G512" s="176"/>
      <c r="H512" s="184"/>
      <c r="I512" s="176"/>
      <c r="J512" s="176"/>
      <c r="K512" s="176"/>
      <c r="L512" s="176"/>
      <c r="M512" s="192"/>
      <c r="N512" s="184"/>
      <c r="O512" s="176"/>
      <c r="P512" s="176"/>
      <c r="Q512" s="176"/>
      <c r="R512" s="176"/>
      <c r="S512" s="176"/>
      <c r="T512" s="176"/>
      <c r="U512" s="176"/>
      <c r="V512" s="176"/>
      <c r="W512" s="176"/>
      <c r="X512" s="176"/>
      <c r="Y512" s="176"/>
      <c r="Z512" s="176"/>
      <c r="AA512" s="176"/>
      <c r="AB512" s="176"/>
    </row>
    <row r="513">
      <c r="A513" s="178"/>
      <c r="B513" s="178"/>
      <c r="C513" s="178" t="s">
        <v>34</v>
      </c>
      <c r="D513" s="178" t="s">
        <v>34</v>
      </c>
      <c r="E513" s="178" t="s">
        <v>34</v>
      </c>
      <c r="F513" s="178" t="s">
        <v>34</v>
      </c>
      <c r="G513" s="178"/>
      <c r="H513" s="182"/>
      <c r="I513" s="178"/>
      <c r="J513" s="178"/>
      <c r="K513" s="178"/>
      <c r="L513" s="178"/>
      <c r="M513" s="193"/>
      <c r="N513" s="182"/>
      <c r="O513" s="178"/>
      <c r="P513" s="178"/>
      <c r="Q513" s="178"/>
      <c r="R513" s="178"/>
      <c r="S513" s="178"/>
      <c r="T513" s="178"/>
      <c r="U513" s="178"/>
      <c r="V513" s="178"/>
      <c r="W513" s="178"/>
      <c r="X513" s="178"/>
      <c r="Y513" s="178"/>
      <c r="Z513" s="178"/>
      <c r="AA513" s="178"/>
      <c r="AB513" s="178"/>
    </row>
    <row r="514">
      <c r="A514" s="176"/>
      <c r="B514" s="176"/>
      <c r="C514" s="176" t="s">
        <v>34</v>
      </c>
      <c r="D514" s="176" t="s">
        <v>34</v>
      </c>
      <c r="E514" s="176" t="s">
        <v>34</v>
      </c>
      <c r="F514" s="176" t="s">
        <v>34</v>
      </c>
      <c r="G514" s="176"/>
      <c r="H514" s="184"/>
      <c r="I514" s="176"/>
      <c r="J514" s="176"/>
      <c r="K514" s="176"/>
      <c r="L514" s="176"/>
      <c r="M514" s="192"/>
      <c r="N514" s="184"/>
      <c r="O514" s="176"/>
      <c r="P514" s="176"/>
      <c r="Q514" s="176"/>
      <c r="R514" s="176"/>
      <c r="S514" s="176"/>
      <c r="T514" s="176"/>
      <c r="U514" s="176"/>
      <c r="V514" s="176"/>
      <c r="W514" s="176"/>
      <c r="X514" s="176"/>
      <c r="Y514" s="176"/>
      <c r="Z514" s="176"/>
      <c r="AA514" s="176"/>
      <c r="AB514" s="176"/>
    </row>
    <row r="515">
      <c r="A515" s="178"/>
      <c r="B515" s="178"/>
      <c r="C515" s="178" t="s">
        <v>34</v>
      </c>
      <c r="D515" s="178" t="s">
        <v>34</v>
      </c>
      <c r="E515" s="178" t="s">
        <v>34</v>
      </c>
      <c r="F515" s="178" t="s">
        <v>34</v>
      </c>
      <c r="G515" s="178"/>
      <c r="H515" s="182"/>
      <c r="I515" s="178"/>
      <c r="J515" s="178"/>
      <c r="K515" s="178"/>
      <c r="L515" s="178"/>
      <c r="M515" s="193"/>
      <c r="N515" s="182"/>
      <c r="O515" s="178"/>
      <c r="P515" s="178"/>
      <c r="Q515" s="178"/>
      <c r="R515" s="178"/>
      <c r="S515" s="178"/>
      <c r="T515" s="178"/>
      <c r="U515" s="178"/>
      <c r="V515" s="178"/>
      <c r="W515" s="178"/>
      <c r="X515" s="178"/>
      <c r="Y515" s="178"/>
      <c r="Z515" s="178"/>
      <c r="AA515" s="178"/>
      <c r="AB515" s="178"/>
    </row>
    <row r="516">
      <c r="A516" s="176"/>
      <c r="B516" s="176"/>
      <c r="C516" s="176" t="s">
        <v>34</v>
      </c>
      <c r="D516" s="176" t="s">
        <v>34</v>
      </c>
      <c r="E516" s="176" t="s">
        <v>34</v>
      </c>
      <c r="F516" s="176" t="s">
        <v>34</v>
      </c>
      <c r="G516" s="176"/>
      <c r="H516" s="184"/>
      <c r="I516" s="176"/>
      <c r="J516" s="176"/>
      <c r="K516" s="176"/>
      <c r="L516" s="176"/>
      <c r="M516" s="192"/>
      <c r="N516" s="184"/>
      <c r="O516" s="176"/>
      <c r="P516" s="176"/>
      <c r="Q516" s="176"/>
      <c r="R516" s="176"/>
      <c r="S516" s="176"/>
      <c r="T516" s="176"/>
      <c r="U516" s="176"/>
      <c r="V516" s="176"/>
      <c r="W516" s="176"/>
      <c r="X516" s="176"/>
      <c r="Y516" s="176"/>
      <c r="Z516" s="176"/>
      <c r="AA516" s="176"/>
      <c r="AB516" s="176"/>
    </row>
    <row r="517">
      <c r="A517" s="178"/>
      <c r="B517" s="178"/>
      <c r="C517" s="178" t="s">
        <v>34</v>
      </c>
      <c r="D517" s="178" t="s">
        <v>34</v>
      </c>
      <c r="E517" s="178" t="s">
        <v>34</v>
      </c>
      <c r="F517" s="178" t="s">
        <v>34</v>
      </c>
      <c r="G517" s="178"/>
      <c r="H517" s="182"/>
      <c r="I517" s="178"/>
      <c r="J517" s="178"/>
      <c r="K517" s="178"/>
      <c r="L517" s="178"/>
      <c r="M517" s="193"/>
      <c r="N517" s="182"/>
      <c r="O517" s="178"/>
      <c r="P517" s="178"/>
      <c r="Q517" s="178"/>
      <c r="R517" s="178"/>
      <c r="S517" s="178"/>
      <c r="T517" s="178"/>
      <c r="U517" s="178"/>
      <c r="V517" s="178"/>
      <c r="W517" s="178"/>
      <c r="X517" s="178"/>
      <c r="Y517" s="178"/>
      <c r="Z517" s="178"/>
      <c r="AA517" s="178"/>
      <c r="AB517" s="178"/>
    </row>
    <row r="518">
      <c r="A518" s="176"/>
      <c r="B518" s="176"/>
      <c r="C518" s="176" t="s">
        <v>34</v>
      </c>
      <c r="D518" s="176" t="s">
        <v>34</v>
      </c>
      <c r="E518" s="176" t="s">
        <v>34</v>
      </c>
      <c r="F518" s="176" t="s">
        <v>34</v>
      </c>
      <c r="G518" s="176"/>
      <c r="H518" s="184"/>
      <c r="I518" s="176"/>
      <c r="J518" s="176"/>
      <c r="K518" s="176"/>
      <c r="L518" s="176"/>
      <c r="M518" s="192"/>
      <c r="N518" s="184"/>
      <c r="O518" s="176"/>
      <c r="P518" s="176"/>
      <c r="Q518" s="176"/>
      <c r="R518" s="176"/>
      <c r="S518" s="176"/>
      <c r="T518" s="176"/>
      <c r="U518" s="176"/>
      <c r="V518" s="176"/>
      <c r="W518" s="176"/>
      <c r="X518" s="176"/>
      <c r="Y518" s="176"/>
      <c r="Z518" s="176"/>
      <c r="AA518" s="176"/>
      <c r="AB518" s="176"/>
    </row>
    <row r="519">
      <c r="A519" s="178"/>
      <c r="B519" s="178"/>
      <c r="C519" s="178" t="s">
        <v>34</v>
      </c>
      <c r="D519" s="178" t="s">
        <v>34</v>
      </c>
      <c r="E519" s="178" t="s">
        <v>34</v>
      </c>
      <c r="F519" s="178" t="s">
        <v>34</v>
      </c>
      <c r="G519" s="178"/>
      <c r="H519" s="182"/>
      <c r="I519" s="178"/>
      <c r="J519" s="178"/>
      <c r="K519" s="178"/>
      <c r="L519" s="178"/>
      <c r="M519" s="193"/>
      <c r="N519" s="182"/>
      <c r="O519" s="178"/>
      <c r="P519" s="178"/>
      <c r="Q519" s="178"/>
      <c r="R519" s="178"/>
      <c r="S519" s="178"/>
      <c r="T519" s="178"/>
      <c r="U519" s="178"/>
      <c r="V519" s="178"/>
      <c r="W519" s="178"/>
      <c r="X519" s="178"/>
      <c r="Y519" s="178"/>
      <c r="Z519" s="178"/>
      <c r="AA519" s="178"/>
      <c r="AB519" s="178"/>
    </row>
    <row r="520">
      <c r="A520" s="176"/>
      <c r="B520" s="176"/>
      <c r="C520" s="176" t="s">
        <v>34</v>
      </c>
      <c r="D520" s="176" t="s">
        <v>34</v>
      </c>
      <c r="E520" s="176" t="s">
        <v>34</v>
      </c>
      <c r="F520" s="176" t="s">
        <v>34</v>
      </c>
      <c r="G520" s="176"/>
      <c r="H520" s="184"/>
      <c r="I520" s="176"/>
      <c r="J520" s="176"/>
      <c r="K520" s="176"/>
      <c r="L520" s="176"/>
      <c r="M520" s="192"/>
      <c r="N520" s="184"/>
      <c r="O520" s="176"/>
      <c r="P520" s="176"/>
      <c r="Q520" s="176"/>
      <c r="R520" s="176"/>
      <c r="S520" s="176"/>
      <c r="T520" s="176"/>
      <c r="U520" s="176"/>
      <c r="V520" s="176"/>
      <c r="W520" s="176"/>
      <c r="X520" s="176"/>
      <c r="Y520" s="176"/>
      <c r="Z520" s="176"/>
      <c r="AA520" s="176"/>
      <c r="AB520" s="176"/>
    </row>
    <row r="521">
      <c r="A521" s="178"/>
      <c r="B521" s="178"/>
      <c r="C521" s="178" t="s">
        <v>34</v>
      </c>
      <c r="D521" s="178" t="s">
        <v>34</v>
      </c>
      <c r="E521" s="178" t="s">
        <v>34</v>
      </c>
      <c r="F521" s="178" t="s">
        <v>34</v>
      </c>
      <c r="G521" s="178"/>
      <c r="H521" s="182"/>
      <c r="I521" s="178"/>
      <c r="J521" s="178"/>
      <c r="K521" s="178"/>
      <c r="L521" s="178"/>
      <c r="M521" s="193"/>
      <c r="N521" s="182"/>
      <c r="O521" s="178"/>
      <c r="P521" s="178"/>
      <c r="Q521" s="178"/>
      <c r="R521" s="178"/>
      <c r="S521" s="178"/>
      <c r="T521" s="178"/>
      <c r="U521" s="178"/>
      <c r="V521" s="178"/>
      <c r="W521" s="178"/>
      <c r="X521" s="178"/>
      <c r="Y521" s="178"/>
      <c r="Z521" s="178"/>
      <c r="AA521" s="178"/>
      <c r="AB521" s="178"/>
    </row>
    <row r="522">
      <c r="A522" s="176"/>
      <c r="B522" s="176"/>
      <c r="C522" s="176" t="s">
        <v>34</v>
      </c>
      <c r="D522" s="176" t="s">
        <v>34</v>
      </c>
      <c r="E522" s="176" t="s">
        <v>34</v>
      </c>
      <c r="F522" s="176" t="s">
        <v>34</v>
      </c>
      <c r="G522" s="176"/>
      <c r="H522" s="184"/>
      <c r="I522" s="176"/>
      <c r="J522" s="176"/>
      <c r="K522" s="176"/>
      <c r="L522" s="176"/>
      <c r="M522" s="192"/>
      <c r="N522" s="184"/>
      <c r="O522" s="176"/>
      <c r="P522" s="176"/>
      <c r="Q522" s="176"/>
      <c r="R522" s="176"/>
      <c r="S522" s="176"/>
      <c r="T522" s="176"/>
      <c r="U522" s="176"/>
      <c r="V522" s="176"/>
      <c r="W522" s="176"/>
      <c r="X522" s="176"/>
      <c r="Y522" s="176"/>
      <c r="Z522" s="176"/>
      <c r="AA522" s="176"/>
      <c r="AB522" s="176"/>
    </row>
    <row r="523">
      <c r="A523" s="178"/>
      <c r="B523" s="178"/>
      <c r="C523" s="178" t="s">
        <v>34</v>
      </c>
      <c r="D523" s="178" t="s">
        <v>34</v>
      </c>
      <c r="E523" s="178" t="s">
        <v>34</v>
      </c>
      <c r="F523" s="178" t="s">
        <v>34</v>
      </c>
      <c r="G523" s="178"/>
      <c r="H523" s="182"/>
      <c r="I523" s="178"/>
      <c r="J523" s="178"/>
      <c r="K523" s="178"/>
      <c r="L523" s="178"/>
      <c r="M523" s="193"/>
      <c r="N523" s="182"/>
      <c r="O523" s="178"/>
      <c r="P523" s="178"/>
      <c r="Q523" s="178"/>
      <c r="R523" s="178"/>
      <c r="S523" s="178"/>
      <c r="T523" s="178"/>
      <c r="U523" s="178"/>
      <c r="V523" s="178"/>
      <c r="W523" s="178"/>
      <c r="X523" s="178"/>
      <c r="Y523" s="178"/>
      <c r="Z523" s="178"/>
      <c r="AA523" s="178"/>
      <c r="AB523" s="178"/>
    </row>
    <row r="524">
      <c r="A524" s="176"/>
      <c r="B524" s="176"/>
      <c r="C524" s="176" t="s">
        <v>34</v>
      </c>
      <c r="D524" s="176" t="s">
        <v>34</v>
      </c>
      <c r="E524" s="176" t="s">
        <v>34</v>
      </c>
      <c r="F524" s="176" t="s">
        <v>34</v>
      </c>
      <c r="G524" s="176"/>
      <c r="H524" s="184"/>
      <c r="I524" s="176"/>
      <c r="J524" s="176"/>
      <c r="K524" s="176"/>
      <c r="L524" s="176"/>
      <c r="M524" s="192"/>
      <c r="N524" s="184"/>
      <c r="O524" s="176"/>
      <c r="P524" s="176"/>
      <c r="Q524" s="176"/>
      <c r="R524" s="176"/>
      <c r="S524" s="176"/>
      <c r="T524" s="176"/>
      <c r="U524" s="176"/>
      <c r="V524" s="176"/>
      <c r="W524" s="176"/>
      <c r="X524" s="176"/>
      <c r="Y524" s="176"/>
      <c r="Z524" s="176"/>
      <c r="AA524" s="176"/>
      <c r="AB524" s="176"/>
    </row>
    <row r="525">
      <c r="A525" s="178"/>
      <c r="B525" s="178"/>
      <c r="C525" s="178" t="s">
        <v>34</v>
      </c>
      <c r="D525" s="178" t="s">
        <v>34</v>
      </c>
      <c r="E525" s="178" t="s">
        <v>34</v>
      </c>
      <c r="F525" s="178" t="s">
        <v>34</v>
      </c>
      <c r="G525" s="178"/>
      <c r="H525" s="182"/>
      <c r="I525" s="178"/>
      <c r="J525" s="178"/>
      <c r="K525" s="178"/>
      <c r="L525" s="178"/>
      <c r="M525" s="193"/>
      <c r="N525" s="182"/>
      <c r="O525" s="178"/>
      <c r="P525" s="178"/>
      <c r="Q525" s="178"/>
      <c r="R525" s="178"/>
      <c r="S525" s="178"/>
      <c r="T525" s="178"/>
      <c r="U525" s="178"/>
      <c r="V525" s="178"/>
      <c r="W525" s="178"/>
      <c r="X525" s="178"/>
      <c r="Y525" s="178"/>
      <c r="Z525" s="178"/>
      <c r="AA525" s="178"/>
      <c r="AB525" s="178"/>
    </row>
    <row r="526">
      <c r="A526" s="176"/>
      <c r="B526" s="176"/>
      <c r="C526" s="176" t="s">
        <v>34</v>
      </c>
      <c r="D526" s="176" t="s">
        <v>34</v>
      </c>
      <c r="E526" s="176" t="s">
        <v>34</v>
      </c>
      <c r="F526" s="176" t="s">
        <v>34</v>
      </c>
      <c r="G526" s="176"/>
      <c r="H526" s="184"/>
      <c r="I526" s="176"/>
      <c r="J526" s="176"/>
      <c r="K526" s="176"/>
      <c r="L526" s="176"/>
      <c r="M526" s="192"/>
      <c r="N526" s="184"/>
      <c r="O526" s="176"/>
      <c r="P526" s="176"/>
      <c r="Q526" s="176"/>
      <c r="R526" s="176"/>
      <c r="S526" s="176"/>
      <c r="T526" s="176"/>
      <c r="U526" s="176"/>
      <c r="V526" s="176"/>
      <c r="W526" s="176"/>
      <c r="X526" s="176"/>
      <c r="Y526" s="176"/>
      <c r="Z526" s="176"/>
      <c r="AA526" s="176"/>
      <c r="AB526" s="176"/>
    </row>
    <row r="527">
      <c r="A527" s="178"/>
      <c r="B527" s="178"/>
      <c r="C527" s="178" t="s">
        <v>34</v>
      </c>
      <c r="D527" s="178" t="s">
        <v>34</v>
      </c>
      <c r="E527" s="178" t="s">
        <v>34</v>
      </c>
      <c r="F527" s="178" t="s">
        <v>34</v>
      </c>
      <c r="G527" s="178"/>
      <c r="H527" s="182"/>
      <c r="I527" s="178"/>
      <c r="J527" s="178"/>
      <c r="K527" s="178"/>
      <c r="L527" s="178"/>
      <c r="M527" s="193"/>
      <c r="N527" s="182"/>
      <c r="O527" s="178"/>
      <c r="P527" s="178"/>
      <c r="Q527" s="178"/>
      <c r="R527" s="178"/>
      <c r="S527" s="178"/>
      <c r="T527" s="178"/>
      <c r="U527" s="178"/>
      <c r="V527" s="178"/>
      <c r="W527" s="178"/>
      <c r="X527" s="178"/>
      <c r="Y527" s="178"/>
      <c r="Z527" s="178"/>
      <c r="AA527" s="178"/>
      <c r="AB527" s="178"/>
    </row>
    <row r="528">
      <c r="A528" s="176"/>
      <c r="B528" s="176"/>
      <c r="C528" s="176" t="s">
        <v>34</v>
      </c>
      <c r="D528" s="176" t="s">
        <v>34</v>
      </c>
      <c r="E528" s="176" t="s">
        <v>34</v>
      </c>
      <c r="F528" s="176" t="s">
        <v>34</v>
      </c>
      <c r="G528" s="176"/>
      <c r="H528" s="184"/>
      <c r="I528" s="176"/>
      <c r="J528" s="176"/>
      <c r="K528" s="176"/>
      <c r="L528" s="176"/>
      <c r="M528" s="192"/>
      <c r="N528" s="184"/>
      <c r="O528" s="176"/>
      <c r="P528" s="176"/>
      <c r="Q528" s="176"/>
      <c r="R528" s="176"/>
      <c r="S528" s="176"/>
      <c r="T528" s="176"/>
      <c r="U528" s="176"/>
      <c r="V528" s="176"/>
      <c r="W528" s="176"/>
      <c r="X528" s="176"/>
      <c r="Y528" s="176"/>
      <c r="Z528" s="176"/>
      <c r="AA528" s="176"/>
      <c r="AB528" s="176"/>
    </row>
    <row r="529">
      <c r="A529" s="178"/>
      <c r="B529" s="178"/>
      <c r="C529" s="178" t="s">
        <v>34</v>
      </c>
      <c r="D529" s="178" t="s">
        <v>34</v>
      </c>
      <c r="E529" s="178" t="s">
        <v>34</v>
      </c>
      <c r="F529" s="178" t="s">
        <v>34</v>
      </c>
      <c r="G529" s="178"/>
      <c r="H529" s="182"/>
      <c r="I529" s="178"/>
      <c r="J529" s="178"/>
      <c r="K529" s="178"/>
      <c r="L529" s="178"/>
      <c r="M529" s="193"/>
      <c r="N529" s="182"/>
      <c r="O529" s="178"/>
      <c r="P529" s="178"/>
      <c r="Q529" s="178"/>
      <c r="R529" s="178"/>
      <c r="S529" s="178"/>
      <c r="T529" s="178"/>
      <c r="U529" s="178"/>
      <c r="V529" s="178"/>
      <c r="W529" s="178"/>
      <c r="X529" s="178"/>
      <c r="Y529" s="178"/>
      <c r="Z529" s="178"/>
      <c r="AA529" s="178"/>
      <c r="AB529" s="178"/>
    </row>
    <row r="530">
      <c r="A530" s="176"/>
      <c r="B530" s="176"/>
      <c r="C530" s="176" t="s">
        <v>34</v>
      </c>
      <c r="D530" s="176" t="s">
        <v>34</v>
      </c>
      <c r="E530" s="176" t="s">
        <v>34</v>
      </c>
      <c r="F530" s="176" t="s">
        <v>34</v>
      </c>
      <c r="G530" s="176"/>
      <c r="H530" s="184"/>
      <c r="I530" s="176"/>
      <c r="J530" s="176"/>
      <c r="K530" s="176"/>
      <c r="L530" s="176"/>
      <c r="M530" s="192"/>
      <c r="N530" s="184"/>
      <c r="O530" s="176"/>
      <c r="P530" s="176"/>
      <c r="Q530" s="176"/>
      <c r="R530" s="176"/>
      <c r="S530" s="176"/>
      <c r="T530" s="176"/>
      <c r="U530" s="176"/>
      <c r="V530" s="176"/>
      <c r="W530" s="176"/>
      <c r="X530" s="176"/>
      <c r="Y530" s="176"/>
      <c r="Z530" s="176"/>
      <c r="AA530" s="176"/>
      <c r="AB530" s="176"/>
    </row>
    <row r="531">
      <c r="A531" s="178"/>
      <c r="B531" s="178"/>
      <c r="C531" s="178" t="s">
        <v>34</v>
      </c>
      <c r="D531" s="178" t="s">
        <v>34</v>
      </c>
      <c r="E531" s="178" t="s">
        <v>34</v>
      </c>
      <c r="F531" s="178" t="s">
        <v>34</v>
      </c>
      <c r="G531" s="178"/>
      <c r="H531" s="182"/>
      <c r="I531" s="178"/>
      <c r="J531" s="178"/>
      <c r="K531" s="178"/>
      <c r="L531" s="178"/>
      <c r="M531" s="193"/>
      <c r="N531" s="182"/>
      <c r="O531" s="178"/>
      <c r="P531" s="178"/>
      <c r="Q531" s="178"/>
      <c r="R531" s="178"/>
      <c r="S531" s="178"/>
      <c r="T531" s="178"/>
      <c r="U531" s="178"/>
      <c r="V531" s="178"/>
      <c r="W531" s="178"/>
      <c r="X531" s="178"/>
      <c r="Y531" s="178"/>
      <c r="Z531" s="178"/>
      <c r="AA531" s="178"/>
      <c r="AB531" s="178"/>
    </row>
    <row r="532">
      <c r="A532" s="176"/>
      <c r="B532" s="176"/>
      <c r="C532" s="176" t="s">
        <v>34</v>
      </c>
      <c r="D532" s="176" t="s">
        <v>34</v>
      </c>
      <c r="E532" s="176" t="s">
        <v>34</v>
      </c>
      <c r="F532" s="176" t="s">
        <v>34</v>
      </c>
      <c r="G532" s="176"/>
      <c r="H532" s="184"/>
      <c r="I532" s="176"/>
      <c r="J532" s="176"/>
      <c r="K532" s="176"/>
      <c r="L532" s="176"/>
      <c r="M532" s="192"/>
      <c r="N532" s="184"/>
      <c r="O532" s="176"/>
      <c r="P532" s="176"/>
      <c r="Q532" s="176"/>
      <c r="R532" s="176"/>
      <c r="S532" s="176"/>
      <c r="T532" s="176"/>
      <c r="U532" s="176"/>
      <c r="V532" s="176"/>
      <c r="W532" s="176"/>
      <c r="X532" s="176"/>
      <c r="Y532" s="176"/>
      <c r="Z532" s="176"/>
      <c r="AA532" s="176"/>
      <c r="AB532" s="176"/>
    </row>
    <row r="533">
      <c r="A533" s="178"/>
      <c r="B533" s="178"/>
      <c r="C533" s="178" t="s">
        <v>34</v>
      </c>
      <c r="D533" s="178" t="s">
        <v>34</v>
      </c>
      <c r="E533" s="178" t="s">
        <v>34</v>
      </c>
      <c r="F533" s="178" t="s">
        <v>34</v>
      </c>
      <c r="G533" s="178"/>
      <c r="H533" s="182"/>
      <c r="I533" s="178"/>
      <c r="J533" s="178"/>
      <c r="K533" s="178"/>
      <c r="L533" s="178"/>
      <c r="M533" s="193"/>
      <c r="N533" s="182"/>
      <c r="O533" s="178"/>
      <c r="P533" s="178"/>
      <c r="Q533" s="178"/>
      <c r="R533" s="178"/>
      <c r="S533" s="178"/>
      <c r="T533" s="178"/>
      <c r="U533" s="178"/>
      <c r="V533" s="178"/>
      <c r="W533" s="178"/>
      <c r="X533" s="178"/>
      <c r="Y533" s="178"/>
      <c r="Z533" s="178"/>
      <c r="AA533" s="178"/>
      <c r="AB533" s="178"/>
    </row>
    <row r="534">
      <c r="A534" s="176"/>
      <c r="B534" s="176"/>
      <c r="C534" s="176" t="s">
        <v>34</v>
      </c>
      <c r="D534" s="176" t="s">
        <v>34</v>
      </c>
      <c r="E534" s="176" t="s">
        <v>34</v>
      </c>
      <c r="F534" s="176" t="s">
        <v>34</v>
      </c>
      <c r="G534" s="176"/>
      <c r="H534" s="184"/>
      <c r="I534" s="176"/>
      <c r="J534" s="176"/>
      <c r="K534" s="176"/>
      <c r="L534" s="176"/>
      <c r="M534" s="192"/>
      <c r="N534" s="184"/>
      <c r="O534" s="176"/>
      <c r="P534" s="176"/>
      <c r="Q534" s="176"/>
      <c r="R534" s="176"/>
      <c r="S534" s="176"/>
      <c r="T534" s="176"/>
      <c r="U534" s="176"/>
      <c r="V534" s="176"/>
      <c r="W534" s="176"/>
      <c r="X534" s="176"/>
      <c r="Y534" s="176"/>
      <c r="Z534" s="176"/>
      <c r="AA534" s="176"/>
      <c r="AB534" s="176"/>
    </row>
    <row r="535">
      <c r="A535" s="178"/>
      <c r="B535" s="178"/>
      <c r="C535" s="178" t="s">
        <v>34</v>
      </c>
      <c r="D535" s="178" t="s">
        <v>34</v>
      </c>
      <c r="E535" s="178" t="s">
        <v>34</v>
      </c>
      <c r="F535" s="178" t="s">
        <v>34</v>
      </c>
      <c r="G535" s="178"/>
      <c r="H535" s="182"/>
      <c r="I535" s="178"/>
      <c r="J535" s="178"/>
      <c r="K535" s="178"/>
      <c r="L535" s="178"/>
      <c r="M535" s="193"/>
      <c r="N535" s="182"/>
      <c r="O535" s="178"/>
      <c r="P535" s="178"/>
      <c r="Q535" s="178"/>
      <c r="R535" s="178"/>
      <c r="S535" s="178"/>
      <c r="T535" s="178"/>
      <c r="U535" s="178"/>
      <c r="V535" s="178"/>
      <c r="W535" s="178"/>
      <c r="X535" s="178"/>
      <c r="Y535" s="178"/>
      <c r="Z535" s="178"/>
      <c r="AA535" s="178"/>
      <c r="AB535" s="178"/>
    </row>
    <row r="536">
      <c r="A536" s="176"/>
      <c r="B536" s="176"/>
      <c r="C536" s="176" t="s">
        <v>34</v>
      </c>
      <c r="D536" s="176" t="s">
        <v>34</v>
      </c>
      <c r="E536" s="176" t="s">
        <v>34</v>
      </c>
      <c r="F536" s="176" t="s">
        <v>34</v>
      </c>
      <c r="G536" s="176"/>
      <c r="H536" s="184"/>
      <c r="I536" s="176"/>
      <c r="J536" s="176"/>
      <c r="K536" s="176"/>
      <c r="L536" s="176"/>
      <c r="M536" s="192"/>
      <c r="N536" s="184"/>
      <c r="O536" s="176"/>
      <c r="P536" s="176"/>
      <c r="Q536" s="176"/>
      <c r="R536" s="176"/>
      <c r="S536" s="176"/>
      <c r="T536" s="176"/>
      <c r="U536" s="176"/>
      <c r="V536" s="176"/>
      <c r="W536" s="176"/>
      <c r="X536" s="176"/>
      <c r="Y536" s="176"/>
      <c r="Z536" s="176"/>
      <c r="AA536" s="176"/>
      <c r="AB536" s="176"/>
    </row>
    <row r="537">
      <c r="A537" s="178"/>
      <c r="B537" s="178"/>
      <c r="C537" s="178" t="s">
        <v>34</v>
      </c>
      <c r="D537" s="178" t="s">
        <v>34</v>
      </c>
      <c r="E537" s="178" t="s">
        <v>34</v>
      </c>
      <c r="F537" s="178" t="s">
        <v>34</v>
      </c>
      <c r="G537" s="178"/>
      <c r="H537" s="182"/>
      <c r="I537" s="178"/>
      <c r="J537" s="178"/>
      <c r="K537" s="178"/>
      <c r="L537" s="178"/>
      <c r="M537" s="193"/>
      <c r="N537" s="182"/>
      <c r="O537" s="178"/>
      <c r="P537" s="178"/>
      <c r="Q537" s="178"/>
      <c r="R537" s="178"/>
      <c r="S537" s="178"/>
      <c r="T537" s="178"/>
      <c r="U537" s="178"/>
      <c r="V537" s="178"/>
      <c r="W537" s="178"/>
      <c r="X537" s="178"/>
      <c r="Y537" s="178"/>
      <c r="Z537" s="178"/>
      <c r="AA537" s="178"/>
      <c r="AB537" s="178"/>
    </row>
    <row r="538">
      <c r="A538" s="176"/>
      <c r="B538" s="176"/>
      <c r="C538" s="176" t="s">
        <v>34</v>
      </c>
      <c r="D538" s="176" t="s">
        <v>34</v>
      </c>
      <c r="E538" s="176" t="s">
        <v>34</v>
      </c>
      <c r="F538" s="176" t="s">
        <v>34</v>
      </c>
      <c r="G538" s="176"/>
      <c r="H538" s="184"/>
      <c r="I538" s="176"/>
      <c r="J538" s="176"/>
      <c r="K538" s="176"/>
      <c r="L538" s="176"/>
      <c r="M538" s="192"/>
      <c r="N538" s="184"/>
      <c r="O538" s="176"/>
      <c r="P538" s="176"/>
      <c r="Q538" s="176"/>
      <c r="R538" s="176"/>
      <c r="S538" s="176"/>
      <c r="T538" s="176"/>
      <c r="U538" s="176"/>
      <c r="V538" s="176"/>
      <c r="W538" s="176"/>
      <c r="X538" s="176"/>
      <c r="Y538" s="176"/>
      <c r="Z538" s="176"/>
      <c r="AA538" s="176"/>
      <c r="AB538" s="176"/>
    </row>
    <row r="539">
      <c r="A539" s="178"/>
      <c r="B539" s="178"/>
      <c r="C539" s="178" t="s">
        <v>34</v>
      </c>
      <c r="D539" s="178" t="s">
        <v>34</v>
      </c>
      <c r="E539" s="178" t="s">
        <v>34</v>
      </c>
      <c r="F539" s="178" t="s">
        <v>34</v>
      </c>
      <c r="G539" s="178"/>
      <c r="H539" s="182"/>
      <c r="I539" s="178"/>
      <c r="J539" s="178"/>
      <c r="K539" s="178"/>
      <c r="L539" s="178"/>
      <c r="M539" s="193"/>
      <c r="N539" s="182"/>
      <c r="O539" s="178"/>
      <c r="P539" s="178"/>
      <c r="Q539" s="178"/>
      <c r="R539" s="178"/>
      <c r="S539" s="178"/>
      <c r="T539" s="178"/>
      <c r="U539" s="178"/>
      <c r="V539" s="178"/>
      <c r="W539" s="178"/>
      <c r="X539" s="178"/>
      <c r="Y539" s="178"/>
      <c r="Z539" s="178"/>
      <c r="AA539" s="178"/>
      <c r="AB539" s="178"/>
    </row>
    <row r="540">
      <c r="A540" s="176"/>
      <c r="B540" s="176"/>
      <c r="C540" s="176" t="s">
        <v>34</v>
      </c>
      <c r="D540" s="176" t="s">
        <v>34</v>
      </c>
      <c r="E540" s="176" t="s">
        <v>34</v>
      </c>
      <c r="F540" s="176" t="s">
        <v>34</v>
      </c>
      <c r="G540" s="176"/>
      <c r="H540" s="184"/>
      <c r="I540" s="176"/>
      <c r="J540" s="176"/>
      <c r="K540" s="176"/>
      <c r="L540" s="176"/>
      <c r="M540" s="192"/>
      <c r="N540" s="184"/>
      <c r="O540" s="176"/>
      <c r="P540" s="176"/>
      <c r="Q540" s="176"/>
      <c r="R540" s="176"/>
      <c r="S540" s="176"/>
      <c r="T540" s="176"/>
      <c r="U540" s="176"/>
      <c r="V540" s="176"/>
      <c r="W540" s="176"/>
      <c r="X540" s="176"/>
      <c r="Y540" s="176"/>
      <c r="Z540" s="176"/>
      <c r="AA540" s="176"/>
      <c r="AB540" s="176"/>
    </row>
    <row r="541">
      <c r="A541" s="178"/>
      <c r="B541" s="178"/>
      <c r="C541" s="178" t="s">
        <v>34</v>
      </c>
      <c r="D541" s="178" t="s">
        <v>34</v>
      </c>
      <c r="E541" s="178" t="s">
        <v>34</v>
      </c>
      <c r="F541" s="178" t="s">
        <v>34</v>
      </c>
      <c r="G541" s="178"/>
      <c r="H541" s="182"/>
      <c r="I541" s="178"/>
      <c r="J541" s="178"/>
      <c r="K541" s="178"/>
      <c r="L541" s="178"/>
      <c r="M541" s="193"/>
      <c r="N541" s="182"/>
      <c r="O541" s="178"/>
      <c r="P541" s="178"/>
      <c r="Q541" s="178"/>
      <c r="R541" s="178"/>
      <c r="S541" s="178"/>
      <c r="T541" s="178"/>
      <c r="U541" s="178"/>
      <c r="V541" s="178"/>
      <c r="W541" s="178"/>
      <c r="X541" s="178"/>
      <c r="Y541" s="178"/>
      <c r="Z541" s="178"/>
      <c r="AA541" s="178"/>
      <c r="AB541" s="178"/>
    </row>
    <row r="542">
      <c r="A542" s="176"/>
      <c r="B542" s="176"/>
      <c r="C542" s="176" t="s">
        <v>34</v>
      </c>
      <c r="D542" s="176" t="s">
        <v>34</v>
      </c>
      <c r="E542" s="176" t="s">
        <v>34</v>
      </c>
      <c r="F542" s="176" t="s">
        <v>34</v>
      </c>
      <c r="G542" s="176"/>
      <c r="H542" s="184"/>
      <c r="I542" s="176"/>
      <c r="J542" s="176"/>
      <c r="K542" s="176"/>
      <c r="L542" s="176"/>
      <c r="M542" s="192"/>
      <c r="N542" s="184"/>
      <c r="O542" s="176"/>
      <c r="P542" s="176"/>
      <c r="Q542" s="176"/>
      <c r="R542" s="176"/>
      <c r="S542" s="176"/>
      <c r="T542" s="176"/>
      <c r="U542" s="176"/>
      <c r="V542" s="176"/>
      <c r="W542" s="176"/>
      <c r="X542" s="176"/>
      <c r="Y542" s="176"/>
      <c r="Z542" s="176"/>
      <c r="AA542" s="176"/>
      <c r="AB542" s="176"/>
    </row>
    <row r="543">
      <c r="A543" s="178"/>
      <c r="B543" s="178"/>
      <c r="C543" s="178" t="s">
        <v>34</v>
      </c>
      <c r="D543" s="178" t="s">
        <v>34</v>
      </c>
      <c r="E543" s="178" t="s">
        <v>34</v>
      </c>
      <c r="F543" s="178" t="s">
        <v>34</v>
      </c>
      <c r="G543" s="178"/>
      <c r="H543" s="182"/>
      <c r="I543" s="178"/>
      <c r="J543" s="178"/>
      <c r="K543" s="178"/>
      <c r="L543" s="178"/>
      <c r="M543" s="193"/>
      <c r="N543" s="182"/>
      <c r="O543" s="178"/>
      <c r="P543" s="178"/>
      <c r="Q543" s="178"/>
      <c r="R543" s="178"/>
      <c r="S543" s="178"/>
      <c r="T543" s="178"/>
      <c r="U543" s="178"/>
      <c r="V543" s="178"/>
      <c r="W543" s="178"/>
      <c r="X543" s="178"/>
      <c r="Y543" s="178"/>
      <c r="Z543" s="178"/>
      <c r="AA543" s="178"/>
      <c r="AB543" s="178"/>
    </row>
    <row r="544">
      <c r="A544" s="176"/>
      <c r="B544" s="176"/>
      <c r="C544" s="176" t="s">
        <v>34</v>
      </c>
      <c r="D544" s="176" t="s">
        <v>34</v>
      </c>
      <c r="E544" s="176" t="s">
        <v>34</v>
      </c>
      <c r="F544" s="176" t="s">
        <v>34</v>
      </c>
      <c r="G544" s="176"/>
      <c r="H544" s="184"/>
      <c r="I544" s="176"/>
      <c r="J544" s="176"/>
      <c r="K544" s="176"/>
      <c r="L544" s="176"/>
      <c r="M544" s="192"/>
      <c r="N544" s="184"/>
      <c r="O544" s="176"/>
      <c r="P544" s="176"/>
      <c r="Q544" s="176"/>
      <c r="R544" s="176"/>
      <c r="S544" s="176"/>
      <c r="T544" s="176"/>
      <c r="U544" s="176"/>
      <c r="V544" s="176"/>
      <c r="W544" s="176"/>
      <c r="X544" s="176"/>
      <c r="Y544" s="176"/>
      <c r="Z544" s="176"/>
      <c r="AA544" s="176"/>
      <c r="AB544" s="176"/>
    </row>
    <row r="545">
      <c r="A545" s="178"/>
      <c r="B545" s="178"/>
      <c r="C545" s="178" t="s">
        <v>34</v>
      </c>
      <c r="D545" s="178" t="s">
        <v>34</v>
      </c>
      <c r="E545" s="178" t="s">
        <v>34</v>
      </c>
      <c r="F545" s="178" t="s">
        <v>34</v>
      </c>
      <c r="G545" s="178"/>
      <c r="H545" s="182"/>
      <c r="I545" s="178"/>
      <c r="J545" s="178"/>
      <c r="K545" s="178"/>
      <c r="L545" s="178"/>
      <c r="M545" s="193"/>
      <c r="N545" s="182"/>
      <c r="O545" s="178"/>
      <c r="P545" s="178"/>
      <c r="Q545" s="178"/>
      <c r="R545" s="178"/>
      <c r="S545" s="178"/>
      <c r="T545" s="178"/>
      <c r="U545" s="178"/>
      <c r="V545" s="178"/>
      <c r="W545" s="178"/>
      <c r="X545" s="178"/>
      <c r="Y545" s="178"/>
      <c r="Z545" s="178"/>
      <c r="AA545" s="178"/>
      <c r="AB545" s="178"/>
    </row>
    <row r="546">
      <c r="A546" s="176"/>
      <c r="B546" s="176"/>
      <c r="C546" s="176" t="s">
        <v>34</v>
      </c>
      <c r="D546" s="176" t="s">
        <v>34</v>
      </c>
      <c r="E546" s="176" t="s">
        <v>34</v>
      </c>
      <c r="F546" s="176" t="s">
        <v>34</v>
      </c>
      <c r="G546" s="176"/>
      <c r="H546" s="184"/>
      <c r="I546" s="176"/>
      <c r="J546" s="176"/>
      <c r="K546" s="176"/>
      <c r="L546" s="176"/>
      <c r="M546" s="192"/>
      <c r="N546" s="184"/>
      <c r="O546" s="176"/>
      <c r="P546" s="176"/>
      <c r="Q546" s="176"/>
      <c r="R546" s="176"/>
      <c r="S546" s="176"/>
      <c r="T546" s="176"/>
      <c r="U546" s="176"/>
      <c r="V546" s="176"/>
      <c r="W546" s="176"/>
      <c r="X546" s="176"/>
      <c r="Y546" s="176"/>
      <c r="Z546" s="176"/>
      <c r="AA546" s="176"/>
      <c r="AB546" s="176"/>
    </row>
    <row r="547">
      <c r="A547" s="178"/>
      <c r="B547" s="178"/>
      <c r="C547" s="178" t="s">
        <v>34</v>
      </c>
      <c r="D547" s="178" t="s">
        <v>34</v>
      </c>
      <c r="E547" s="178" t="s">
        <v>34</v>
      </c>
      <c r="F547" s="178" t="s">
        <v>34</v>
      </c>
      <c r="G547" s="178"/>
      <c r="H547" s="182"/>
      <c r="I547" s="178"/>
      <c r="J547" s="178"/>
      <c r="K547" s="178"/>
      <c r="L547" s="178"/>
      <c r="M547" s="193"/>
      <c r="N547" s="182"/>
      <c r="O547" s="178"/>
      <c r="P547" s="178"/>
      <c r="Q547" s="178"/>
      <c r="R547" s="178"/>
      <c r="S547" s="178"/>
      <c r="T547" s="178"/>
      <c r="U547" s="178"/>
      <c r="V547" s="178"/>
      <c r="W547" s="178"/>
      <c r="X547" s="178"/>
      <c r="Y547" s="178"/>
      <c r="Z547" s="178"/>
      <c r="AA547" s="178"/>
      <c r="AB547" s="178"/>
    </row>
    <row r="548">
      <c r="A548" s="176"/>
      <c r="B548" s="176"/>
      <c r="C548" s="176" t="s">
        <v>34</v>
      </c>
      <c r="D548" s="176" t="s">
        <v>34</v>
      </c>
      <c r="E548" s="176" t="s">
        <v>34</v>
      </c>
      <c r="F548" s="176" t="s">
        <v>34</v>
      </c>
      <c r="G548" s="176"/>
      <c r="H548" s="184"/>
      <c r="I548" s="176"/>
      <c r="J548" s="176"/>
      <c r="K548" s="176"/>
      <c r="L548" s="176"/>
      <c r="M548" s="192"/>
      <c r="N548" s="184"/>
      <c r="O548" s="176"/>
      <c r="P548" s="176"/>
      <c r="Q548" s="176"/>
      <c r="R548" s="176"/>
      <c r="S548" s="176"/>
      <c r="T548" s="176"/>
      <c r="U548" s="176"/>
      <c r="V548" s="176"/>
      <c r="W548" s="176"/>
      <c r="X548" s="176"/>
      <c r="Y548" s="176"/>
      <c r="Z548" s="176"/>
      <c r="AA548" s="176"/>
      <c r="AB548" s="176"/>
    </row>
    <row r="549">
      <c r="A549" s="178"/>
      <c r="B549" s="178"/>
      <c r="C549" s="178" t="s">
        <v>34</v>
      </c>
      <c r="D549" s="178" t="s">
        <v>34</v>
      </c>
      <c r="E549" s="178" t="s">
        <v>34</v>
      </c>
      <c r="F549" s="178" t="s">
        <v>34</v>
      </c>
      <c r="G549" s="178"/>
      <c r="H549" s="182"/>
      <c r="I549" s="178"/>
      <c r="J549" s="178"/>
      <c r="K549" s="178"/>
      <c r="L549" s="178"/>
      <c r="M549" s="193"/>
      <c r="N549" s="182"/>
      <c r="O549" s="178"/>
      <c r="P549" s="178"/>
      <c r="Q549" s="178"/>
      <c r="R549" s="178"/>
      <c r="S549" s="178"/>
      <c r="T549" s="178"/>
      <c r="U549" s="178"/>
      <c r="V549" s="178"/>
      <c r="W549" s="178"/>
      <c r="X549" s="178"/>
      <c r="Y549" s="178"/>
      <c r="Z549" s="178"/>
      <c r="AA549" s="178"/>
      <c r="AB549" s="178"/>
    </row>
    <row r="550">
      <c r="A550" s="176"/>
      <c r="B550" s="176"/>
      <c r="C550" s="176" t="s">
        <v>34</v>
      </c>
      <c r="D550" s="176" t="s">
        <v>34</v>
      </c>
      <c r="E550" s="176" t="s">
        <v>34</v>
      </c>
      <c r="F550" s="176" t="s">
        <v>34</v>
      </c>
      <c r="G550" s="176"/>
      <c r="H550" s="184"/>
      <c r="I550" s="176"/>
      <c r="J550" s="176"/>
      <c r="K550" s="176"/>
      <c r="L550" s="176"/>
      <c r="M550" s="192"/>
      <c r="N550" s="184"/>
      <c r="O550" s="176"/>
      <c r="P550" s="176"/>
      <c r="Q550" s="176"/>
      <c r="R550" s="176"/>
      <c r="S550" s="176"/>
      <c r="T550" s="176"/>
      <c r="U550" s="176"/>
      <c r="V550" s="176"/>
      <c r="W550" s="176"/>
      <c r="X550" s="176"/>
      <c r="Y550" s="176"/>
      <c r="Z550" s="176"/>
      <c r="AA550" s="176"/>
      <c r="AB550" s="176"/>
    </row>
    <row r="551">
      <c r="A551" s="178"/>
      <c r="B551" s="178"/>
      <c r="C551" s="178" t="s">
        <v>34</v>
      </c>
      <c r="D551" s="178" t="s">
        <v>34</v>
      </c>
      <c r="E551" s="178" t="s">
        <v>34</v>
      </c>
      <c r="F551" s="178" t="s">
        <v>34</v>
      </c>
      <c r="G551" s="178"/>
      <c r="H551" s="182"/>
      <c r="I551" s="178"/>
      <c r="J551" s="178"/>
      <c r="K551" s="178"/>
      <c r="L551" s="178"/>
      <c r="M551" s="193"/>
      <c r="N551" s="182"/>
      <c r="O551" s="178"/>
      <c r="P551" s="178"/>
      <c r="Q551" s="178"/>
      <c r="R551" s="178"/>
      <c r="S551" s="178"/>
      <c r="T551" s="178"/>
      <c r="U551" s="178"/>
      <c r="V551" s="178"/>
      <c r="W551" s="178"/>
      <c r="X551" s="178"/>
      <c r="Y551" s="178"/>
      <c r="Z551" s="178"/>
      <c r="AA551" s="178"/>
      <c r="AB551" s="178"/>
    </row>
    <row r="552">
      <c r="A552" s="176"/>
      <c r="B552" s="176"/>
      <c r="C552" s="176" t="s">
        <v>34</v>
      </c>
      <c r="D552" s="176" t="s">
        <v>34</v>
      </c>
      <c r="E552" s="176" t="s">
        <v>34</v>
      </c>
      <c r="F552" s="176" t="s">
        <v>34</v>
      </c>
      <c r="G552" s="176"/>
      <c r="H552" s="184"/>
      <c r="I552" s="176"/>
      <c r="J552" s="176"/>
      <c r="K552" s="176"/>
      <c r="L552" s="176"/>
      <c r="M552" s="192"/>
      <c r="N552" s="184"/>
      <c r="O552" s="176"/>
      <c r="P552" s="176"/>
      <c r="Q552" s="176"/>
      <c r="R552" s="176"/>
      <c r="S552" s="176"/>
      <c r="T552" s="176"/>
      <c r="U552" s="176"/>
      <c r="V552" s="176"/>
      <c r="W552" s="176"/>
      <c r="X552" s="176"/>
      <c r="Y552" s="176"/>
      <c r="Z552" s="176"/>
      <c r="AA552" s="176"/>
      <c r="AB552" s="176"/>
    </row>
    <row r="553">
      <c r="A553" s="178"/>
      <c r="B553" s="178"/>
      <c r="C553" s="178" t="s">
        <v>34</v>
      </c>
      <c r="D553" s="178" t="s">
        <v>34</v>
      </c>
      <c r="E553" s="178" t="s">
        <v>34</v>
      </c>
      <c r="F553" s="178" t="s">
        <v>34</v>
      </c>
      <c r="G553" s="178"/>
      <c r="H553" s="182"/>
      <c r="I553" s="178"/>
      <c r="J553" s="178"/>
      <c r="K553" s="178"/>
      <c r="L553" s="178"/>
      <c r="M553" s="193"/>
      <c r="N553" s="182"/>
      <c r="O553" s="178"/>
      <c r="P553" s="178"/>
      <c r="Q553" s="178"/>
      <c r="R553" s="178"/>
      <c r="S553" s="178"/>
      <c r="T553" s="178"/>
      <c r="U553" s="178"/>
      <c r="V553" s="178"/>
      <c r="W553" s="178"/>
      <c r="X553" s="178"/>
      <c r="Y553" s="178"/>
      <c r="Z553" s="178"/>
      <c r="AA553" s="178"/>
      <c r="AB553" s="178"/>
    </row>
    <row r="554">
      <c r="A554" s="176"/>
      <c r="B554" s="176"/>
      <c r="C554" s="176" t="s">
        <v>34</v>
      </c>
      <c r="D554" s="176" t="s">
        <v>34</v>
      </c>
      <c r="E554" s="176" t="s">
        <v>34</v>
      </c>
      <c r="F554" s="176" t="s">
        <v>34</v>
      </c>
      <c r="G554" s="176"/>
      <c r="H554" s="184"/>
      <c r="I554" s="176"/>
      <c r="J554" s="176"/>
      <c r="K554" s="176"/>
      <c r="L554" s="176"/>
      <c r="M554" s="192"/>
      <c r="N554" s="184"/>
      <c r="O554" s="176"/>
      <c r="P554" s="176"/>
      <c r="Q554" s="176"/>
      <c r="R554" s="176"/>
      <c r="S554" s="176"/>
      <c r="T554" s="176"/>
      <c r="U554" s="176"/>
      <c r="V554" s="176"/>
      <c r="W554" s="176"/>
      <c r="X554" s="176"/>
      <c r="Y554" s="176"/>
      <c r="Z554" s="176"/>
      <c r="AA554" s="176"/>
      <c r="AB554" s="176"/>
    </row>
    <row r="555">
      <c r="A555" s="178"/>
      <c r="B555" s="178"/>
      <c r="C555" s="178" t="s">
        <v>34</v>
      </c>
      <c r="D555" s="178" t="s">
        <v>34</v>
      </c>
      <c r="E555" s="178" t="s">
        <v>34</v>
      </c>
      <c r="F555" s="178" t="s">
        <v>34</v>
      </c>
      <c r="G555" s="178"/>
      <c r="H555" s="182"/>
      <c r="I555" s="178"/>
      <c r="J555" s="178"/>
      <c r="K555" s="178"/>
      <c r="L555" s="178"/>
      <c r="M555" s="193"/>
      <c r="N555" s="182"/>
      <c r="O555" s="178"/>
      <c r="P555" s="178"/>
      <c r="Q555" s="178"/>
      <c r="R555" s="178"/>
      <c r="S555" s="178"/>
      <c r="T555" s="178"/>
      <c r="U555" s="178"/>
      <c r="V555" s="178"/>
      <c r="W555" s="178"/>
      <c r="X555" s="178"/>
      <c r="Y555" s="178"/>
      <c r="Z555" s="178"/>
      <c r="AA555" s="178"/>
      <c r="AB555" s="178"/>
    </row>
    <row r="556">
      <c r="A556" s="176"/>
      <c r="B556" s="176"/>
      <c r="C556" s="176" t="s">
        <v>34</v>
      </c>
      <c r="D556" s="176" t="s">
        <v>34</v>
      </c>
      <c r="E556" s="176" t="s">
        <v>34</v>
      </c>
      <c r="F556" s="176" t="s">
        <v>34</v>
      </c>
      <c r="G556" s="176"/>
      <c r="H556" s="184"/>
      <c r="I556" s="176"/>
      <c r="J556" s="176"/>
      <c r="K556" s="176"/>
      <c r="L556" s="176"/>
      <c r="M556" s="192"/>
      <c r="N556" s="184"/>
      <c r="O556" s="176"/>
      <c r="P556" s="176"/>
      <c r="Q556" s="176"/>
      <c r="R556" s="176"/>
      <c r="S556" s="176"/>
      <c r="T556" s="176"/>
      <c r="U556" s="176"/>
      <c r="V556" s="176"/>
      <c r="W556" s="176"/>
      <c r="X556" s="176"/>
      <c r="Y556" s="176"/>
      <c r="Z556" s="176"/>
      <c r="AA556" s="176"/>
      <c r="AB556" s="176"/>
    </row>
    <row r="557">
      <c r="A557" s="178"/>
      <c r="B557" s="178"/>
      <c r="C557" s="178" t="s">
        <v>34</v>
      </c>
      <c r="D557" s="178" t="s">
        <v>34</v>
      </c>
      <c r="E557" s="178" t="s">
        <v>34</v>
      </c>
      <c r="F557" s="178" t="s">
        <v>34</v>
      </c>
      <c r="G557" s="178"/>
      <c r="H557" s="182"/>
      <c r="I557" s="178"/>
      <c r="J557" s="178"/>
      <c r="K557" s="178"/>
      <c r="L557" s="178"/>
      <c r="M557" s="193"/>
      <c r="N557" s="182"/>
      <c r="O557" s="178"/>
      <c r="P557" s="178"/>
      <c r="Q557" s="178"/>
      <c r="R557" s="178"/>
      <c r="S557" s="178"/>
      <c r="T557" s="178"/>
      <c r="U557" s="178"/>
      <c r="V557" s="178"/>
      <c r="W557" s="178"/>
      <c r="X557" s="178"/>
      <c r="Y557" s="178"/>
      <c r="Z557" s="178"/>
      <c r="AA557" s="178"/>
      <c r="AB557" s="178"/>
    </row>
    <row r="558">
      <c r="A558" s="176"/>
      <c r="B558" s="176"/>
      <c r="C558" s="176" t="s">
        <v>34</v>
      </c>
      <c r="D558" s="176" t="s">
        <v>34</v>
      </c>
      <c r="E558" s="176" t="s">
        <v>34</v>
      </c>
      <c r="F558" s="176" t="s">
        <v>34</v>
      </c>
      <c r="G558" s="176"/>
      <c r="H558" s="184"/>
      <c r="I558" s="176"/>
      <c r="J558" s="176"/>
      <c r="K558" s="176"/>
      <c r="L558" s="176"/>
      <c r="M558" s="192"/>
      <c r="N558" s="184"/>
      <c r="O558" s="176"/>
      <c r="P558" s="176"/>
      <c r="Q558" s="176"/>
      <c r="R558" s="176"/>
      <c r="S558" s="176"/>
      <c r="T558" s="176"/>
      <c r="U558" s="176"/>
      <c r="V558" s="176"/>
      <c r="W558" s="176"/>
      <c r="X558" s="176"/>
      <c r="Y558" s="176"/>
      <c r="Z558" s="176"/>
      <c r="AA558" s="176"/>
      <c r="AB558" s="176"/>
    </row>
    <row r="559">
      <c r="A559" s="178"/>
      <c r="B559" s="178"/>
      <c r="C559" s="178" t="s">
        <v>34</v>
      </c>
      <c r="D559" s="178" t="s">
        <v>34</v>
      </c>
      <c r="E559" s="178" t="s">
        <v>34</v>
      </c>
      <c r="F559" s="178" t="s">
        <v>34</v>
      </c>
      <c r="G559" s="178"/>
      <c r="H559" s="182"/>
      <c r="I559" s="178"/>
      <c r="J559" s="178"/>
      <c r="K559" s="178"/>
      <c r="L559" s="178"/>
      <c r="M559" s="193"/>
      <c r="N559" s="182"/>
      <c r="O559" s="178"/>
      <c r="P559" s="178"/>
      <c r="Q559" s="178"/>
      <c r="R559" s="178"/>
      <c r="S559" s="178"/>
      <c r="T559" s="178"/>
      <c r="U559" s="178"/>
      <c r="V559" s="178"/>
      <c r="W559" s="178"/>
      <c r="X559" s="178"/>
      <c r="Y559" s="178"/>
      <c r="Z559" s="178"/>
      <c r="AA559" s="178"/>
      <c r="AB559" s="178"/>
    </row>
    <row r="560">
      <c r="A560" s="176"/>
      <c r="B560" s="176"/>
      <c r="C560" s="176" t="s">
        <v>34</v>
      </c>
      <c r="D560" s="176" t="s">
        <v>34</v>
      </c>
      <c r="E560" s="176" t="s">
        <v>34</v>
      </c>
      <c r="F560" s="176" t="s">
        <v>34</v>
      </c>
      <c r="G560" s="176"/>
      <c r="H560" s="184"/>
      <c r="I560" s="176"/>
      <c r="J560" s="176"/>
      <c r="K560" s="176"/>
      <c r="L560" s="176"/>
      <c r="M560" s="192"/>
      <c r="N560" s="184"/>
      <c r="O560" s="176"/>
      <c r="P560" s="176"/>
      <c r="Q560" s="176"/>
      <c r="R560" s="176"/>
      <c r="S560" s="176"/>
      <c r="T560" s="176"/>
      <c r="U560" s="176"/>
      <c r="V560" s="176"/>
      <c r="W560" s="176"/>
      <c r="X560" s="176"/>
      <c r="Y560" s="176"/>
      <c r="Z560" s="176"/>
      <c r="AA560" s="176"/>
      <c r="AB560" s="176"/>
    </row>
    <row r="561">
      <c r="A561" s="178"/>
      <c r="B561" s="178"/>
      <c r="C561" s="178" t="s">
        <v>34</v>
      </c>
      <c r="D561" s="178" t="s">
        <v>34</v>
      </c>
      <c r="E561" s="178" t="s">
        <v>34</v>
      </c>
      <c r="F561" s="178" t="s">
        <v>34</v>
      </c>
      <c r="G561" s="178"/>
      <c r="H561" s="182"/>
      <c r="I561" s="178"/>
      <c r="J561" s="178"/>
      <c r="K561" s="178"/>
      <c r="L561" s="178"/>
      <c r="M561" s="193"/>
      <c r="N561" s="182"/>
      <c r="O561" s="178"/>
      <c r="P561" s="178"/>
      <c r="Q561" s="178"/>
      <c r="R561" s="178"/>
      <c r="S561" s="178"/>
      <c r="T561" s="178"/>
      <c r="U561" s="178"/>
      <c r="V561" s="178"/>
      <c r="W561" s="178"/>
      <c r="X561" s="178"/>
      <c r="Y561" s="178"/>
      <c r="Z561" s="178"/>
      <c r="AA561" s="178"/>
      <c r="AB561" s="178"/>
    </row>
    <row r="562">
      <c r="A562" s="176"/>
      <c r="B562" s="176"/>
      <c r="C562" s="176" t="s">
        <v>34</v>
      </c>
      <c r="D562" s="176" t="s">
        <v>34</v>
      </c>
      <c r="E562" s="176" t="s">
        <v>34</v>
      </c>
      <c r="F562" s="176" t="s">
        <v>34</v>
      </c>
      <c r="G562" s="176"/>
      <c r="H562" s="184"/>
      <c r="I562" s="176"/>
      <c r="J562" s="176"/>
      <c r="K562" s="176"/>
      <c r="L562" s="176"/>
      <c r="M562" s="192"/>
      <c r="N562" s="184"/>
      <c r="O562" s="176"/>
      <c r="P562" s="176"/>
      <c r="Q562" s="176"/>
      <c r="R562" s="176"/>
      <c r="S562" s="176"/>
      <c r="T562" s="176"/>
      <c r="U562" s="176"/>
      <c r="V562" s="176"/>
      <c r="W562" s="176"/>
      <c r="X562" s="176"/>
      <c r="Y562" s="176"/>
      <c r="Z562" s="176"/>
      <c r="AA562" s="176"/>
      <c r="AB562" s="176"/>
    </row>
    <row r="563">
      <c r="A563" s="178"/>
      <c r="B563" s="178"/>
      <c r="C563" s="178" t="s">
        <v>34</v>
      </c>
      <c r="D563" s="178" t="s">
        <v>34</v>
      </c>
      <c r="E563" s="178" t="s">
        <v>34</v>
      </c>
      <c r="F563" s="178" t="s">
        <v>34</v>
      </c>
      <c r="G563" s="178"/>
      <c r="H563" s="182"/>
      <c r="I563" s="178"/>
      <c r="J563" s="178"/>
      <c r="K563" s="178"/>
      <c r="L563" s="178"/>
      <c r="M563" s="193"/>
      <c r="N563" s="182"/>
      <c r="O563" s="178"/>
      <c r="P563" s="178"/>
      <c r="Q563" s="178"/>
      <c r="R563" s="178"/>
      <c r="S563" s="178"/>
      <c r="T563" s="178"/>
      <c r="U563" s="178"/>
      <c r="V563" s="178"/>
      <c r="W563" s="178"/>
      <c r="X563" s="178"/>
      <c r="Y563" s="178"/>
      <c r="Z563" s="178"/>
      <c r="AA563" s="178"/>
      <c r="AB563" s="178"/>
    </row>
    <row r="564">
      <c r="A564" s="176"/>
      <c r="B564" s="176"/>
      <c r="C564" s="176" t="s">
        <v>34</v>
      </c>
      <c r="D564" s="176" t="s">
        <v>34</v>
      </c>
      <c r="E564" s="176" t="s">
        <v>34</v>
      </c>
      <c r="F564" s="176" t="s">
        <v>34</v>
      </c>
      <c r="G564" s="176"/>
      <c r="H564" s="184"/>
      <c r="I564" s="176"/>
      <c r="J564" s="176"/>
      <c r="K564" s="176"/>
      <c r="L564" s="176"/>
      <c r="M564" s="192"/>
      <c r="N564" s="184"/>
      <c r="O564" s="176"/>
      <c r="P564" s="176"/>
      <c r="Q564" s="176"/>
      <c r="R564" s="176"/>
      <c r="S564" s="176"/>
      <c r="T564" s="176"/>
      <c r="U564" s="176"/>
      <c r="V564" s="176"/>
      <c r="W564" s="176"/>
      <c r="X564" s="176"/>
      <c r="Y564" s="176"/>
      <c r="Z564" s="176"/>
      <c r="AA564" s="176"/>
      <c r="AB564" s="176"/>
    </row>
    <row r="565">
      <c r="A565" s="178"/>
      <c r="B565" s="178"/>
      <c r="C565" s="178" t="s">
        <v>34</v>
      </c>
      <c r="D565" s="178" t="s">
        <v>34</v>
      </c>
      <c r="E565" s="178" t="s">
        <v>34</v>
      </c>
      <c r="F565" s="178" t="s">
        <v>34</v>
      </c>
      <c r="G565" s="178"/>
      <c r="H565" s="182"/>
      <c r="I565" s="178"/>
      <c r="J565" s="178"/>
      <c r="K565" s="178"/>
      <c r="L565" s="178"/>
      <c r="M565" s="193"/>
      <c r="N565" s="182"/>
      <c r="O565" s="178"/>
      <c r="P565" s="178"/>
      <c r="Q565" s="178"/>
      <c r="R565" s="178"/>
      <c r="S565" s="178"/>
      <c r="T565" s="178"/>
      <c r="U565" s="178"/>
      <c r="V565" s="178"/>
      <c r="W565" s="178"/>
      <c r="X565" s="178"/>
      <c r="Y565" s="178"/>
      <c r="Z565" s="178"/>
      <c r="AA565" s="178"/>
      <c r="AB565" s="178"/>
    </row>
    <row r="566">
      <c r="A566" s="176"/>
      <c r="B566" s="176"/>
      <c r="C566" s="176" t="s">
        <v>34</v>
      </c>
      <c r="D566" s="176" t="s">
        <v>34</v>
      </c>
      <c r="E566" s="176" t="s">
        <v>34</v>
      </c>
      <c r="F566" s="176" t="s">
        <v>34</v>
      </c>
      <c r="G566" s="176"/>
      <c r="H566" s="184"/>
      <c r="I566" s="176"/>
      <c r="J566" s="176"/>
      <c r="K566" s="176"/>
      <c r="L566" s="176"/>
      <c r="M566" s="192"/>
      <c r="N566" s="184"/>
      <c r="O566" s="176"/>
      <c r="P566" s="176"/>
      <c r="Q566" s="176"/>
      <c r="R566" s="176"/>
      <c r="S566" s="176"/>
      <c r="T566" s="176"/>
      <c r="U566" s="176"/>
      <c r="V566" s="176"/>
      <c r="W566" s="176"/>
      <c r="X566" s="176"/>
      <c r="Y566" s="176"/>
      <c r="Z566" s="176"/>
      <c r="AA566" s="176"/>
      <c r="AB566" s="176"/>
    </row>
    <row r="567">
      <c r="A567" s="178"/>
      <c r="B567" s="178"/>
      <c r="C567" s="178" t="s">
        <v>34</v>
      </c>
      <c r="D567" s="178" t="s">
        <v>34</v>
      </c>
      <c r="E567" s="178" t="s">
        <v>34</v>
      </c>
      <c r="F567" s="178" t="s">
        <v>34</v>
      </c>
      <c r="G567" s="178"/>
      <c r="H567" s="182"/>
      <c r="I567" s="178"/>
      <c r="J567" s="178"/>
      <c r="K567" s="178"/>
      <c r="L567" s="178"/>
      <c r="M567" s="193"/>
      <c r="N567" s="182"/>
      <c r="O567" s="178"/>
      <c r="P567" s="178"/>
      <c r="Q567" s="178"/>
      <c r="R567" s="178"/>
      <c r="S567" s="178"/>
      <c r="T567" s="178"/>
      <c r="U567" s="178"/>
      <c r="V567" s="178"/>
      <c r="W567" s="178"/>
      <c r="X567" s="178"/>
      <c r="Y567" s="178"/>
      <c r="Z567" s="178"/>
      <c r="AA567" s="178"/>
      <c r="AB567" s="178"/>
    </row>
    <row r="568">
      <c r="A568" s="176"/>
      <c r="B568" s="176"/>
      <c r="C568" s="176" t="s">
        <v>34</v>
      </c>
      <c r="D568" s="176" t="s">
        <v>34</v>
      </c>
      <c r="E568" s="176" t="s">
        <v>34</v>
      </c>
      <c r="F568" s="176" t="s">
        <v>34</v>
      </c>
      <c r="G568" s="176"/>
      <c r="H568" s="184"/>
      <c r="I568" s="176"/>
      <c r="J568" s="176"/>
      <c r="K568" s="176"/>
      <c r="L568" s="176"/>
      <c r="M568" s="192"/>
      <c r="N568" s="184"/>
      <c r="O568" s="176"/>
      <c r="P568" s="176"/>
      <c r="Q568" s="176"/>
      <c r="R568" s="176"/>
      <c r="S568" s="176"/>
      <c r="T568" s="176"/>
      <c r="U568" s="176"/>
      <c r="V568" s="176"/>
      <c r="W568" s="176"/>
      <c r="X568" s="176"/>
      <c r="Y568" s="176"/>
      <c r="Z568" s="176"/>
      <c r="AA568" s="176"/>
      <c r="AB568" s="176"/>
    </row>
    <row r="569">
      <c r="A569" s="178"/>
      <c r="B569" s="178"/>
      <c r="C569" s="178" t="s">
        <v>34</v>
      </c>
      <c r="D569" s="178" t="s">
        <v>34</v>
      </c>
      <c r="E569" s="178" t="s">
        <v>34</v>
      </c>
      <c r="F569" s="178" t="s">
        <v>34</v>
      </c>
      <c r="G569" s="178"/>
      <c r="H569" s="182"/>
      <c r="I569" s="178"/>
      <c r="J569" s="178"/>
      <c r="K569" s="178"/>
      <c r="L569" s="178"/>
      <c r="M569" s="193"/>
      <c r="N569" s="182"/>
      <c r="O569" s="178"/>
      <c r="P569" s="178"/>
      <c r="Q569" s="178"/>
      <c r="R569" s="178"/>
      <c r="S569" s="178"/>
      <c r="T569" s="178"/>
      <c r="U569" s="178"/>
      <c r="V569" s="178"/>
      <c r="W569" s="178"/>
      <c r="X569" s="178"/>
      <c r="Y569" s="178"/>
      <c r="Z569" s="178"/>
      <c r="AA569" s="178"/>
      <c r="AB569" s="178"/>
    </row>
    <row r="570">
      <c r="A570" s="176"/>
      <c r="B570" s="176"/>
      <c r="C570" s="176" t="s">
        <v>34</v>
      </c>
      <c r="D570" s="176" t="s">
        <v>34</v>
      </c>
      <c r="E570" s="176" t="s">
        <v>34</v>
      </c>
      <c r="F570" s="176" t="s">
        <v>34</v>
      </c>
      <c r="G570" s="176"/>
      <c r="H570" s="184"/>
      <c r="I570" s="176"/>
      <c r="J570" s="176"/>
      <c r="K570" s="176"/>
      <c r="L570" s="176"/>
      <c r="M570" s="192"/>
      <c r="N570" s="184"/>
      <c r="O570" s="176"/>
      <c r="P570" s="176"/>
      <c r="Q570" s="176"/>
      <c r="R570" s="176"/>
      <c r="S570" s="176"/>
      <c r="T570" s="176"/>
      <c r="U570" s="176"/>
      <c r="V570" s="176"/>
      <c r="W570" s="176"/>
      <c r="X570" s="176"/>
      <c r="Y570" s="176"/>
      <c r="Z570" s="176"/>
      <c r="AA570" s="176"/>
      <c r="AB570" s="176"/>
    </row>
    <row r="571">
      <c r="A571" s="178"/>
      <c r="B571" s="178"/>
      <c r="C571" s="178" t="s">
        <v>34</v>
      </c>
      <c r="D571" s="178" t="s">
        <v>34</v>
      </c>
      <c r="E571" s="178" t="s">
        <v>34</v>
      </c>
      <c r="F571" s="178" t="s">
        <v>34</v>
      </c>
      <c r="G571" s="178"/>
      <c r="H571" s="182"/>
      <c r="I571" s="178"/>
      <c r="J571" s="178"/>
      <c r="K571" s="178"/>
      <c r="L571" s="178"/>
      <c r="M571" s="193"/>
      <c r="N571" s="182"/>
      <c r="O571" s="178"/>
      <c r="P571" s="178"/>
      <c r="Q571" s="178"/>
      <c r="R571" s="178"/>
      <c r="S571" s="178"/>
      <c r="T571" s="178"/>
      <c r="U571" s="178"/>
      <c r="V571" s="178"/>
      <c r="W571" s="178"/>
      <c r="X571" s="178"/>
      <c r="Y571" s="178"/>
      <c r="Z571" s="178"/>
      <c r="AA571" s="178"/>
      <c r="AB571" s="178"/>
    </row>
    <row r="572">
      <c r="A572" s="176"/>
      <c r="B572" s="176"/>
      <c r="C572" s="176" t="s">
        <v>34</v>
      </c>
      <c r="D572" s="176" t="s">
        <v>34</v>
      </c>
      <c r="E572" s="176" t="s">
        <v>34</v>
      </c>
      <c r="F572" s="176" t="s">
        <v>34</v>
      </c>
      <c r="G572" s="176"/>
      <c r="H572" s="184"/>
      <c r="I572" s="176"/>
      <c r="J572" s="176"/>
      <c r="K572" s="176"/>
      <c r="L572" s="176"/>
      <c r="M572" s="192"/>
      <c r="N572" s="184"/>
      <c r="O572" s="176"/>
      <c r="P572" s="176"/>
      <c r="Q572" s="176"/>
      <c r="R572" s="176"/>
      <c r="S572" s="176"/>
      <c r="T572" s="176"/>
      <c r="U572" s="176"/>
      <c r="V572" s="176"/>
      <c r="W572" s="176"/>
      <c r="X572" s="176"/>
      <c r="Y572" s="176"/>
      <c r="Z572" s="176"/>
      <c r="AA572" s="176"/>
      <c r="AB572" s="176"/>
    </row>
    <row r="573">
      <c r="A573" s="178"/>
      <c r="B573" s="178"/>
      <c r="C573" s="178" t="s">
        <v>34</v>
      </c>
      <c r="D573" s="178" t="s">
        <v>34</v>
      </c>
      <c r="E573" s="178" t="s">
        <v>34</v>
      </c>
      <c r="F573" s="178" t="s">
        <v>34</v>
      </c>
      <c r="G573" s="178"/>
      <c r="H573" s="182"/>
      <c r="I573" s="178"/>
      <c r="J573" s="178"/>
      <c r="K573" s="178"/>
      <c r="L573" s="178"/>
      <c r="M573" s="193"/>
      <c r="N573" s="182"/>
      <c r="O573" s="178"/>
      <c r="P573" s="178"/>
      <c r="Q573" s="178"/>
      <c r="R573" s="178"/>
      <c r="S573" s="178"/>
      <c r="T573" s="178"/>
      <c r="U573" s="178"/>
      <c r="V573" s="178"/>
      <c r="W573" s="178"/>
      <c r="X573" s="178"/>
      <c r="Y573" s="178"/>
      <c r="Z573" s="178"/>
      <c r="AA573" s="178"/>
      <c r="AB573" s="178"/>
    </row>
    <row r="574">
      <c r="A574" s="176"/>
      <c r="B574" s="176"/>
      <c r="C574" s="176" t="s">
        <v>34</v>
      </c>
      <c r="D574" s="176" t="s">
        <v>34</v>
      </c>
      <c r="E574" s="176" t="s">
        <v>34</v>
      </c>
      <c r="F574" s="176" t="s">
        <v>34</v>
      </c>
      <c r="G574" s="176"/>
      <c r="H574" s="184"/>
      <c r="I574" s="176"/>
      <c r="J574" s="176"/>
      <c r="K574" s="176"/>
      <c r="L574" s="176"/>
      <c r="M574" s="192"/>
      <c r="N574" s="184"/>
      <c r="O574" s="176"/>
      <c r="P574" s="176"/>
      <c r="Q574" s="176"/>
      <c r="R574" s="176"/>
      <c r="S574" s="176"/>
      <c r="T574" s="176"/>
      <c r="U574" s="176"/>
      <c r="V574" s="176"/>
      <c r="W574" s="176"/>
      <c r="X574" s="176"/>
      <c r="Y574" s="176"/>
      <c r="Z574" s="176"/>
      <c r="AA574" s="176"/>
      <c r="AB574" s="176"/>
    </row>
    <row r="575">
      <c r="A575" s="178"/>
      <c r="B575" s="178"/>
      <c r="C575" s="178" t="s">
        <v>34</v>
      </c>
      <c r="D575" s="178" t="s">
        <v>34</v>
      </c>
      <c r="E575" s="178" t="s">
        <v>34</v>
      </c>
      <c r="F575" s="178" t="s">
        <v>34</v>
      </c>
      <c r="G575" s="178"/>
      <c r="H575" s="182"/>
      <c r="I575" s="178"/>
      <c r="J575" s="178"/>
      <c r="K575" s="178"/>
      <c r="L575" s="178"/>
      <c r="M575" s="193"/>
      <c r="N575" s="182"/>
      <c r="O575" s="178"/>
      <c r="P575" s="178"/>
      <c r="Q575" s="178"/>
      <c r="R575" s="178"/>
      <c r="S575" s="178"/>
      <c r="T575" s="178"/>
      <c r="U575" s="178"/>
      <c r="V575" s="178"/>
      <c r="W575" s="178"/>
      <c r="X575" s="178"/>
      <c r="Y575" s="178"/>
      <c r="Z575" s="178"/>
      <c r="AA575" s="178"/>
      <c r="AB575" s="178"/>
    </row>
    <row r="576">
      <c r="A576" s="176"/>
      <c r="B576" s="176"/>
      <c r="C576" s="176" t="s">
        <v>34</v>
      </c>
      <c r="D576" s="176" t="s">
        <v>34</v>
      </c>
      <c r="E576" s="176" t="s">
        <v>34</v>
      </c>
      <c r="F576" s="176" t="s">
        <v>34</v>
      </c>
      <c r="G576" s="176"/>
      <c r="H576" s="184"/>
      <c r="I576" s="176"/>
      <c r="J576" s="176"/>
      <c r="K576" s="176"/>
      <c r="L576" s="176"/>
      <c r="M576" s="192"/>
      <c r="N576" s="184"/>
      <c r="O576" s="176"/>
      <c r="P576" s="176"/>
      <c r="Q576" s="176"/>
      <c r="R576" s="176"/>
      <c r="S576" s="176"/>
      <c r="T576" s="176"/>
      <c r="U576" s="176"/>
      <c r="V576" s="176"/>
      <c r="W576" s="176"/>
      <c r="X576" s="176"/>
      <c r="Y576" s="176"/>
      <c r="Z576" s="176"/>
      <c r="AA576" s="176"/>
      <c r="AB576" s="176"/>
    </row>
    <row r="577">
      <c r="A577" s="178"/>
      <c r="B577" s="178"/>
      <c r="C577" s="178" t="s">
        <v>34</v>
      </c>
      <c r="D577" s="178" t="s">
        <v>34</v>
      </c>
      <c r="E577" s="178" t="s">
        <v>34</v>
      </c>
      <c r="F577" s="178" t="s">
        <v>34</v>
      </c>
      <c r="G577" s="178"/>
      <c r="H577" s="182"/>
      <c r="I577" s="178"/>
      <c r="J577" s="178"/>
      <c r="K577" s="178"/>
      <c r="L577" s="178"/>
      <c r="M577" s="193"/>
      <c r="N577" s="182"/>
      <c r="O577" s="178"/>
      <c r="P577" s="178"/>
      <c r="Q577" s="178"/>
      <c r="R577" s="178"/>
      <c r="S577" s="178"/>
      <c r="T577" s="178"/>
      <c r="U577" s="178"/>
      <c r="V577" s="178"/>
      <c r="W577" s="178"/>
      <c r="X577" s="178"/>
      <c r="Y577" s="178"/>
      <c r="Z577" s="178"/>
      <c r="AA577" s="178"/>
      <c r="AB577" s="178"/>
    </row>
    <row r="578">
      <c r="A578" s="176"/>
      <c r="B578" s="176"/>
      <c r="C578" s="176" t="s">
        <v>34</v>
      </c>
      <c r="D578" s="176" t="s">
        <v>34</v>
      </c>
      <c r="E578" s="176" t="s">
        <v>34</v>
      </c>
      <c r="F578" s="176" t="s">
        <v>34</v>
      </c>
      <c r="G578" s="176"/>
      <c r="H578" s="184"/>
      <c r="I578" s="176"/>
      <c r="J578" s="176"/>
      <c r="K578" s="176"/>
      <c r="L578" s="176"/>
      <c r="M578" s="192"/>
      <c r="N578" s="184"/>
      <c r="O578" s="176"/>
      <c r="P578" s="176"/>
      <c r="Q578" s="176"/>
      <c r="R578" s="176"/>
      <c r="S578" s="176"/>
      <c r="T578" s="176"/>
      <c r="U578" s="176"/>
      <c r="V578" s="176"/>
      <c r="W578" s="176"/>
      <c r="X578" s="176"/>
      <c r="Y578" s="176"/>
      <c r="Z578" s="176"/>
      <c r="AA578" s="176"/>
      <c r="AB578" s="176"/>
    </row>
    <row r="579">
      <c r="A579" s="178"/>
      <c r="B579" s="178"/>
      <c r="C579" s="178" t="s">
        <v>34</v>
      </c>
      <c r="D579" s="178" t="s">
        <v>34</v>
      </c>
      <c r="E579" s="178" t="s">
        <v>34</v>
      </c>
      <c r="F579" s="178" t="s">
        <v>34</v>
      </c>
      <c r="G579" s="178"/>
      <c r="H579" s="182"/>
      <c r="I579" s="178"/>
      <c r="J579" s="178"/>
      <c r="K579" s="178"/>
      <c r="L579" s="178"/>
      <c r="M579" s="193"/>
      <c r="N579" s="182"/>
      <c r="O579" s="178"/>
      <c r="P579" s="178"/>
      <c r="Q579" s="178"/>
      <c r="R579" s="178"/>
      <c r="S579" s="178"/>
      <c r="T579" s="178"/>
      <c r="U579" s="178"/>
      <c r="V579" s="178"/>
      <c r="W579" s="178"/>
      <c r="X579" s="178"/>
      <c r="Y579" s="178"/>
      <c r="Z579" s="178"/>
      <c r="AA579" s="178"/>
      <c r="AB579" s="178"/>
    </row>
    <row r="580">
      <c r="A580" s="176"/>
      <c r="B580" s="176"/>
      <c r="C580" s="176" t="s">
        <v>34</v>
      </c>
      <c r="D580" s="176" t="s">
        <v>34</v>
      </c>
      <c r="E580" s="176" t="s">
        <v>34</v>
      </c>
      <c r="F580" s="176" t="s">
        <v>34</v>
      </c>
      <c r="G580" s="176"/>
      <c r="H580" s="184"/>
      <c r="I580" s="176"/>
      <c r="J580" s="176"/>
      <c r="K580" s="176"/>
      <c r="L580" s="176"/>
      <c r="M580" s="192"/>
      <c r="N580" s="184"/>
      <c r="O580" s="176"/>
      <c r="P580" s="176"/>
      <c r="Q580" s="176"/>
      <c r="R580" s="176"/>
      <c r="S580" s="176"/>
      <c r="T580" s="176"/>
      <c r="U580" s="176"/>
      <c r="V580" s="176"/>
      <c r="W580" s="176"/>
      <c r="X580" s="176"/>
      <c r="Y580" s="176"/>
      <c r="Z580" s="176"/>
      <c r="AA580" s="176"/>
      <c r="AB580" s="176"/>
    </row>
    <row r="581">
      <c r="A581" s="178"/>
      <c r="B581" s="178"/>
      <c r="C581" s="178" t="s">
        <v>34</v>
      </c>
      <c r="D581" s="178" t="s">
        <v>34</v>
      </c>
      <c r="E581" s="178" t="s">
        <v>34</v>
      </c>
      <c r="F581" s="178" t="s">
        <v>34</v>
      </c>
      <c r="G581" s="178"/>
      <c r="H581" s="182"/>
      <c r="I581" s="178"/>
      <c r="J581" s="178"/>
      <c r="K581" s="178"/>
      <c r="L581" s="178"/>
      <c r="M581" s="193"/>
      <c r="N581" s="182"/>
      <c r="O581" s="178"/>
      <c r="P581" s="178"/>
      <c r="Q581" s="178"/>
      <c r="R581" s="178"/>
      <c r="S581" s="178"/>
      <c r="T581" s="178"/>
      <c r="U581" s="178"/>
      <c r="V581" s="178"/>
      <c r="W581" s="178"/>
      <c r="X581" s="178"/>
      <c r="Y581" s="178"/>
      <c r="Z581" s="178"/>
      <c r="AA581" s="178"/>
      <c r="AB581" s="178"/>
    </row>
    <row r="582">
      <c r="A582" s="176"/>
      <c r="B582" s="176"/>
      <c r="C582" s="176" t="s">
        <v>34</v>
      </c>
      <c r="D582" s="176" t="s">
        <v>34</v>
      </c>
      <c r="E582" s="176" t="s">
        <v>34</v>
      </c>
      <c r="F582" s="176" t="s">
        <v>34</v>
      </c>
      <c r="G582" s="176"/>
      <c r="H582" s="184"/>
      <c r="I582" s="176"/>
      <c r="J582" s="176"/>
      <c r="K582" s="176"/>
      <c r="L582" s="176"/>
      <c r="M582" s="192"/>
      <c r="N582" s="184"/>
      <c r="O582" s="176"/>
      <c r="P582" s="176"/>
      <c r="Q582" s="176"/>
      <c r="R582" s="176"/>
      <c r="S582" s="176"/>
      <c r="T582" s="176"/>
      <c r="U582" s="176"/>
      <c r="V582" s="176"/>
      <c r="W582" s="176"/>
      <c r="X582" s="176"/>
      <c r="Y582" s="176"/>
      <c r="Z582" s="176"/>
      <c r="AA582" s="176"/>
      <c r="AB582" s="176"/>
    </row>
    <row r="583">
      <c r="A583" s="178"/>
      <c r="B583" s="178"/>
      <c r="C583" s="178" t="s">
        <v>34</v>
      </c>
      <c r="D583" s="178" t="s">
        <v>34</v>
      </c>
      <c r="E583" s="178" t="s">
        <v>34</v>
      </c>
      <c r="F583" s="178" t="s">
        <v>34</v>
      </c>
      <c r="G583" s="178"/>
      <c r="H583" s="182"/>
      <c r="I583" s="178"/>
      <c r="J583" s="178"/>
      <c r="K583" s="178"/>
      <c r="L583" s="178"/>
      <c r="M583" s="193"/>
      <c r="N583" s="182"/>
      <c r="O583" s="178"/>
      <c r="P583" s="178"/>
      <c r="Q583" s="178"/>
      <c r="R583" s="178"/>
      <c r="S583" s="178"/>
      <c r="T583" s="178"/>
      <c r="U583" s="178"/>
      <c r="V583" s="178"/>
      <c r="W583" s="178"/>
      <c r="X583" s="178"/>
      <c r="Y583" s="178"/>
      <c r="Z583" s="178"/>
      <c r="AA583" s="178"/>
      <c r="AB583" s="178"/>
    </row>
    <row r="584">
      <c r="A584" s="176"/>
      <c r="B584" s="176"/>
      <c r="C584" s="176" t="s">
        <v>34</v>
      </c>
      <c r="D584" s="176" t="s">
        <v>34</v>
      </c>
      <c r="E584" s="176" t="s">
        <v>34</v>
      </c>
      <c r="F584" s="176" t="s">
        <v>34</v>
      </c>
      <c r="G584" s="176"/>
      <c r="H584" s="184"/>
      <c r="I584" s="176"/>
      <c r="J584" s="176"/>
      <c r="K584" s="176"/>
      <c r="L584" s="176"/>
      <c r="M584" s="192"/>
      <c r="N584" s="184"/>
      <c r="O584" s="176"/>
      <c r="P584" s="176"/>
      <c r="Q584" s="176"/>
      <c r="R584" s="176"/>
      <c r="S584" s="176"/>
      <c r="T584" s="176"/>
      <c r="U584" s="176"/>
      <c r="V584" s="176"/>
      <c r="W584" s="176"/>
      <c r="X584" s="176"/>
      <c r="Y584" s="176"/>
      <c r="Z584" s="176"/>
      <c r="AA584" s="176"/>
      <c r="AB584" s="176"/>
    </row>
    <row r="585">
      <c r="A585" s="178"/>
      <c r="B585" s="178"/>
      <c r="C585" s="178" t="s">
        <v>34</v>
      </c>
      <c r="D585" s="178" t="s">
        <v>34</v>
      </c>
      <c r="E585" s="178" t="s">
        <v>34</v>
      </c>
      <c r="F585" s="178" t="s">
        <v>34</v>
      </c>
      <c r="G585" s="178"/>
      <c r="H585" s="182"/>
      <c r="I585" s="178"/>
      <c r="J585" s="178"/>
      <c r="K585" s="178"/>
      <c r="L585" s="178"/>
      <c r="M585" s="193"/>
      <c r="N585" s="182"/>
      <c r="O585" s="178"/>
      <c r="P585" s="178"/>
      <c r="Q585" s="178"/>
      <c r="R585" s="178"/>
      <c r="S585" s="178"/>
      <c r="T585" s="178"/>
      <c r="U585" s="178"/>
      <c r="V585" s="178"/>
      <c r="W585" s="178"/>
      <c r="X585" s="178"/>
      <c r="Y585" s="178"/>
      <c r="Z585" s="178"/>
      <c r="AA585" s="178"/>
      <c r="AB585" s="178"/>
    </row>
    <row r="586">
      <c r="A586" s="176"/>
      <c r="B586" s="176"/>
      <c r="C586" s="176" t="s">
        <v>34</v>
      </c>
      <c r="D586" s="176" t="s">
        <v>34</v>
      </c>
      <c r="E586" s="176" t="s">
        <v>34</v>
      </c>
      <c r="F586" s="176" t="s">
        <v>34</v>
      </c>
      <c r="G586" s="176"/>
      <c r="H586" s="184"/>
      <c r="I586" s="176"/>
      <c r="J586" s="176"/>
      <c r="K586" s="176"/>
      <c r="L586" s="176"/>
      <c r="M586" s="192"/>
      <c r="N586" s="184"/>
      <c r="O586" s="176"/>
      <c r="P586" s="176"/>
      <c r="Q586" s="176"/>
      <c r="R586" s="176"/>
      <c r="S586" s="176"/>
      <c r="T586" s="176"/>
      <c r="U586" s="176"/>
      <c r="V586" s="176"/>
      <c r="W586" s="176"/>
      <c r="X586" s="176"/>
      <c r="Y586" s="176"/>
      <c r="Z586" s="176"/>
      <c r="AA586" s="176"/>
      <c r="AB586" s="176"/>
    </row>
    <row r="587">
      <c r="A587" s="178"/>
      <c r="B587" s="178"/>
      <c r="C587" s="178" t="s">
        <v>34</v>
      </c>
      <c r="D587" s="178" t="s">
        <v>34</v>
      </c>
      <c r="E587" s="178" t="s">
        <v>34</v>
      </c>
      <c r="F587" s="178" t="s">
        <v>34</v>
      </c>
      <c r="G587" s="178"/>
      <c r="H587" s="182"/>
      <c r="I587" s="178"/>
      <c r="J587" s="178"/>
      <c r="K587" s="178"/>
      <c r="L587" s="178"/>
      <c r="M587" s="193"/>
      <c r="N587" s="182"/>
      <c r="O587" s="178"/>
      <c r="P587" s="178"/>
      <c r="Q587" s="178"/>
      <c r="R587" s="178"/>
      <c r="S587" s="178"/>
      <c r="T587" s="178"/>
      <c r="U587" s="178"/>
      <c r="V587" s="178"/>
      <c r="W587" s="178"/>
      <c r="X587" s="178"/>
      <c r="Y587" s="178"/>
      <c r="Z587" s="178"/>
      <c r="AA587" s="178"/>
      <c r="AB587" s="178"/>
    </row>
    <row r="588">
      <c r="A588" s="176"/>
      <c r="B588" s="176"/>
      <c r="C588" s="176" t="s">
        <v>34</v>
      </c>
      <c r="D588" s="176" t="s">
        <v>34</v>
      </c>
      <c r="E588" s="176" t="s">
        <v>34</v>
      </c>
      <c r="F588" s="176" t="s">
        <v>34</v>
      </c>
      <c r="G588" s="176"/>
      <c r="H588" s="184"/>
      <c r="I588" s="176"/>
      <c r="J588" s="176"/>
      <c r="K588" s="176"/>
      <c r="L588" s="176"/>
      <c r="M588" s="192"/>
      <c r="N588" s="184"/>
      <c r="O588" s="176"/>
      <c r="P588" s="176"/>
      <c r="Q588" s="176"/>
      <c r="R588" s="176"/>
      <c r="S588" s="176"/>
      <c r="T588" s="176"/>
      <c r="U588" s="176"/>
      <c r="V588" s="176"/>
      <c r="W588" s="176"/>
      <c r="X588" s="176"/>
      <c r="Y588" s="176"/>
      <c r="Z588" s="176"/>
      <c r="AA588" s="176"/>
      <c r="AB588" s="176"/>
    </row>
    <row r="589">
      <c r="A589" s="178"/>
      <c r="B589" s="178"/>
      <c r="C589" s="178" t="s">
        <v>34</v>
      </c>
      <c r="D589" s="178" t="s">
        <v>34</v>
      </c>
      <c r="E589" s="178" t="s">
        <v>34</v>
      </c>
      <c r="F589" s="178" t="s">
        <v>34</v>
      </c>
      <c r="G589" s="178"/>
      <c r="H589" s="182"/>
      <c r="I589" s="178"/>
      <c r="J589" s="178"/>
      <c r="K589" s="178"/>
      <c r="L589" s="178"/>
      <c r="M589" s="193"/>
      <c r="N589" s="182"/>
      <c r="O589" s="178"/>
      <c r="P589" s="178"/>
      <c r="Q589" s="178"/>
      <c r="R589" s="178"/>
      <c r="S589" s="178"/>
      <c r="T589" s="178"/>
      <c r="U589" s="178"/>
      <c r="V589" s="178"/>
      <c r="W589" s="178"/>
      <c r="X589" s="178"/>
      <c r="Y589" s="178"/>
      <c r="Z589" s="178"/>
      <c r="AA589" s="178"/>
      <c r="AB589" s="178"/>
    </row>
    <row r="590">
      <c r="A590" s="176"/>
      <c r="B590" s="176"/>
      <c r="C590" s="176" t="s">
        <v>34</v>
      </c>
      <c r="D590" s="176" t="s">
        <v>34</v>
      </c>
      <c r="E590" s="176" t="s">
        <v>34</v>
      </c>
      <c r="F590" s="176" t="s">
        <v>34</v>
      </c>
      <c r="G590" s="176"/>
      <c r="H590" s="184"/>
      <c r="I590" s="176"/>
      <c r="J590" s="176"/>
      <c r="K590" s="176"/>
      <c r="L590" s="176"/>
      <c r="M590" s="192"/>
      <c r="N590" s="184"/>
      <c r="O590" s="176"/>
      <c r="P590" s="176"/>
      <c r="Q590" s="176"/>
      <c r="R590" s="176"/>
      <c r="S590" s="176"/>
      <c r="T590" s="176"/>
      <c r="U590" s="176"/>
      <c r="V590" s="176"/>
      <c r="W590" s="176"/>
      <c r="X590" s="176"/>
      <c r="Y590" s="176"/>
      <c r="Z590" s="176"/>
      <c r="AA590" s="176"/>
      <c r="AB590" s="176"/>
    </row>
    <row r="591">
      <c r="A591" s="178"/>
      <c r="B591" s="178"/>
      <c r="C591" s="178" t="s">
        <v>34</v>
      </c>
      <c r="D591" s="178" t="s">
        <v>34</v>
      </c>
      <c r="E591" s="178" t="s">
        <v>34</v>
      </c>
      <c r="F591" s="178" t="s">
        <v>34</v>
      </c>
      <c r="G591" s="178"/>
      <c r="H591" s="182"/>
      <c r="I591" s="178"/>
      <c r="J591" s="178"/>
      <c r="K591" s="178"/>
      <c r="L591" s="178"/>
      <c r="M591" s="193"/>
      <c r="N591" s="182"/>
      <c r="O591" s="178"/>
      <c r="P591" s="178"/>
      <c r="Q591" s="178"/>
      <c r="R591" s="178"/>
      <c r="S591" s="178"/>
      <c r="T591" s="178"/>
      <c r="U591" s="178"/>
      <c r="V591" s="178"/>
      <c r="W591" s="178"/>
      <c r="X591" s="178"/>
      <c r="Y591" s="178"/>
      <c r="Z591" s="178"/>
      <c r="AA591" s="178"/>
      <c r="AB591" s="178"/>
    </row>
    <row r="592">
      <c r="A592" s="176"/>
      <c r="B592" s="176"/>
      <c r="C592" s="176" t="s">
        <v>34</v>
      </c>
      <c r="D592" s="176" t="s">
        <v>34</v>
      </c>
      <c r="E592" s="176" t="s">
        <v>34</v>
      </c>
      <c r="F592" s="176" t="s">
        <v>34</v>
      </c>
      <c r="G592" s="176"/>
      <c r="H592" s="184"/>
      <c r="I592" s="176"/>
      <c r="J592" s="176"/>
      <c r="K592" s="176"/>
      <c r="L592" s="176"/>
      <c r="M592" s="192"/>
      <c r="N592" s="184"/>
      <c r="O592" s="176"/>
      <c r="P592" s="176"/>
      <c r="Q592" s="176"/>
      <c r="R592" s="176"/>
      <c r="S592" s="176"/>
      <c r="T592" s="176"/>
      <c r="U592" s="176"/>
      <c r="V592" s="176"/>
      <c r="W592" s="176"/>
      <c r="X592" s="176"/>
      <c r="Y592" s="176"/>
      <c r="Z592" s="176"/>
      <c r="AA592" s="176"/>
      <c r="AB592" s="176"/>
    </row>
    <row r="593">
      <c r="A593" s="178"/>
      <c r="B593" s="178"/>
      <c r="C593" s="178" t="s">
        <v>34</v>
      </c>
      <c r="D593" s="178" t="s">
        <v>34</v>
      </c>
      <c r="E593" s="178" t="s">
        <v>34</v>
      </c>
      <c r="F593" s="178" t="s">
        <v>34</v>
      </c>
      <c r="G593" s="178"/>
      <c r="H593" s="182"/>
      <c r="I593" s="178"/>
      <c r="J593" s="178"/>
      <c r="K593" s="178"/>
      <c r="L593" s="178"/>
      <c r="M593" s="193"/>
      <c r="N593" s="182"/>
      <c r="O593" s="178"/>
      <c r="P593" s="178"/>
      <c r="Q593" s="178"/>
      <c r="R593" s="178"/>
      <c r="S593" s="178"/>
      <c r="T593" s="178"/>
      <c r="U593" s="178"/>
      <c r="V593" s="178"/>
      <c r="W593" s="178"/>
      <c r="X593" s="178"/>
      <c r="Y593" s="178"/>
      <c r="Z593" s="178"/>
      <c r="AA593" s="178"/>
      <c r="AB593" s="178"/>
    </row>
    <row r="594">
      <c r="A594" s="176"/>
      <c r="B594" s="176"/>
      <c r="C594" s="176" t="s">
        <v>34</v>
      </c>
      <c r="D594" s="176" t="s">
        <v>34</v>
      </c>
      <c r="E594" s="176" t="s">
        <v>34</v>
      </c>
      <c r="F594" s="176" t="s">
        <v>34</v>
      </c>
      <c r="G594" s="176"/>
      <c r="H594" s="184"/>
      <c r="I594" s="176"/>
      <c r="J594" s="176"/>
      <c r="K594" s="176"/>
      <c r="L594" s="176"/>
      <c r="M594" s="192"/>
      <c r="N594" s="184"/>
      <c r="O594" s="176"/>
      <c r="P594" s="176"/>
      <c r="Q594" s="176"/>
      <c r="R594" s="176"/>
      <c r="S594" s="176"/>
      <c r="T594" s="176"/>
      <c r="U594" s="176"/>
      <c r="V594" s="176"/>
      <c r="W594" s="176"/>
      <c r="X594" s="176"/>
      <c r="Y594" s="176"/>
      <c r="Z594" s="176"/>
      <c r="AA594" s="176"/>
      <c r="AB594" s="176"/>
    </row>
    <row r="595">
      <c r="A595" s="178"/>
      <c r="B595" s="178"/>
      <c r="C595" s="178" t="s">
        <v>34</v>
      </c>
      <c r="D595" s="178" t="s">
        <v>34</v>
      </c>
      <c r="E595" s="178" t="s">
        <v>34</v>
      </c>
      <c r="F595" s="178" t="s">
        <v>34</v>
      </c>
      <c r="G595" s="178"/>
      <c r="H595" s="182"/>
      <c r="I595" s="178"/>
      <c r="J595" s="178"/>
      <c r="K595" s="178"/>
      <c r="L595" s="178"/>
      <c r="M595" s="193"/>
      <c r="N595" s="182"/>
      <c r="O595" s="178"/>
      <c r="P595" s="178"/>
      <c r="Q595" s="178"/>
      <c r="R595" s="178"/>
      <c r="S595" s="178"/>
      <c r="T595" s="178"/>
      <c r="U595" s="178"/>
      <c r="V595" s="178"/>
      <c r="W595" s="178"/>
      <c r="X595" s="178"/>
      <c r="Y595" s="178"/>
      <c r="Z595" s="178"/>
      <c r="AA595" s="178"/>
      <c r="AB595" s="178"/>
    </row>
    <row r="596">
      <c r="A596" s="176"/>
      <c r="B596" s="176"/>
      <c r="C596" s="176" t="s">
        <v>34</v>
      </c>
      <c r="D596" s="176" t="s">
        <v>34</v>
      </c>
      <c r="E596" s="176" t="s">
        <v>34</v>
      </c>
      <c r="F596" s="176" t="s">
        <v>34</v>
      </c>
      <c r="G596" s="176"/>
      <c r="H596" s="184"/>
      <c r="I596" s="176"/>
      <c r="J596" s="176"/>
      <c r="K596" s="176"/>
      <c r="L596" s="176"/>
      <c r="M596" s="192"/>
      <c r="N596" s="184"/>
      <c r="O596" s="176"/>
      <c r="P596" s="176"/>
      <c r="Q596" s="176"/>
      <c r="R596" s="176"/>
      <c r="S596" s="176"/>
      <c r="T596" s="176"/>
      <c r="U596" s="176"/>
      <c r="V596" s="176"/>
      <c r="W596" s="176"/>
      <c r="X596" s="176"/>
      <c r="Y596" s="176"/>
      <c r="Z596" s="176"/>
      <c r="AA596" s="176"/>
      <c r="AB596" s="176"/>
    </row>
    <row r="597">
      <c r="A597" s="178"/>
      <c r="B597" s="178"/>
      <c r="C597" s="178" t="s">
        <v>34</v>
      </c>
      <c r="D597" s="178" t="s">
        <v>34</v>
      </c>
      <c r="E597" s="178" t="s">
        <v>34</v>
      </c>
      <c r="F597" s="178" t="s">
        <v>34</v>
      </c>
      <c r="G597" s="178"/>
      <c r="H597" s="182"/>
      <c r="I597" s="178"/>
      <c r="J597" s="178"/>
      <c r="K597" s="178"/>
      <c r="L597" s="178"/>
      <c r="M597" s="193"/>
      <c r="N597" s="182"/>
      <c r="O597" s="178"/>
      <c r="P597" s="178"/>
      <c r="Q597" s="178"/>
      <c r="R597" s="178"/>
      <c r="S597" s="178"/>
      <c r="T597" s="178"/>
      <c r="U597" s="178"/>
      <c r="V597" s="178"/>
      <c r="W597" s="178"/>
      <c r="X597" s="178"/>
      <c r="Y597" s="178"/>
      <c r="Z597" s="178"/>
      <c r="AA597" s="178"/>
      <c r="AB597" s="178"/>
    </row>
    <row r="598">
      <c r="A598" s="176"/>
      <c r="B598" s="176"/>
      <c r="C598" s="176" t="s">
        <v>34</v>
      </c>
      <c r="D598" s="176" t="s">
        <v>34</v>
      </c>
      <c r="E598" s="176" t="s">
        <v>34</v>
      </c>
      <c r="F598" s="176" t="s">
        <v>34</v>
      </c>
      <c r="G598" s="176"/>
      <c r="H598" s="184"/>
      <c r="I598" s="176"/>
      <c r="J598" s="176"/>
      <c r="K598" s="176"/>
      <c r="L598" s="176"/>
      <c r="M598" s="192"/>
      <c r="N598" s="184"/>
      <c r="O598" s="176"/>
      <c r="P598" s="176"/>
      <c r="Q598" s="176"/>
      <c r="R598" s="176"/>
      <c r="S598" s="176"/>
      <c r="T598" s="176"/>
      <c r="U598" s="176"/>
      <c r="V598" s="176"/>
      <c r="W598" s="176"/>
      <c r="X598" s="176"/>
      <c r="Y598" s="176"/>
      <c r="Z598" s="176"/>
      <c r="AA598" s="176"/>
      <c r="AB598" s="176"/>
    </row>
    <row r="599">
      <c r="A599" s="178"/>
      <c r="B599" s="178"/>
      <c r="C599" s="178" t="s">
        <v>34</v>
      </c>
      <c r="D599" s="178" t="s">
        <v>34</v>
      </c>
      <c r="E599" s="178" t="s">
        <v>34</v>
      </c>
      <c r="F599" s="178" t="s">
        <v>34</v>
      </c>
      <c r="G599" s="178"/>
      <c r="H599" s="182"/>
      <c r="I599" s="178"/>
      <c r="J599" s="178"/>
      <c r="K599" s="178"/>
      <c r="L599" s="178"/>
      <c r="M599" s="193"/>
      <c r="N599" s="182"/>
      <c r="O599" s="178"/>
      <c r="P599" s="178"/>
      <c r="Q599" s="178"/>
      <c r="R599" s="178"/>
      <c r="S599" s="178"/>
      <c r="T599" s="178"/>
      <c r="U599" s="178"/>
      <c r="V599" s="178"/>
      <c r="W599" s="178"/>
      <c r="X599" s="178"/>
      <c r="Y599" s="178"/>
      <c r="Z599" s="178"/>
      <c r="AA599" s="178"/>
      <c r="AB599" s="178"/>
    </row>
    <row r="600">
      <c r="A600" s="176"/>
      <c r="B600" s="176"/>
      <c r="C600" s="176" t="s">
        <v>34</v>
      </c>
      <c r="D600" s="176" t="s">
        <v>34</v>
      </c>
      <c r="E600" s="176" t="s">
        <v>34</v>
      </c>
      <c r="F600" s="176" t="s">
        <v>34</v>
      </c>
      <c r="G600" s="176"/>
      <c r="H600" s="184"/>
      <c r="I600" s="176"/>
      <c r="J600" s="176"/>
      <c r="K600" s="176"/>
      <c r="L600" s="176"/>
      <c r="M600" s="192"/>
      <c r="N600" s="184"/>
      <c r="O600" s="176"/>
      <c r="P600" s="176"/>
      <c r="Q600" s="176"/>
      <c r="R600" s="176"/>
      <c r="S600" s="176"/>
      <c r="T600" s="176"/>
      <c r="U600" s="176"/>
      <c r="V600" s="176"/>
      <c r="W600" s="176"/>
      <c r="X600" s="176"/>
      <c r="Y600" s="176"/>
      <c r="Z600" s="176"/>
      <c r="AA600" s="176"/>
      <c r="AB600" s="176"/>
    </row>
    <row r="601">
      <c r="A601" s="178"/>
      <c r="B601" s="178"/>
      <c r="C601" s="178" t="s">
        <v>34</v>
      </c>
      <c r="D601" s="178" t="s">
        <v>34</v>
      </c>
      <c r="E601" s="178" t="s">
        <v>34</v>
      </c>
      <c r="F601" s="178" t="s">
        <v>34</v>
      </c>
      <c r="G601" s="178"/>
      <c r="H601" s="182"/>
      <c r="I601" s="178"/>
      <c r="J601" s="178"/>
      <c r="K601" s="178"/>
      <c r="L601" s="178"/>
      <c r="M601" s="193"/>
      <c r="N601" s="182"/>
      <c r="O601" s="178"/>
      <c r="P601" s="178"/>
      <c r="Q601" s="178"/>
      <c r="R601" s="178"/>
      <c r="S601" s="178"/>
      <c r="T601" s="178"/>
      <c r="U601" s="178"/>
      <c r="V601" s="178"/>
      <c r="W601" s="178"/>
      <c r="X601" s="178"/>
      <c r="Y601" s="178"/>
      <c r="Z601" s="178"/>
      <c r="AA601" s="178"/>
      <c r="AB601" s="178"/>
    </row>
    <row r="602">
      <c r="A602" s="176"/>
      <c r="B602" s="176"/>
      <c r="C602" s="176" t="s">
        <v>34</v>
      </c>
      <c r="D602" s="176" t="s">
        <v>34</v>
      </c>
      <c r="E602" s="176" t="s">
        <v>34</v>
      </c>
      <c r="F602" s="176" t="s">
        <v>34</v>
      </c>
      <c r="G602" s="176"/>
      <c r="H602" s="184"/>
      <c r="I602" s="176"/>
      <c r="J602" s="176"/>
      <c r="K602" s="176"/>
      <c r="L602" s="176"/>
      <c r="M602" s="192"/>
      <c r="N602" s="184"/>
      <c r="O602" s="176"/>
      <c r="P602" s="176"/>
      <c r="Q602" s="176"/>
      <c r="R602" s="176"/>
      <c r="S602" s="176"/>
      <c r="T602" s="176"/>
      <c r="U602" s="176"/>
      <c r="V602" s="176"/>
      <c r="W602" s="176"/>
      <c r="X602" s="176"/>
      <c r="Y602" s="176"/>
      <c r="Z602" s="176"/>
      <c r="AA602" s="176"/>
      <c r="AB602" s="176"/>
    </row>
    <row r="603">
      <c r="A603" s="178"/>
      <c r="B603" s="178"/>
      <c r="C603" s="178" t="s">
        <v>34</v>
      </c>
      <c r="D603" s="178" t="s">
        <v>34</v>
      </c>
      <c r="E603" s="178" t="s">
        <v>34</v>
      </c>
      <c r="F603" s="178" t="s">
        <v>34</v>
      </c>
      <c r="G603" s="178"/>
      <c r="H603" s="182"/>
      <c r="I603" s="178"/>
      <c r="J603" s="178"/>
      <c r="K603" s="178"/>
      <c r="L603" s="178"/>
      <c r="M603" s="193"/>
      <c r="N603" s="182"/>
      <c r="O603" s="178"/>
      <c r="P603" s="178"/>
      <c r="Q603" s="178"/>
      <c r="R603" s="178"/>
      <c r="S603" s="178"/>
      <c r="T603" s="178"/>
      <c r="U603" s="178"/>
      <c r="V603" s="178"/>
      <c r="W603" s="178"/>
      <c r="X603" s="178"/>
      <c r="Y603" s="178"/>
      <c r="Z603" s="178"/>
      <c r="AA603" s="178"/>
      <c r="AB603" s="178"/>
    </row>
    <row r="604">
      <c r="A604" s="176"/>
      <c r="B604" s="176"/>
      <c r="C604" s="176" t="s">
        <v>34</v>
      </c>
      <c r="D604" s="176" t="s">
        <v>34</v>
      </c>
      <c r="E604" s="176" t="s">
        <v>34</v>
      </c>
      <c r="F604" s="176" t="s">
        <v>34</v>
      </c>
      <c r="G604" s="176"/>
      <c r="H604" s="184"/>
      <c r="I604" s="176"/>
      <c r="J604" s="176"/>
      <c r="K604" s="176"/>
      <c r="L604" s="176"/>
      <c r="M604" s="192"/>
      <c r="N604" s="184"/>
      <c r="O604" s="176"/>
      <c r="P604" s="176"/>
      <c r="Q604" s="176"/>
      <c r="R604" s="176"/>
      <c r="S604" s="176"/>
      <c r="T604" s="176"/>
      <c r="U604" s="176"/>
      <c r="V604" s="176"/>
      <c r="W604" s="176"/>
      <c r="X604" s="176"/>
      <c r="Y604" s="176"/>
      <c r="Z604" s="176"/>
      <c r="AA604" s="176"/>
      <c r="AB604" s="176"/>
    </row>
    <row r="605">
      <c r="A605" s="178"/>
      <c r="B605" s="178"/>
      <c r="C605" s="178" t="s">
        <v>34</v>
      </c>
      <c r="D605" s="178" t="s">
        <v>34</v>
      </c>
      <c r="E605" s="178" t="s">
        <v>34</v>
      </c>
      <c r="F605" s="178" t="s">
        <v>34</v>
      </c>
      <c r="G605" s="178"/>
      <c r="H605" s="182"/>
      <c r="I605" s="178"/>
      <c r="J605" s="178"/>
      <c r="K605" s="178"/>
      <c r="L605" s="178"/>
      <c r="M605" s="193"/>
      <c r="N605" s="182"/>
      <c r="O605" s="178"/>
      <c r="P605" s="178"/>
      <c r="Q605" s="178"/>
      <c r="R605" s="178"/>
      <c r="S605" s="178"/>
      <c r="T605" s="178"/>
      <c r="U605" s="178"/>
      <c r="V605" s="178"/>
      <c r="W605" s="178"/>
      <c r="X605" s="178"/>
      <c r="Y605" s="178"/>
      <c r="Z605" s="178"/>
      <c r="AA605" s="178"/>
      <c r="AB605" s="178"/>
    </row>
    <row r="606">
      <c r="A606" s="176"/>
      <c r="B606" s="176"/>
      <c r="C606" s="176" t="s">
        <v>34</v>
      </c>
      <c r="D606" s="176" t="s">
        <v>34</v>
      </c>
      <c r="E606" s="176" t="s">
        <v>34</v>
      </c>
      <c r="F606" s="176" t="s">
        <v>34</v>
      </c>
      <c r="G606" s="176"/>
      <c r="H606" s="184"/>
      <c r="I606" s="176"/>
      <c r="J606" s="176"/>
      <c r="K606" s="176"/>
      <c r="L606" s="176"/>
      <c r="M606" s="192"/>
      <c r="N606" s="184"/>
      <c r="O606" s="176"/>
      <c r="P606" s="176"/>
      <c r="Q606" s="176"/>
      <c r="R606" s="176"/>
      <c r="S606" s="176"/>
      <c r="T606" s="176"/>
      <c r="U606" s="176"/>
      <c r="V606" s="176"/>
      <c r="W606" s="176"/>
      <c r="X606" s="176"/>
      <c r="Y606" s="176"/>
      <c r="Z606" s="176"/>
      <c r="AA606" s="176"/>
      <c r="AB606" s="176"/>
    </row>
    <row r="607">
      <c r="A607" s="178"/>
      <c r="B607" s="178"/>
      <c r="C607" s="178" t="s">
        <v>34</v>
      </c>
      <c r="D607" s="178" t="s">
        <v>34</v>
      </c>
      <c r="E607" s="178" t="s">
        <v>34</v>
      </c>
      <c r="F607" s="178" t="s">
        <v>34</v>
      </c>
      <c r="G607" s="178"/>
      <c r="H607" s="182"/>
      <c r="I607" s="178"/>
      <c r="J607" s="178"/>
      <c r="K607" s="178"/>
      <c r="L607" s="178"/>
      <c r="M607" s="193"/>
      <c r="N607" s="182"/>
      <c r="O607" s="178"/>
      <c r="P607" s="178"/>
      <c r="Q607" s="178"/>
      <c r="R607" s="178"/>
      <c r="S607" s="178"/>
      <c r="T607" s="178"/>
      <c r="U607" s="178"/>
      <c r="V607" s="178"/>
      <c r="W607" s="178"/>
      <c r="X607" s="178"/>
      <c r="Y607" s="178"/>
      <c r="Z607" s="178"/>
      <c r="AA607" s="178"/>
      <c r="AB607" s="178"/>
    </row>
    <row r="608">
      <c r="A608" s="176"/>
      <c r="B608" s="176"/>
      <c r="C608" s="176" t="s">
        <v>34</v>
      </c>
      <c r="D608" s="176" t="s">
        <v>34</v>
      </c>
      <c r="E608" s="176" t="s">
        <v>34</v>
      </c>
      <c r="F608" s="176" t="s">
        <v>34</v>
      </c>
      <c r="G608" s="176"/>
      <c r="H608" s="184"/>
      <c r="I608" s="176"/>
      <c r="J608" s="176"/>
      <c r="K608" s="176"/>
      <c r="L608" s="176"/>
      <c r="M608" s="192"/>
      <c r="N608" s="184"/>
      <c r="O608" s="176"/>
      <c r="P608" s="176"/>
      <c r="Q608" s="176"/>
      <c r="R608" s="176"/>
      <c r="S608" s="176"/>
      <c r="T608" s="176"/>
      <c r="U608" s="176"/>
      <c r="V608" s="176"/>
      <c r="W608" s="176"/>
      <c r="X608" s="176"/>
      <c r="Y608" s="176"/>
      <c r="Z608" s="176"/>
      <c r="AA608" s="176"/>
      <c r="AB608" s="176"/>
    </row>
    <row r="609">
      <c r="A609" s="178"/>
      <c r="B609" s="178"/>
      <c r="C609" s="178" t="s">
        <v>34</v>
      </c>
      <c r="D609" s="178" t="s">
        <v>34</v>
      </c>
      <c r="E609" s="178" t="s">
        <v>34</v>
      </c>
      <c r="F609" s="178" t="s">
        <v>34</v>
      </c>
      <c r="G609" s="178"/>
      <c r="H609" s="182"/>
      <c r="I609" s="178"/>
      <c r="J609" s="178"/>
      <c r="K609" s="178"/>
      <c r="L609" s="178"/>
      <c r="M609" s="193"/>
      <c r="N609" s="182"/>
      <c r="O609" s="178"/>
      <c r="P609" s="178"/>
      <c r="Q609" s="178"/>
      <c r="R609" s="178"/>
      <c r="S609" s="178"/>
      <c r="T609" s="178"/>
      <c r="U609" s="178"/>
      <c r="V609" s="178"/>
      <c r="W609" s="178"/>
      <c r="X609" s="178"/>
      <c r="Y609" s="178"/>
      <c r="Z609" s="178"/>
      <c r="AA609" s="178"/>
      <c r="AB609" s="178"/>
    </row>
    <row r="610">
      <c r="A610" s="176"/>
      <c r="B610" s="176"/>
      <c r="C610" s="176" t="s">
        <v>34</v>
      </c>
      <c r="D610" s="176" t="s">
        <v>34</v>
      </c>
      <c r="E610" s="176" t="s">
        <v>34</v>
      </c>
      <c r="F610" s="176" t="s">
        <v>34</v>
      </c>
      <c r="G610" s="176"/>
      <c r="H610" s="184"/>
      <c r="I610" s="176"/>
      <c r="J610" s="176"/>
      <c r="K610" s="176"/>
      <c r="L610" s="176"/>
      <c r="M610" s="192"/>
      <c r="N610" s="184"/>
      <c r="O610" s="176"/>
      <c r="P610" s="176"/>
      <c r="Q610" s="176"/>
      <c r="R610" s="176"/>
      <c r="S610" s="176"/>
      <c r="T610" s="176"/>
      <c r="U610" s="176"/>
      <c r="V610" s="176"/>
      <c r="W610" s="176"/>
      <c r="X610" s="176"/>
      <c r="Y610" s="176"/>
      <c r="Z610" s="176"/>
      <c r="AA610" s="176"/>
      <c r="AB610" s="176"/>
    </row>
    <row r="611">
      <c r="A611" s="178"/>
      <c r="B611" s="178"/>
      <c r="C611" s="178" t="s">
        <v>34</v>
      </c>
      <c r="D611" s="178" t="s">
        <v>34</v>
      </c>
      <c r="E611" s="178" t="s">
        <v>34</v>
      </c>
      <c r="F611" s="178" t="s">
        <v>34</v>
      </c>
      <c r="G611" s="178"/>
      <c r="H611" s="182"/>
      <c r="I611" s="178"/>
      <c r="J611" s="178"/>
      <c r="K611" s="178"/>
      <c r="L611" s="178"/>
      <c r="M611" s="193"/>
      <c r="N611" s="182"/>
      <c r="O611" s="178"/>
      <c r="P611" s="178"/>
      <c r="Q611" s="178"/>
      <c r="R611" s="178"/>
      <c r="S611" s="178"/>
      <c r="T611" s="178"/>
      <c r="U611" s="178"/>
      <c r="V611" s="178"/>
      <c r="W611" s="178"/>
      <c r="X611" s="178"/>
      <c r="Y611" s="178"/>
      <c r="Z611" s="178"/>
      <c r="AA611" s="178"/>
      <c r="AB611" s="178"/>
    </row>
    <row r="612">
      <c r="A612" s="176"/>
      <c r="B612" s="176"/>
      <c r="C612" s="176" t="s">
        <v>34</v>
      </c>
      <c r="D612" s="176" t="s">
        <v>34</v>
      </c>
      <c r="E612" s="176" t="s">
        <v>34</v>
      </c>
      <c r="F612" s="176" t="s">
        <v>34</v>
      </c>
      <c r="G612" s="176"/>
      <c r="H612" s="184"/>
      <c r="I612" s="176"/>
      <c r="J612" s="176"/>
      <c r="K612" s="176"/>
      <c r="L612" s="176"/>
      <c r="M612" s="192"/>
      <c r="N612" s="184"/>
      <c r="O612" s="176"/>
      <c r="P612" s="176"/>
      <c r="Q612" s="176"/>
      <c r="R612" s="176"/>
      <c r="S612" s="176"/>
      <c r="T612" s="176"/>
      <c r="U612" s="176"/>
      <c r="V612" s="176"/>
      <c r="W612" s="176"/>
      <c r="X612" s="176"/>
      <c r="Y612" s="176"/>
      <c r="Z612" s="176"/>
      <c r="AA612" s="176"/>
      <c r="AB612" s="176"/>
    </row>
    <row r="613">
      <c r="A613" s="178"/>
      <c r="B613" s="178"/>
      <c r="C613" s="178" t="s">
        <v>34</v>
      </c>
      <c r="D613" s="178" t="s">
        <v>34</v>
      </c>
      <c r="E613" s="178" t="s">
        <v>34</v>
      </c>
      <c r="F613" s="178" t="s">
        <v>34</v>
      </c>
      <c r="G613" s="178"/>
      <c r="H613" s="182"/>
      <c r="I613" s="178"/>
      <c r="J613" s="178"/>
      <c r="K613" s="178"/>
      <c r="L613" s="178"/>
      <c r="M613" s="193"/>
      <c r="N613" s="182"/>
      <c r="O613" s="178"/>
      <c r="P613" s="178"/>
      <c r="Q613" s="178"/>
      <c r="R613" s="178"/>
      <c r="S613" s="178"/>
      <c r="T613" s="178"/>
      <c r="U613" s="178"/>
      <c r="V613" s="178"/>
      <c r="W613" s="178"/>
      <c r="X613" s="178"/>
      <c r="Y613" s="178"/>
      <c r="Z613" s="178"/>
      <c r="AA613" s="178"/>
      <c r="AB613" s="178"/>
    </row>
    <row r="614">
      <c r="A614" s="176"/>
      <c r="B614" s="176"/>
      <c r="C614" s="176" t="s">
        <v>34</v>
      </c>
      <c r="D614" s="176" t="s">
        <v>34</v>
      </c>
      <c r="E614" s="176" t="s">
        <v>34</v>
      </c>
      <c r="F614" s="176" t="s">
        <v>34</v>
      </c>
      <c r="G614" s="176"/>
      <c r="H614" s="184"/>
      <c r="I614" s="176"/>
      <c r="J614" s="176"/>
      <c r="K614" s="176"/>
      <c r="L614" s="176"/>
      <c r="M614" s="192"/>
      <c r="N614" s="184"/>
      <c r="O614" s="176"/>
      <c r="P614" s="176"/>
      <c r="Q614" s="176"/>
      <c r="R614" s="176"/>
      <c r="S614" s="176"/>
      <c r="T614" s="176"/>
      <c r="U614" s="176"/>
      <c r="V614" s="176"/>
      <c r="W614" s="176"/>
      <c r="X614" s="176"/>
      <c r="Y614" s="176"/>
      <c r="Z614" s="176"/>
      <c r="AA614" s="176"/>
      <c r="AB614" s="176"/>
    </row>
    <row r="615">
      <c r="A615" s="178"/>
      <c r="B615" s="178"/>
      <c r="C615" s="178" t="s">
        <v>34</v>
      </c>
      <c r="D615" s="178" t="s">
        <v>34</v>
      </c>
      <c r="E615" s="178" t="s">
        <v>34</v>
      </c>
      <c r="F615" s="178" t="s">
        <v>34</v>
      </c>
      <c r="G615" s="178"/>
      <c r="H615" s="182"/>
      <c r="I615" s="178"/>
      <c r="J615" s="178"/>
      <c r="K615" s="178"/>
      <c r="L615" s="178"/>
      <c r="M615" s="193"/>
      <c r="N615" s="182"/>
      <c r="O615" s="178"/>
      <c r="P615" s="178"/>
      <c r="Q615" s="178"/>
      <c r="R615" s="178"/>
      <c r="S615" s="178"/>
      <c r="T615" s="178"/>
      <c r="U615" s="178"/>
      <c r="V615" s="178"/>
      <c r="W615" s="178"/>
      <c r="X615" s="178"/>
      <c r="Y615" s="178"/>
      <c r="Z615" s="178"/>
      <c r="AA615" s="178"/>
      <c r="AB615" s="178"/>
    </row>
    <row r="616">
      <c r="A616" s="176"/>
      <c r="B616" s="176"/>
      <c r="C616" s="176" t="s">
        <v>34</v>
      </c>
      <c r="D616" s="176" t="s">
        <v>34</v>
      </c>
      <c r="E616" s="176" t="s">
        <v>34</v>
      </c>
      <c r="F616" s="176" t="s">
        <v>34</v>
      </c>
      <c r="G616" s="176"/>
      <c r="H616" s="184"/>
      <c r="I616" s="176"/>
      <c r="J616" s="176"/>
      <c r="K616" s="176"/>
      <c r="L616" s="176"/>
      <c r="M616" s="192"/>
      <c r="N616" s="184"/>
      <c r="O616" s="176"/>
      <c r="P616" s="176"/>
      <c r="Q616" s="176"/>
      <c r="R616" s="176"/>
      <c r="S616" s="176"/>
      <c r="T616" s="176"/>
      <c r="U616" s="176"/>
      <c r="V616" s="176"/>
      <c r="W616" s="176"/>
      <c r="X616" s="176"/>
      <c r="Y616" s="176"/>
      <c r="Z616" s="176"/>
      <c r="AA616" s="176"/>
      <c r="AB616" s="176"/>
    </row>
    <row r="617">
      <c r="A617" s="178"/>
      <c r="B617" s="178"/>
      <c r="C617" s="178" t="s">
        <v>34</v>
      </c>
      <c r="D617" s="178" t="s">
        <v>34</v>
      </c>
      <c r="E617" s="178" t="s">
        <v>34</v>
      </c>
      <c r="F617" s="178" t="s">
        <v>34</v>
      </c>
      <c r="G617" s="178"/>
      <c r="H617" s="182"/>
      <c r="I617" s="178"/>
      <c r="J617" s="178"/>
      <c r="K617" s="178"/>
      <c r="L617" s="178"/>
      <c r="M617" s="193"/>
      <c r="N617" s="182"/>
      <c r="O617" s="178"/>
      <c r="P617" s="178"/>
      <c r="Q617" s="178"/>
      <c r="R617" s="178"/>
      <c r="S617" s="178"/>
      <c r="T617" s="178"/>
      <c r="U617" s="178"/>
      <c r="V617" s="178"/>
      <c r="W617" s="178"/>
      <c r="X617" s="178"/>
      <c r="Y617" s="178"/>
      <c r="Z617" s="178"/>
      <c r="AA617" s="178"/>
      <c r="AB617" s="178"/>
    </row>
    <row r="618">
      <c r="A618" s="176"/>
      <c r="B618" s="176"/>
      <c r="C618" s="176" t="s">
        <v>34</v>
      </c>
      <c r="D618" s="176" t="s">
        <v>34</v>
      </c>
      <c r="E618" s="176" t="s">
        <v>34</v>
      </c>
      <c r="F618" s="176" t="s">
        <v>34</v>
      </c>
      <c r="G618" s="176"/>
      <c r="H618" s="184"/>
      <c r="I618" s="176"/>
      <c r="J618" s="176"/>
      <c r="K618" s="176"/>
      <c r="L618" s="176"/>
      <c r="M618" s="192"/>
      <c r="N618" s="184"/>
      <c r="O618" s="176"/>
      <c r="P618" s="176"/>
      <c r="Q618" s="176"/>
      <c r="R618" s="176"/>
      <c r="S618" s="176"/>
      <c r="T618" s="176"/>
      <c r="U618" s="176"/>
      <c r="V618" s="176"/>
      <c r="W618" s="176"/>
      <c r="X618" s="176"/>
      <c r="Y618" s="176"/>
      <c r="Z618" s="176"/>
      <c r="AA618" s="176"/>
      <c r="AB618" s="176"/>
    </row>
    <row r="619">
      <c r="A619" s="178"/>
      <c r="B619" s="178"/>
      <c r="C619" s="178" t="s">
        <v>34</v>
      </c>
      <c r="D619" s="178" t="s">
        <v>34</v>
      </c>
      <c r="E619" s="178" t="s">
        <v>34</v>
      </c>
      <c r="F619" s="178" t="s">
        <v>34</v>
      </c>
      <c r="G619" s="178"/>
      <c r="H619" s="182"/>
      <c r="I619" s="178"/>
      <c r="J619" s="178"/>
      <c r="K619" s="178"/>
      <c r="L619" s="178"/>
      <c r="M619" s="193"/>
      <c r="N619" s="182"/>
      <c r="O619" s="178"/>
      <c r="P619" s="178"/>
      <c r="Q619" s="178"/>
      <c r="R619" s="178"/>
      <c r="S619" s="178"/>
      <c r="T619" s="178"/>
      <c r="U619" s="178"/>
      <c r="V619" s="178"/>
      <c r="W619" s="178"/>
      <c r="X619" s="178"/>
      <c r="Y619" s="178"/>
      <c r="Z619" s="178"/>
      <c r="AA619" s="178"/>
      <c r="AB619" s="178"/>
    </row>
    <row r="620">
      <c r="A620" s="176"/>
      <c r="B620" s="176"/>
      <c r="C620" s="176" t="s">
        <v>34</v>
      </c>
      <c r="D620" s="176" t="s">
        <v>34</v>
      </c>
      <c r="E620" s="176" t="s">
        <v>34</v>
      </c>
      <c r="F620" s="176" t="s">
        <v>34</v>
      </c>
      <c r="G620" s="176"/>
      <c r="H620" s="184"/>
      <c r="I620" s="176"/>
      <c r="J620" s="176"/>
      <c r="K620" s="176"/>
      <c r="L620" s="176"/>
      <c r="M620" s="192"/>
      <c r="N620" s="184"/>
      <c r="O620" s="176"/>
      <c r="P620" s="176"/>
      <c r="Q620" s="176"/>
      <c r="R620" s="176"/>
      <c r="S620" s="176"/>
      <c r="T620" s="176"/>
      <c r="U620" s="176"/>
      <c r="V620" s="176"/>
      <c r="W620" s="176"/>
      <c r="X620" s="176"/>
      <c r="Y620" s="176"/>
      <c r="Z620" s="176"/>
      <c r="AA620" s="176"/>
      <c r="AB620" s="176"/>
    </row>
    <row r="621">
      <c r="A621" s="178"/>
      <c r="B621" s="178"/>
      <c r="C621" s="178" t="s">
        <v>34</v>
      </c>
      <c r="D621" s="178" t="s">
        <v>34</v>
      </c>
      <c r="E621" s="178" t="s">
        <v>34</v>
      </c>
      <c r="F621" s="178" t="s">
        <v>34</v>
      </c>
      <c r="G621" s="178"/>
      <c r="H621" s="182"/>
      <c r="I621" s="178"/>
      <c r="J621" s="178"/>
      <c r="K621" s="178"/>
      <c r="L621" s="178"/>
      <c r="M621" s="193"/>
      <c r="N621" s="182"/>
      <c r="O621" s="178"/>
      <c r="P621" s="178"/>
      <c r="Q621" s="178"/>
      <c r="R621" s="178"/>
      <c r="S621" s="178"/>
      <c r="T621" s="178"/>
      <c r="U621" s="178"/>
      <c r="V621" s="178"/>
      <c r="W621" s="178"/>
      <c r="X621" s="178"/>
      <c r="Y621" s="178"/>
      <c r="Z621" s="178"/>
      <c r="AA621" s="178"/>
      <c r="AB621" s="178"/>
    </row>
    <row r="622">
      <c r="A622" s="176"/>
      <c r="B622" s="176"/>
      <c r="C622" s="176" t="s">
        <v>34</v>
      </c>
      <c r="D622" s="176" t="s">
        <v>34</v>
      </c>
      <c r="E622" s="176" t="s">
        <v>34</v>
      </c>
      <c r="F622" s="176" t="s">
        <v>34</v>
      </c>
      <c r="G622" s="176"/>
      <c r="H622" s="184"/>
      <c r="I622" s="176"/>
      <c r="J622" s="176"/>
      <c r="K622" s="176"/>
      <c r="L622" s="176"/>
      <c r="M622" s="192"/>
      <c r="N622" s="184"/>
      <c r="O622" s="176"/>
      <c r="P622" s="176"/>
      <c r="Q622" s="176"/>
      <c r="R622" s="176"/>
      <c r="S622" s="176"/>
      <c r="T622" s="176"/>
      <c r="U622" s="176"/>
      <c r="V622" s="176"/>
      <c r="W622" s="176"/>
      <c r="X622" s="176"/>
      <c r="Y622" s="176"/>
      <c r="Z622" s="176"/>
      <c r="AA622" s="176"/>
      <c r="AB622" s="176"/>
    </row>
    <row r="623">
      <c r="A623" s="178"/>
      <c r="B623" s="178"/>
      <c r="C623" s="178" t="s">
        <v>34</v>
      </c>
      <c r="D623" s="178" t="s">
        <v>34</v>
      </c>
      <c r="E623" s="178" t="s">
        <v>34</v>
      </c>
      <c r="F623" s="178" t="s">
        <v>34</v>
      </c>
      <c r="G623" s="178"/>
      <c r="H623" s="182"/>
      <c r="I623" s="178"/>
      <c r="J623" s="178"/>
      <c r="K623" s="178"/>
      <c r="L623" s="178"/>
      <c r="M623" s="193"/>
      <c r="N623" s="182"/>
      <c r="O623" s="178"/>
      <c r="P623" s="178"/>
      <c r="Q623" s="178"/>
      <c r="R623" s="178"/>
      <c r="S623" s="178"/>
      <c r="T623" s="178"/>
      <c r="U623" s="178"/>
      <c r="V623" s="178"/>
      <c r="W623" s="178"/>
      <c r="X623" s="178"/>
      <c r="Y623" s="178"/>
      <c r="Z623" s="178"/>
      <c r="AA623" s="178"/>
      <c r="AB623" s="178"/>
    </row>
    <row r="624">
      <c r="A624" s="176"/>
      <c r="B624" s="176"/>
      <c r="C624" s="176" t="s">
        <v>34</v>
      </c>
      <c r="D624" s="176" t="s">
        <v>34</v>
      </c>
      <c r="E624" s="176" t="s">
        <v>34</v>
      </c>
      <c r="F624" s="176" t="s">
        <v>34</v>
      </c>
      <c r="G624" s="176"/>
      <c r="H624" s="184"/>
      <c r="I624" s="176"/>
      <c r="J624" s="176"/>
      <c r="K624" s="176"/>
      <c r="L624" s="176"/>
      <c r="M624" s="192"/>
      <c r="N624" s="184"/>
      <c r="O624" s="176"/>
      <c r="P624" s="176"/>
      <c r="Q624" s="176"/>
      <c r="R624" s="176"/>
      <c r="S624" s="176"/>
      <c r="T624" s="176"/>
      <c r="U624" s="176"/>
      <c r="V624" s="176"/>
      <c r="W624" s="176"/>
      <c r="X624" s="176"/>
      <c r="Y624" s="176"/>
      <c r="Z624" s="176"/>
      <c r="AA624" s="176"/>
      <c r="AB624" s="176"/>
    </row>
    <row r="625">
      <c r="A625" s="178"/>
      <c r="B625" s="178"/>
      <c r="C625" s="178" t="s">
        <v>34</v>
      </c>
      <c r="D625" s="178" t="s">
        <v>34</v>
      </c>
      <c r="E625" s="178" t="s">
        <v>34</v>
      </c>
      <c r="F625" s="178" t="s">
        <v>34</v>
      </c>
      <c r="G625" s="178"/>
      <c r="H625" s="182"/>
      <c r="I625" s="178"/>
      <c r="J625" s="178"/>
      <c r="K625" s="178"/>
      <c r="L625" s="178"/>
      <c r="M625" s="193"/>
      <c r="N625" s="182"/>
      <c r="O625" s="178"/>
      <c r="P625" s="178"/>
      <c r="Q625" s="178"/>
      <c r="R625" s="178"/>
      <c r="S625" s="178"/>
      <c r="T625" s="178"/>
      <c r="U625" s="178"/>
      <c r="V625" s="178"/>
      <c r="W625" s="178"/>
      <c r="X625" s="178"/>
      <c r="Y625" s="178"/>
      <c r="Z625" s="178"/>
      <c r="AA625" s="178"/>
      <c r="AB625" s="178"/>
    </row>
    <row r="626">
      <c r="A626" s="176"/>
      <c r="B626" s="176"/>
      <c r="C626" s="176" t="s">
        <v>34</v>
      </c>
      <c r="D626" s="176" t="s">
        <v>34</v>
      </c>
      <c r="E626" s="176" t="s">
        <v>34</v>
      </c>
      <c r="F626" s="176" t="s">
        <v>34</v>
      </c>
      <c r="G626" s="176"/>
      <c r="H626" s="184"/>
      <c r="I626" s="176"/>
      <c r="J626" s="176"/>
      <c r="K626" s="176"/>
      <c r="L626" s="176"/>
      <c r="M626" s="192"/>
      <c r="N626" s="184"/>
      <c r="O626" s="176"/>
      <c r="P626" s="176"/>
      <c r="Q626" s="176"/>
      <c r="R626" s="176"/>
      <c r="S626" s="176"/>
      <c r="T626" s="176"/>
      <c r="U626" s="176"/>
      <c r="V626" s="176"/>
      <c r="W626" s="176"/>
      <c r="X626" s="176"/>
      <c r="Y626" s="176"/>
      <c r="Z626" s="176"/>
      <c r="AA626" s="176"/>
      <c r="AB626" s="176"/>
    </row>
    <row r="627">
      <c r="A627" s="178"/>
      <c r="B627" s="178"/>
      <c r="C627" s="178" t="s">
        <v>34</v>
      </c>
      <c r="D627" s="178" t="s">
        <v>34</v>
      </c>
      <c r="E627" s="178" t="s">
        <v>34</v>
      </c>
      <c r="F627" s="178" t="s">
        <v>34</v>
      </c>
      <c r="G627" s="178"/>
      <c r="H627" s="182"/>
      <c r="I627" s="178"/>
      <c r="J627" s="178"/>
      <c r="K627" s="178"/>
      <c r="L627" s="178"/>
      <c r="M627" s="193"/>
      <c r="N627" s="182"/>
      <c r="O627" s="178"/>
      <c r="P627" s="178"/>
      <c r="Q627" s="178"/>
      <c r="R627" s="178"/>
      <c r="S627" s="178"/>
      <c r="T627" s="178"/>
      <c r="U627" s="178"/>
      <c r="V627" s="178"/>
      <c r="W627" s="178"/>
      <c r="X627" s="178"/>
      <c r="Y627" s="178"/>
      <c r="Z627" s="178"/>
      <c r="AA627" s="178"/>
      <c r="AB627" s="178"/>
    </row>
    <row r="628">
      <c r="A628" s="176"/>
      <c r="B628" s="176"/>
      <c r="C628" s="176" t="s">
        <v>34</v>
      </c>
      <c r="D628" s="176" t="s">
        <v>34</v>
      </c>
      <c r="E628" s="176" t="s">
        <v>34</v>
      </c>
      <c r="F628" s="176" t="s">
        <v>34</v>
      </c>
      <c r="G628" s="176"/>
      <c r="H628" s="184"/>
      <c r="I628" s="176"/>
      <c r="J628" s="176"/>
      <c r="K628" s="176"/>
      <c r="L628" s="176"/>
      <c r="M628" s="192"/>
      <c r="N628" s="184"/>
      <c r="O628" s="176"/>
      <c r="P628" s="176"/>
      <c r="Q628" s="176"/>
      <c r="R628" s="176"/>
      <c r="S628" s="176"/>
      <c r="T628" s="176"/>
      <c r="U628" s="176"/>
      <c r="V628" s="176"/>
      <c r="W628" s="176"/>
      <c r="X628" s="176"/>
      <c r="Y628" s="176"/>
      <c r="Z628" s="176"/>
      <c r="AA628" s="176"/>
      <c r="AB628" s="176"/>
    </row>
    <row r="629">
      <c r="A629" s="178"/>
      <c r="B629" s="178"/>
      <c r="C629" s="178" t="s">
        <v>34</v>
      </c>
      <c r="D629" s="178" t="s">
        <v>34</v>
      </c>
      <c r="E629" s="178" t="s">
        <v>34</v>
      </c>
      <c r="F629" s="178" t="s">
        <v>34</v>
      </c>
      <c r="G629" s="178"/>
      <c r="H629" s="182"/>
      <c r="I629" s="178"/>
      <c r="J629" s="178"/>
      <c r="K629" s="178"/>
      <c r="L629" s="178"/>
      <c r="M629" s="193"/>
      <c r="N629" s="182"/>
      <c r="O629" s="178"/>
      <c r="P629" s="178"/>
      <c r="Q629" s="178"/>
      <c r="R629" s="178"/>
      <c r="S629" s="178"/>
      <c r="T629" s="178"/>
      <c r="U629" s="178"/>
      <c r="V629" s="178"/>
      <c r="W629" s="178"/>
      <c r="X629" s="178"/>
      <c r="Y629" s="178"/>
      <c r="Z629" s="178"/>
      <c r="AA629" s="178"/>
      <c r="AB629" s="178"/>
    </row>
    <row r="630">
      <c r="A630" s="176"/>
      <c r="B630" s="176"/>
      <c r="C630" s="176" t="s">
        <v>34</v>
      </c>
      <c r="D630" s="176" t="s">
        <v>34</v>
      </c>
      <c r="E630" s="176" t="s">
        <v>34</v>
      </c>
      <c r="F630" s="176" t="s">
        <v>34</v>
      </c>
      <c r="G630" s="176"/>
      <c r="H630" s="184"/>
      <c r="I630" s="176"/>
      <c r="J630" s="176"/>
      <c r="K630" s="176"/>
      <c r="L630" s="176"/>
      <c r="M630" s="192"/>
      <c r="N630" s="184"/>
      <c r="O630" s="176"/>
      <c r="P630" s="176"/>
      <c r="Q630" s="176"/>
      <c r="R630" s="176"/>
      <c r="S630" s="176"/>
      <c r="T630" s="176"/>
      <c r="U630" s="176"/>
      <c r="V630" s="176"/>
      <c r="W630" s="176"/>
      <c r="X630" s="176"/>
      <c r="Y630" s="176"/>
      <c r="Z630" s="176"/>
      <c r="AA630" s="176"/>
      <c r="AB630" s="176"/>
    </row>
    <row r="631">
      <c r="A631" s="178"/>
      <c r="B631" s="178"/>
      <c r="C631" s="178" t="s">
        <v>34</v>
      </c>
      <c r="D631" s="178" t="s">
        <v>34</v>
      </c>
      <c r="E631" s="178" t="s">
        <v>34</v>
      </c>
      <c r="F631" s="178" t="s">
        <v>34</v>
      </c>
      <c r="G631" s="178"/>
      <c r="H631" s="182"/>
      <c r="I631" s="178"/>
      <c r="J631" s="178"/>
      <c r="K631" s="178"/>
      <c r="L631" s="178"/>
      <c r="M631" s="193"/>
      <c r="N631" s="182"/>
      <c r="O631" s="178"/>
      <c r="P631" s="178"/>
      <c r="Q631" s="178"/>
      <c r="R631" s="178"/>
      <c r="S631" s="178"/>
      <c r="T631" s="178"/>
      <c r="U631" s="178"/>
      <c r="V631" s="178"/>
      <c r="W631" s="178"/>
      <c r="X631" s="178"/>
      <c r="Y631" s="178"/>
      <c r="Z631" s="178"/>
      <c r="AA631" s="178"/>
      <c r="AB631" s="178"/>
    </row>
    <row r="632">
      <c r="A632" s="176"/>
      <c r="B632" s="176"/>
      <c r="C632" s="176" t="s">
        <v>34</v>
      </c>
      <c r="D632" s="176" t="s">
        <v>34</v>
      </c>
      <c r="E632" s="176" t="s">
        <v>34</v>
      </c>
      <c r="F632" s="176" t="s">
        <v>34</v>
      </c>
      <c r="G632" s="176"/>
      <c r="H632" s="184"/>
      <c r="I632" s="176"/>
      <c r="J632" s="176"/>
      <c r="K632" s="176"/>
      <c r="L632" s="176"/>
      <c r="M632" s="192"/>
      <c r="N632" s="184"/>
      <c r="O632" s="176"/>
      <c r="P632" s="176"/>
      <c r="Q632" s="176"/>
      <c r="R632" s="176"/>
      <c r="S632" s="176"/>
      <c r="T632" s="176"/>
      <c r="U632" s="176"/>
      <c r="V632" s="176"/>
      <c r="W632" s="176"/>
      <c r="X632" s="176"/>
      <c r="Y632" s="176"/>
      <c r="Z632" s="176"/>
      <c r="AA632" s="176"/>
      <c r="AB632" s="176"/>
    </row>
    <row r="633">
      <c r="A633" s="178"/>
      <c r="B633" s="178"/>
      <c r="C633" s="178" t="s">
        <v>34</v>
      </c>
      <c r="D633" s="178" t="s">
        <v>34</v>
      </c>
      <c r="E633" s="178" t="s">
        <v>34</v>
      </c>
      <c r="F633" s="178" t="s">
        <v>34</v>
      </c>
      <c r="G633" s="178"/>
      <c r="H633" s="182"/>
      <c r="I633" s="178"/>
      <c r="J633" s="178"/>
      <c r="K633" s="178"/>
      <c r="L633" s="178"/>
      <c r="M633" s="193"/>
      <c r="N633" s="182"/>
      <c r="O633" s="178"/>
      <c r="P633" s="178"/>
      <c r="Q633" s="178"/>
      <c r="R633" s="178"/>
      <c r="S633" s="178"/>
      <c r="T633" s="178"/>
      <c r="U633" s="178"/>
      <c r="V633" s="178"/>
      <c r="W633" s="178"/>
      <c r="X633" s="178"/>
      <c r="Y633" s="178"/>
      <c r="Z633" s="178"/>
      <c r="AA633" s="178"/>
      <c r="AB633" s="178"/>
    </row>
    <row r="634">
      <c r="A634" s="176"/>
      <c r="B634" s="176"/>
      <c r="C634" s="176" t="s">
        <v>34</v>
      </c>
      <c r="D634" s="176" t="s">
        <v>34</v>
      </c>
      <c r="E634" s="176" t="s">
        <v>34</v>
      </c>
      <c r="F634" s="176" t="s">
        <v>34</v>
      </c>
      <c r="G634" s="176"/>
      <c r="H634" s="184"/>
      <c r="I634" s="176"/>
      <c r="J634" s="176"/>
      <c r="K634" s="176"/>
      <c r="L634" s="176"/>
      <c r="M634" s="192"/>
      <c r="N634" s="184"/>
      <c r="O634" s="176"/>
      <c r="P634" s="176"/>
      <c r="Q634" s="176"/>
      <c r="R634" s="176"/>
      <c r="S634" s="176"/>
      <c r="T634" s="176"/>
      <c r="U634" s="176"/>
      <c r="V634" s="176"/>
      <c r="W634" s="176"/>
      <c r="X634" s="176"/>
      <c r="Y634" s="176"/>
      <c r="Z634" s="176"/>
      <c r="AA634" s="176"/>
      <c r="AB634" s="176"/>
    </row>
    <row r="635">
      <c r="A635" s="178"/>
      <c r="B635" s="178"/>
      <c r="C635" s="178" t="s">
        <v>34</v>
      </c>
      <c r="D635" s="178" t="s">
        <v>34</v>
      </c>
      <c r="E635" s="178" t="s">
        <v>34</v>
      </c>
      <c r="F635" s="178" t="s">
        <v>34</v>
      </c>
      <c r="G635" s="178"/>
      <c r="H635" s="182"/>
      <c r="I635" s="178"/>
      <c r="J635" s="178"/>
      <c r="K635" s="178"/>
      <c r="L635" s="178"/>
      <c r="M635" s="193"/>
      <c r="N635" s="182"/>
      <c r="O635" s="178"/>
      <c r="P635" s="178"/>
      <c r="Q635" s="178"/>
      <c r="R635" s="178"/>
      <c r="S635" s="178"/>
      <c r="T635" s="178"/>
      <c r="U635" s="178"/>
      <c r="V635" s="178"/>
      <c r="W635" s="178"/>
      <c r="X635" s="178"/>
      <c r="Y635" s="178"/>
      <c r="Z635" s="178"/>
      <c r="AA635" s="178"/>
      <c r="AB635" s="178"/>
    </row>
    <row r="636">
      <c r="A636" s="176"/>
      <c r="B636" s="176"/>
      <c r="C636" s="176" t="s">
        <v>34</v>
      </c>
      <c r="D636" s="176" t="s">
        <v>34</v>
      </c>
      <c r="E636" s="176" t="s">
        <v>34</v>
      </c>
      <c r="F636" s="176" t="s">
        <v>34</v>
      </c>
      <c r="G636" s="176"/>
      <c r="H636" s="184"/>
      <c r="I636" s="176"/>
      <c r="J636" s="176"/>
      <c r="K636" s="176"/>
      <c r="L636" s="176"/>
      <c r="M636" s="192"/>
      <c r="N636" s="184"/>
      <c r="O636" s="176"/>
      <c r="P636" s="176"/>
      <c r="Q636" s="176"/>
      <c r="R636" s="176"/>
      <c r="S636" s="176"/>
      <c r="T636" s="176"/>
      <c r="U636" s="176"/>
      <c r="V636" s="176"/>
      <c r="W636" s="176"/>
      <c r="X636" s="176"/>
      <c r="Y636" s="176"/>
      <c r="Z636" s="176"/>
      <c r="AA636" s="176"/>
      <c r="AB636" s="176"/>
    </row>
    <row r="637">
      <c r="A637" s="178"/>
      <c r="B637" s="178"/>
      <c r="C637" s="178" t="s">
        <v>34</v>
      </c>
      <c r="D637" s="178" t="s">
        <v>34</v>
      </c>
      <c r="E637" s="178" t="s">
        <v>34</v>
      </c>
      <c r="F637" s="178" t="s">
        <v>34</v>
      </c>
      <c r="G637" s="178"/>
      <c r="H637" s="182"/>
      <c r="I637" s="178"/>
      <c r="J637" s="178"/>
      <c r="K637" s="178"/>
      <c r="L637" s="178"/>
      <c r="M637" s="193"/>
      <c r="N637" s="182"/>
      <c r="O637" s="178"/>
      <c r="P637" s="178"/>
      <c r="Q637" s="178"/>
      <c r="R637" s="178"/>
      <c r="S637" s="178"/>
      <c r="T637" s="178"/>
      <c r="U637" s="178"/>
      <c r="V637" s="178"/>
      <c r="W637" s="178"/>
      <c r="X637" s="178"/>
      <c r="Y637" s="178"/>
      <c r="Z637" s="178"/>
      <c r="AA637" s="178"/>
      <c r="AB637" s="178"/>
    </row>
    <row r="638">
      <c r="A638" s="176"/>
      <c r="B638" s="176"/>
      <c r="C638" s="176" t="s">
        <v>34</v>
      </c>
      <c r="D638" s="176" t="s">
        <v>34</v>
      </c>
      <c r="E638" s="176" t="s">
        <v>34</v>
      </c>
      <c r="F638" s="176" t="s">
        <v>34</v>
      </c>
      <c r="G638" s="176"/>
      <c r="H638" s="184"/>
      <c r="I638" s="176"/>
      <c r="J638" s="176"/>
      <c r="K638" s="176"/>
      <c r="L638" s="176"/>
      <c r="M638" s="192"/>
      <c r="N638" s="184"/>
      <c r="O638" s="176"/>
      <c r="P638" s="176"/>
      <c r="Q638" s="176"/>
      <c r="R638" s="176"/>
      <c r="S638" s="176"/>
      <c r="T638" s="176"/>
      <c r="U638" s="176"/>
      <c r="V638" s="176"/>
      <c r="W638" s="176"/>
      <c r="X638" s="176"/>
      <c r="Y638" s="176"/>
      <c r="Z638" s="176"/>
      <c r="AA638" s="176"/>
      <c r="AB638" s="176"/>
    </row>
    <row r="639">
      <c r="A639" s="178"/>
      <c r="B639" s="178"/>
      <c r="C639" s="178" t="s">
        <v>34</v>
      </c>
      <c r="D639" s="178" t="s">
        <v>34</v>
      </c>
      <c r="E639" s="178" t="s">
        <v>34</v>
      </c>
      <c r="F639" s="178" t="s">
        <v>34</v>
      </c>
      <c r="G639" s="178"/>
      <c r="H639" s="182"/>
      <c r="I639" s="178"/>
      <c r="J639" s="178"/>
      <c r="K639" s="178"/>
      <c r="L639" s="178"/>
      <c r="M639" s="193"/>
      <c r="N639" s="182"/>
      <c r="O639" s="178"/>
      <c r="P639" s="178"/>
      <c r="Q639" s="178"/>
      <c r="R639" s="178"/>
      <c r="S639" s="178"/>
      <c r="T639" s="178"/>
      <c r="U639" s="178"/>
      <c r="V639" s="178"/>
      <c r="W639" s="178"/>
      <c r="X639" s="178"/>
      <c r="Y639" s="178"/>
      <c r="Z639" s="178"/>
      <c r="AA639" s="178"/>
      <c r="AB639" s="178"/>
    </row>
    <row r="640">
      <c r="A640" s="176"/>
      <c r="B640" s="176"/>
      <c r="C640" s="176" t="s">
        <v>34</v>
      </c>
      <c r="D640" s="176" t="s">
        <v>34</v>
      </c>
      <c r="E640" s="176" t="s">
        <v>34</v>
      </c>
      <c r="F640" s="176" t="s">
        <v>34</v>
      </c>
      <c r="G640" s="176"/>
      <c r="H640" s="184"/>
      <c r="I640" s="176"/>
      <c r="J640" s="176"/>
      <c r="K640" s="176"/>
      <c r="L640" s="176"/>
      <c r="M640" s="192"/>
      <c r="N640" s="184"/>
      <c r="O640" s="176"/>
      <c r="P640" s="176"/>
      <c r="Q640" s="176"/>
      <c r="R640" s="176"/>
      <c r="S640" s="176"/>
      <c r="T640" s="176"/>
      <c r="U640" s="176"/>
      <c r="V640" s="176"/>
      <c r="W640" s="176"/>
      <c r="X640" s="176"/>
      <c r="Y640" s="176"/>
      <c r="Z640" s="176"/>
      <c r="AA640" s="176"/>
      <c r="AB640" s="176"/>
    </row>
    <row r="641">
      <c r="A641" s="178"/>
      <c r="B641" s="178"/>
      <c r="C641" s="178" t="s">
        <v>34</v>
      </c>
      <c r="D641" s="178" t="s">
        <v>34</v>
      </c>
      <c r="E641" s="178" t="s">
        <v>34</v>
      </c>
      <c r="F641" s="178" t="s">
        <v>34</v>
      </c>
      <c r="G641" s="178"/>
      <c r="H641" s="182"/>
      <c r="I641" s="178"/>
      <c r="J641" s="178"/>
      <c r="K641" s="178"/>
      <c r="L641" s="178"/>
      <c r="M641" s="193"/>
      <c r="N641" s="182"/>
      <c r="O641" s="178"/>
      <c r="P641" s="178"/>
      <c r="Q641" s="178"/>
      <c r="R641" s="178"/>
      <c r="S641" s="178"/>
      <c r="T641" s="178"/>
      <c r="U641" s="178"/>
      <c r="V641" s="178"/>
      <c r="W641" s="178"/>
      <c r="X641" s="178"/>
      <c r="Y641" s="178"/>
      <c r="Z641" s="178"/>
      <c r="AA641" s="178"/>
      <c r="AB641" s="178"/>
    </row>
    <row r="642">
      <c r="A642" s="176"/>
      <c r="B642" s="176"/>
      <c r="C642" s="176" t="s">
        <v>34</v>
      </c>
      <c r="D642" s="176" t="s">
        <v>34</v>
      </c>
      <c r="E642" s="176" t="s">
        <v>34</v>
      </c>
      <c r="F642" s="176" t="s">
        <v>34</v>
      </c>
      <c r="G642" s="176"/>
      <c r="H642" s="184"/>
      <c r="I642" s="176"/>
      <c r="J642" s="176"/>
      <c r="K642" s="176"/>
      <c r="L642" s="176"/>
      <c r="M642" s="192"/>
      <c r="N642" s="184"/>
      <c r="O642" s="176"/>
      <c r="P642" s="176"/>
      <c r="Q642" s="176"/>
      <c r="R642" s="176"/>
      <c r="S642" s="176"/>
      <c r="T642" s="176"/>
      <c r="U642" s="176"/>
      <c r="V642" s="176"/>
      <c r="W642" s="176"/>
      <c r="X642" s="176"/>
      <c r="Y642" s="176"/>
      <c r="Z642" s="176"/>
      <c r="AA642" s="176"/>
      <c r="AB642" s="176"/>
    </row>
    <row r="643">
      <c r="A643" s="178"/>
      <c r="B643" s="178"/>
      <c r="C643" s="178" t="s">
        <v>34</v>
      </c>
      <c r="D643" s="178" t="s">
        <v>34</v>
      </c>
      <c r="E643" s="178" t="s">
        <v>34</v>
      </c>
      <c r="F643" s="178" t="s">
        <v>34</v>
      </c>
      <c r="G643" s="178"/>
      <c r="H643" s="182"/>
      <c r="I643" s="178"/>
      <c r="J643" s="178"/>
      <c r="K643" s="178"/>
      <c r="L643" s="178"/>
      <c r="M643" s="193"/>
      <c r="N643" s="182"/>
      <c r="O643" s="178"/>
      <c r="P643" s="178"/>
      <c r="Q643" s="178"/>
      <c r="R643" s="178"/>
      <c r="S643" s="178"/>
      <c r="T643" s="178"/>
      <c r="U643" s="178"/>
      <c r="V643" s="178"/>
      <c r="W643" s="178"/>
      <c r="X643" s="178"/>
      <c r="Y643" s="178"/>
      <c r="Z643" s="178"/>
      <c r="AA643" s="178"/>
      <c r="AB643" s="178"/>
    </row>
    <row r="644">
      <c r="A644" s="176"/>
      <c r="B644" s="176"/>
      <c r="C644" s="176" t="s">
        <v>34</v>
      </c>
      <c r="D644" s="176" t="s">
        <v>34</v>
      </c>
      <c r="E644" s="176" t="s">
        <v>34</v>
      </c>
      <c r="F644" s="176" t="s">
        <v>34</v>
      </c>
      <c r="G644" s="176"/>
      <c r="H644" s="184"/>
      <c r="I644" s="176"/>
      <c r="J644" s="176"/>
      <c r="K644" s="176"/>
      <c r="L644" s="176"/>
      <c r="M644" s="192"/>
      <c r="N644" s="184"/>
      <c r="O644" s="176"/>
      <c r="P644" s="176"/>
      <c r="Q644" s="176"/>
      <c r="R644" s="176"/>
      <c r="S644" s="176"/>
      <c r="T644" s="176"/>
      <c r="U644" s="176"/>
      <c r="V644" s="176"/>
      <c r="W644" s="176"/>
      <c r="X644" s="176"/>
      <c r="Y644" s="176"/>
      <c r="Z644" s="176"/>
      <c r="AA644" s="176"/>
      <c r="AB644" s="176"/>
    </row>
    <row r="645">
      <c r="A645" s="178"/>
      <c r="B645" s="178"/>
      <c r="C645" s="178" t="s">
        <v>34</v>
      </c>
      <c r="D645" s="178" t="s">
        <v>34</v>
      </c>
      <c r="E645" s="178" t="s">
        <v>34</v>
      </c>
      <c r="F645" s="178" t="s">
        <v>34</v>
      </c>
      <c r="G645" s="178"/>
      <c r="H645" s="182"/>
      <c r="I645" s="178"/>
      <c r="J645" s="178"/>
      <c r="K645" s="178"/>
      <c r="L645" s="178"/>
      <c r="M645" s="193"/>
      <c r="N645" s="182"/>
      <c r="O645" s="178"/>
      <c r="P645" s="178"/>
      <c r="Q645" s="178"/>
      <c r="R645" s="178"/>
      <c r="S645" s="178"/>
      <c r="T645" s="178"/>
      <c r="U645" s="178"/>
      <c r="V645" s="178"/>
      <c r="W645" s="178"/>
      <c r="X645" s="178"/>
      <c r="Y645" s="178"/>
      <c r="Z645" s="178"/>
      <c r="AA645" s="178"/>
      <c r="AB645" s="178"/>
    </row>
    <row r="646">
      <c r="A646" s="176"/>
      <c r="B646" s="176"/>
      <c r="C646" s="176" t="s">
        <v>34</v>
      </c>
      <c r="D646" s="176" t="s">
        <v>34</v>
      </c>
      <c r="E646" s="176" t="s">
        <v>34</v>
      </c>
      <c r="F646" s="176" t="s">
        <v>34</v>
      </c>
      <c r="G646" s="176"/>
      <c r="H646" s="184"/>
      <c r="I646" s="176"/>
      <c r="J646" s="176"/>
      <c r="K646" s="176"/>
      <c r="L646" s="176"/>
      <c r="M646" s="192"/>
      <c r="N646" s="184"/>
      <c r="O646" s="176"/>
      <c r="P646" s="176"/>
      <c r="Q646" s="176"/>
      <c r="R646" s="176"/>
      <c r="S646" s="176"/>
      <c r="T646" s="176"/>
      <c r="U646" s="176"/>
      <c r="V646" s="176"/>
      <c r="W646" s="176"/>
      <c r="X646" s="176"/>
      <c r="Y646" s="176"/>
      <c r="Z646" s="176"/>
      <c r="AA646" s="176"/>
      <c r="AB646" s="176"/>
    </row>
    <row r="647">
      <c r="A647" s="178"/>
      <c r="B647" s="178"/>
      <c r="C647" s="178" t="s">
        <v>34</v>
      </c>
      <c r="D647" s="178" t="s">
        <v>34</v>
      </c>
      <c r="E647" s="178" t="s">
        <v>34</v>
      </c>
      <c r="F647" s="178" t="s">
        <v>34</v>
      </c>
      <c r="G647" s="178"/>
      <c r="H647" s="182"/>
      <c r="I647" s="178"/>
      <c r="J647" s="178"/>
      <c r="K647" s="178"/>
      <c r="L647" s="178"/>
      <c r="M647" s="193"/>
      <c r="N647" s="182"/>
      <c r="O647" s="178"/>
      <c r="P647" s="178"/>
      <c r="Q647" s="178"/>
      <c r="R647" s="178"/>
      <c r="S647" s="178"/>
      <c r="T647" s="178"/>
      <c r="U647" s="178"/>
      <c r="V647" s="178"/>
      <c r="W647" s="178"/>
      <c r="X647" s="178"/>
      <c r="Y647" s="178"/>
      <c r="Z647" s="178"/>
      <c r="AA647" s="178"/>
      <c r="AB647" s="178"/>
    </row>
    <row r="648">
      <c r="A648" s="176"/>
      <c r="B648" s="176"/>
      <c r="C648" s="176" t="s">
        <v>34</v>
      </c>
      <c r="D648" s="176" t="s">
        <v>34</v>
      </c>
      <c r="E648" s="176" t="s">
        <v>34</v>
      </c>
      <c r="F648" s="176" t="s">
        <v>34</v>
      </c>
      <c r="G648" s="176"/>
      <c r="H648" s="184"/>
      <c r="I648" s="176"/>
      <c r="J648" s="176"/>
      <c r="K648" s="176"/>
      <c r="L648" s="176"/>
      <c r="M648" s="192"/>
      <c r="N648" s="184"/>
      <c r="O648" s="176"/>
      <c r="P648" s="176"/>
      <c r="Q648" s="176"/>
      <c r="R648" s="176"/>
      <c r="S648" s="176"/>
      <c r="T648" s="176"/>
      <c r="U648" s="176"/>
      <c r="V648" s="176"/>
      <c r="W648" s="176"/>
      <c r="X648" s="176"/>
      <c r="Y648" s="176"/>
      <c r="Z648" s="176"/>
      <c r="AA648" s="176"/>
      <c r="AB648" s="176"/>
    </row>
    <row r="649">
      <c r="A649" s="178"/>
      <c r="B649" s="178"/>
      <c r="C649" s="178" t="s">
        <v>34</v>
      </c>
      <c r="D649" s="178" t="s">
        <v>34</v>
      </c>
      <c r="E649" s="178" t="s">
        <v>34</v>
      </c>
      <c r="F649" s="178" t="s">
        <v>34</v>
      </c>
      <c r="G649" s="178"/>
      <c r="H649" s="182"/>
      <c r="I649" s="178"/>
      <c r="J649" s="178"/>
      <c r="K649" s="178"/>
      <c r="L649" s="178"/>
      <c r="M649" s="193"/>
      <c r="N649" s="182"/>
      <c r="O649" s="178"/>
      <c r="P649" s="178"/>
      <c r="Q649" s="178"/>
      <c r="R649" s="178"/>
      <c r="S649" s="178"/>
      <c r="T649" s="178"/>
      <c r="U649" s="178"/>
      <c r="V649" s="178"/>
      <c r="W649" s="178"/>
      <c r="X649" s="178"/>
      <c r="Y649" s="178"/>
      <c r="Z649" s="178"/>
      <c r="AA649" s="178"/>
      <c r="AB649" s="178"/>
    </row>
    <row r="650">
      <c r="A650" s="176"/>
      <c r="B650" s="176"/>
      <c r="C650" s="176" t="s">
        <v>34</v>
      </c>
      <c r="D650" s="176" t="s">
        <v>34</v>
      </c>
      <c r="E650" s="176" t="s">
        <v>34</v>
      </c>
      <c r="F650" s="176" t="s">
        <v>34</v>
      </c>
      <c r="G650" s="176"/>
      <c r="H650" s="184"/>
      <c r="I650" s="176"/>
      <c r="J650" s="176"/>
      <c r="K650" s="176"/>
      <c r="L650" s="176"/>
      <c r="M650" s="192"/>
      <c r="N650" s="184"/>
      <c r="O650" s="176"/>
      <c r="P650" s="176"/>
      <c r="Q650" s="176"/>
      <c r="R650" s="176"/>
      <c r="S650" s="176"/>
      <c r="T650" s="176"/>
      <c r="U650" s="176"/>
      <c r="V650" s="176"/>
      <c r="W650" s="176"/>
      <c r="X650" s="176"/>
      <c r="Y650" s="176"/>
      <c r="Z650" s="176"/>
      <c r="AA650" s="176"/>
      <c r="AB650" s="176"/>
    </row>
    <row r="651">
      <c r="A651" s="178"/>
      <c r="B651" s="178"/>
      <c r="C651" s="178" t="s">
        <v>34</v>
      </c>
      <c r="D651" s="178" t="s">
        <v>34</v>
      </c>
      <c r="E651" s="178" t="s">
        <v>34</v>
      </c>
      <c r="F651" s="178" t="s">
        <v>34</v>
      </c>
      <c r="G651" s="178"/>
      <c r="H651" s="182"/>
      <c r="I651" s="178"/>
      <c r="J651" s="178"/>
      <c r="K651" s="178"/>
      <c r="L651" s="178"/>
      <c r="M651" s="193"/>
      <c r="N651" s="182"/>
      <c r="O651" s="178"/>
      <c r="P651" s="178"/>
      <c r="Q651" s="178"/>
      <c r="R651" s="178"/>
      <c r="S651" s="178"/>
      <c r="T651" s="178"/>
      <c r="U651" s="178"/>
      <c r="V651" s="178"/>
      <c r="W651" s="178"/>
      <c r="X651" s="178"/>
      <c r="Y651" s="178"/>
      <c r="Z651" s="178"/>
      <c r="AA651" s="178"/>
      <c r="AB651" s="178"/>
    </row>
    <row r="652">
      <c r="A652" s="176"/>
      <c r="B652" s="176"/>
      <c r="C652" s="176" t="s">
        <v>34</v>
      </c>
      <c r="D652" s="176" t="s">
        <v>34</v>
      </c>
      <c r="E652" s="176" t="s">
        <v>34</v>
      </c>
      <c r="F652" s="176" t="s">
        <v>34</v>
      </c>
      <c r="G652" s="176"/>
      <c r="H652" s="184"/>
      <c r="I652" s="176"/>
      <c r="J652" s="176"/>
      <c r="K652" s="176"/>
      <c r="L652" s="176"/>
      <c r="M652" s="192"/>
      <c r="N652" s="184"/>
      <c r="O652" s="176"/>
      <c r="P652" s="176"/>
      <c r="Q652" s="176"/>
      <c r="R652" s="176"/>
      <c r="S652" s="176"/>
      <c r="T652" s="176"/>
      <c r="U652" s="176"/>
      <c r="V652" s="176"/>
      <c r="W652" s="176"/>
      <c r="X652" s="176"/>
      <c r="Y652" s="176"/>
      <c r="Z652" s="176"/>
      <c r="AA652" s="176"/>
      <c r="AB652" s="176"/>
    </row>
    <row r="653">
      <c r="A653" s="178"/>
      <c r="B653" s="178"/>
      <c r="C653" s="178" t="s">
        <v>34</v>
      </c>
      <c r="D653" s="178" t="s">
        <v>34</v>
      </c>
      <c r="E653" s="178" t="s">
        <v>34</v>
      </c>
      <c r="F653" s="178" t="s">
        <v>34</v>
      </c>
      <c r="G653" s="178"/>
      <c r="H653" s="182"/>
      <c r="I653" s="178"/>
      <c r="J653" s="178"/>
      <c r="K653" s="178"/>
      <c r="L653" s="178"/>
      <c r="M653" s="193"/>
      <c r="N653" s="182"/>
      <c r="O653" s="178"/>
      <c r="P653" s="178"/>
      <c r="Q653" s="178"/>
      <c r="R653" s="178"/>
      <c r="S653" s="178"/>
      <c r="T653" s="178"/>
      <c r="U653" s="178"/>
      <c r="V653" s="178"/>
      <c r="W653" s="178"/>
      <c r="X653" s="178"/>
      <c r="Y653" s="178"/>
      <c r="Z653" s="178"/>
      <c r="AA653" s="178"/>
      <c r="AB653" s="178"/>
    </row>
    <row r="654">
      <c r="A654" s="176"/>
      <c r="B654" s="176"/>
      <c r="C654" s="176" t="s">
        <v>34</v>
      </c>
      <c r="D654" s="176" t="s">
        <v>34</v>
      </c>
      <c r="E654" s="176" t="s">
        <v>34</v>
      </c>
      <c r="F654" s="176" t="s">
        <v>34</v>
      </c>
      <c r="G654" s="176"/>
      <c r="H654" s="184"/>
      <c r="I654" s="176"/>
      <c r="J654" s="176"/>
      <c r="K654" s="176"/>
      <c r="L654" s="176"/>
      <c r="M654" s="192"/>
      <c r="N654" s="184"/>
      <c r="O654" s="176"/>
      <c r="P654" s="176"/>
      <c r="Q654" s="176"/>
      <c r="R654" s="176"/>
      <c r="S654" s="176"/>
      <c r="T654" s="176"/>
      <c r="U654" s="176"/>
      <c r="V654" s="176"/>
      <c r="W654" s="176"/>
      <c r="X654" s="176"/>
      <c r="Y654" s="176"/>
      <c r="Z654" s="176"/>
      <c r="AA654" s="176"/>
      <c r="AB654" s="176"/>
    </row>
    <row r="655">
      <c r="A655" s="178"/>
      <c r="B655" s="178"/>
      <c r="C655" s="178" t="s">
        <v>34</v>
      </c>
      <c r="D655" s="178" t="s">
        <v>34</v>
      </c>
      <c r="E655" s="178" t="s">
        <v>34</v>
      </c>
      <c r="F655" s="178" t="s">
        <v>34</v>
      </c>
      <c r="G655" s="178"/>
      <c r="H655" s="182"/>
      <c r="I655" s="178"/>
      <c r="J655" s="178"/>
      <c r="K655" s="178"/>
      <c r="L655" s="178"/>
      <c r="M655" s="193"/>
      <c r="N655" s="182"/>
      <c r="O655" s="178"/>
      <c r="P655" s="178"/>
      <c r="Q655" s="178"/>
      <c r="R655" s="178"/>
      <c r="S655" s="178"/>
      <c r="T655" s="178"/>
      <c r="U655" s="178"/>
      <c r="V655" s="178"/>
      <c r="W655" s="178"/>
      <c r="X655" s="178"/>
      <c r="Y655" s="178"/>
      <c r="Z655" s="178"/>
      <c r="AA655" s="178"/>
      <c r="AB655" s="178"/>
    </row>
    <row r="656">
      <c r="A656" s="176"/>
      <c r="B656" s="176"/>
      <c r="C656" s="176" t="s">
        <v>34</v>
      </c>
      <c r="D656" s="176" t="s">
        <v>34</v>
      </c>
      <c r="E656" s="176" t="s">
        <v>34</v>
      </c>
      <c r="F656" s="176" t="s">
        <v>34</v>
      </c>
      <c r="G656" s="176"/>
      <c r="H656" s="184"/>
      <c r="I656" s="176"/>
      <c r="J656" s="176"/>
      <c r="K656" s="176"/>
      <c r="L656" s="176"/>
      <c r="M656" s="192"/>
      <c r="N656" s="184"/>
      <c r="O656" s="176"/>
      <c r="P656" s="176"/>
      <c r="Q656" s="176"/>
      <c r="R656" s="176"/>
      <c r="S656" s="176"/>
      <c r="T656" s="176"/>
      <c r="U656" s="176"/>
      <c r="V656" s="176"/>
      <c r="W656" s="176"/>
      <c r="X656" s="176"/>
      <c r="Y656" s="176"/>
      <c r="Z656" s="176"/>
      <c r="AA656" s="176"/>
      <c r="AB656" s="176"/>
    </row>
    <row r="657">
      <c r="A657" s="178"/>
      <c r="B657" s="178"/>
      <c r="C657" s="178" t="s">
        <v>34</v>
      </c>
      <c r="D657" s="178" t="s">
        <v>34</v>
      </c>
      <c r="E657" s="178" t="s">
        <v>34</v>
      </c>
      <c r="F657" s="178" t="s">
        <v>34</v>
      </c>
      <c r="G657" s="178"/>
      <c r="H657" s="182"/>
      <c r="I657" s="178"/>
      <c r="J657" s="178"/>
      <c r="K657" s="178"/>
      <c r="L657" s="178"/>
      <c r="M657" s="193"/>
      <c r="N657" s="182"/>
      <c r="O657" s="178"/>
      <c r="P657" s="178"/>
      <c r="Q657" s="178"/>
      <c r="R657" s="178"/>
      <c r="S657" s="178"/>
      <c r="T657" s="178"/>
      <c r="U657" s="178"/>
      <c r="V657" s="178"/>
      <c r="W657" s="178"/>
      <c r="X657" s="178"/>
      <c r="Y657" s="178"/>
      <c r="Z657" s="178"/>
      <c r="AA657" s="178"/>
      <c r="AB657" s="178"/>
    </row>
    <row r="658">
      <c r="A658" s="176"/>
      <c r="B658" s="176"/>
      <c r="C658" s="176" t="s">
        <v>34</v>
      </c>
      <c r="D658" s="176" t="s">
        <v>34</v>
      </c>
      <c r="E658" s="176" t="s">
        <v>34</v>
      </c>
      <c r="F658" s="176" t="s">
        <v>34</v>
      </c>
      <c r="G658" s="176"/>
      <c r="H658" s="184"/>
      <c r="I658" s="176"/>
      <c r="J658" s="176"/>
      <c r="K658" s="176"/>
      <c r="L658" s="176"/>
      <c r="M658" s="192"/>
      <c r="N658" s="184"/>
      <c r="O658" s="176"/>
      <c r="P658" s="176"/>
      <c r="Q658" s="176"/>
      <c r="R658" s="176"/>
      <c r="S658" s="176"/>
      <c r="T658" s="176"/>
      <c r="U658" s="176"/>
      <c r="V658" s="176"/>
      <c r="W658" s="176"/>
      <c r="X658" s="176"/>
      <c r="Y658" s="176"/>
      <c r="Z658" s="176"/>
      <c r="AA658" s="176"/>
      <c r="AB658" s="176"/>
    </row>
    <row r="659">
      <c r="A659" s="178"/>
      <c r="B659" s="178"/>
      <c r="C659" s="178" t="s">
        <v>34</v>
      </c>
      <c r="D659" s="178" t="s">
        <v>34</v>
      </c>
      <c r="E659" s="178" t="s">
        <v>34</v>
      </c>
      <c r="F659" s="178" t="s">
        <v>34</v>
      </c>
      <c r="G659" s="178"/>
      <c r="H659" s="182"/>
      <c r="I659" s="178"/>
      <c r="J659" s="178"/>
      <c r="K659" s="178"/>
      <c r="L659" s="178"/>
      <c r="M659" s="193"/>
      <c r="N659" s="182"/>
      <c r="O659" s="178"/>
      <c r="P659" s="178"/>
      <c r="Q659" s="178"/>
      <c r="R659" s="178"/>
      <c r="S659" s="178"/>
      <c r="T659" s="178"/>
      <c r="U659" s="178"/>
      <c r="V659" s="178"/>
      <c r="W659" s="178"/>
      <c r="X659" s="178"/>
      <c r="Y659" s="178"/>
      <c r="Z659" s="178"/>
      <c r="AA659" s="178"/>
      <c r="AB659" s="178"/>
    </row>
    <row r="660">
      <c r="A660" s="176"/>
      <c r="B660" s="176"/>
      <c r="C660" s="176" t="s">
        <v>34</v>
      </c>
      <c r="D660" s="176" t="s">
        <v>34</v>
      </c>
      <c r="E660" s="176" t="s">
        <v>34</v>
      </c>
      <c r="F660" s="176" t="s">
        <v>34</v>
      </c>
      <c r="G660" s="176"/>
      <c r="H660" s="184"/>
      <c r="I660" s="176"/>
      <c r="J660" s="176"/>
      <c r="K660" s="176"/>
      <c r="L660" s="176"/>
      <c r="M660" s="192"/>
      <c r="N660" s="184"/>
      <c r="O660" s="176"/>
      <c r="P660" s="176"/>
      <c r="Q660" s="176"/>
      <c r="R660" s="176"/>
      <c r="S660" s="176"/>
      <c r="T660" s="176"/>
      <c r="U660" s="176"/>
      <c r="V660" s="176"/>
      <c r="W660" s="176"/>
      <c r="X660" s="176"/>
      <c r="Y660" s="176"/>
      <c r="Z660" s="176"/>
      <c r="AA660" s="176"/>
      <c r="AB660" s="176"/>
    </row>
    <row r="661">
      <c r="A661" s="178"/>
      <c r="B661" s="178"/>
      <c r="C661" s="178" t="s">
        <v>34</v>
      </c>
      <c r="D661" s="178" t="s">
        <v>34</v>
      </c>
      <c r="E661" s="178" t="s">
        <v>34</v>
      </c>
      <c r="F661" s="178" t="s">
        <v>34</v>
      </c>
      <c r="G661" s="178"/>
      <c r="H661" s="182"/>
      <c r="I661" s="178"/>
      <c r="J661" s="178"/>
      <c r="K661" s="178"/>
      <c r="L661" s="178"/>
      <c r="M661" s="193"/>
      <c r="N661" s="182"/>
      <c r="O661" s="178"/>
      <c r="P661" s="178"/>
      <c r="Q661" s="178"/>
      <c r="R661" s="178"/>
      <c r="S661" s="178"/>
      <c r="T661" s="178"/>
      <c r="U661" s="178"/>
      <c r="V661" s="178"/>
      <c r="W661" s="178"/>
      <c r="X661" s="178"/>
      <c r="Y661" s="178"/>
      <c r="Z661" s="178"/>
      <c r="AA661" s="178"/>
      <c r="AB661" s="178"/>
    </row>
    <row r="662">
      <c r="A662" s="176"/>
      <c r="B662" s="176"/>
      <c r="C662" s="176" t="s">
        <v>34</v>
      </c>
      <c r="D662" s="176" t="s">
        <v>34</v>
      </c>
      <c r="E662" s="176" t="s">
        <v>34</v>
      </c>
      <c r="F662" s="176" t="s">
        <v>34</v>
      </c>
      <c r="G662" s="176"/>
      <c r="H662" s="184"/>
      <c r="I662" s="176"/>
      <c r="J662" s="176"/>
      <c r="K662" s="176"/>
      <c r="L662" s="176"/>
      <c r="M662" s="192"/>
      <c r="N662" s="184"/>
      <c r="O662" s="176"/>
      <c r="P662" s="176"/>
      <c r="Q662" s="176"/>
      <c r="R662" s="176"/>
      <c r="S662" s="176"/>
      <c r="T662" s="176"/>
      <c r="U662" s="176"/>
      <c r="V662" s="176"/>
      <c r="W662" s="176"/>
      <c r="X662" s="176"/>
      <c r="Y662" s="176"/>
      <c r="Z662" s="176"/>
      <c r="AA662" s="176"/>
      <c r="AB662" s="176"/>
    </row>
    <row r="663">
      <c r="A663" s="178"/>
      <c r="B663" s="178"/>
      <c r="C663" s="178" t="s">
        <v>34</v>
      </c>
      <c r="D663" s="178" t="s">
        <v>34</v>
      </c>
      <c r="E663" s="178" t="s">
        <v>34</v>
      </c>
      <c r="F663" s="178" t="s">
        <v>34</v>
      </c>
      <c r="G663" s="178"/>
      <c r="H663" s="182"/>
      <c r="I663" s="178"/>
      <c r="J663" s="178"/>
      <c r="K663" s="178"/>
      <c r="L663" s="178"/>
      <c r="M663" s="193"/>
      <c r="N663" s="182"/>
      <c r="O663" s="178"/>
      <c r="P663" s="178"/>
      <c r="Q663" s="178"/>
      <c r="R663" s="178"/>
      <c r="S663" s="178"/>
      <c r="T663" s="178"/>
      <c r="U663" s="178"/>
      <c r="V663" s="178"/>
      <c r="W663" s="178"/>
      <c r="X663" s="178"/>
      <c r="Y663" s="178"/>
      <c r="Z663" s="178"/>
      <c r="AA663" s="178"/>
      <c r="AB663" s="178"/>
    </row>
    <row r="664">
      <c r="A664" s="176"/>
      <c r="B664" s="176"/>
      <c r="C664" s="176" t="s">
        <v>34</v>
      </c>
      <c r="D664" s="176" t="s">
        <v>34</v>
      </c>
      <c r="E664" s="176" t="s">
        <v>34</v>
      </c>
      <c r="F664" s="176" t="s">
        <v>34</v>
      </c>
      <c r="G664" s="176"/>
      <c r="H664" s="184"/>
      <c r="I664" s="176"/>
      <c r="J664" s="176"/>
      <c r="K664" s="176"/>
      <c r="L664" s="176"/>
      <c r="M664" s="192"/>
      <c r="N664" s="184"/>
      <c r="O664" s="176"/>
      <c r="P664" s="176"/>
      <c r="Q664" s="176"/>
      <c r="R664" s="176"/>
      <c r="S664" s="176"/>
      <c r="T664" s="176"/>
      <c r="U664" s="176"/>
      <c r="V664" s="176"/>
      <c r="W664" s="176"/>
      <c r="X664" s="176"/>
      <c r="Y664" s="176"/>
      <c r="Z664" s="176"/>
      <c r="AA664" s="176"/>
      <c r="AB664" s="176"/>
    </row>
    <row r="665">
      <c r="A665" s="178"/>
      <c r="B665" s="178"/>
      <c r="C665" s="178" t="s">
        <v>34</v>
      </c>
      <c r="D665" s="178" t="s">
        <v>34</v>
      </c>
      <c r="E665" s="178" t="s">
        <v>34</v>
      </c>
      <c r="F665" s="178" t="s">
        <v>34</v>
      </c>
      <c r="G665" s="178"/>
      <c r="H665" s="182"/>
      <c r="I665" s="178"/>
      <c r="J665" s="178"/>
      <c r="K665" s="178"/>
      <c r="L665" s="178"/>
      <c r="M665" s="193"/>
      <c r="N665" s="182"/>
      <c r="O665" s="178"/>
      <c r="P665" s="178"/>
      <c r="Q665" s="178"/>
      <c r="R665" s="178"/>
      <c r="S665" s="178"/>
      <c r="T665" s="178"/>
      <c r="U665" s="178"/>
      <c r="V665" s="178"/>
      <c r="W665" s="178"/>
      <c r="X665" s="178"/>
      <c r="Y665" s="178"/>
      <c r="Z665" s="178"/>
      <c r="AA665" s="178"/>
      <c r="AB665" s="178"/>
    </row>
    <row r="666">
      <c r="A666" s="176"/>
      <c r="B666" s="176"/>
      <c r="C666" s="176" t="s">
        <v>34</v>
      </c>
      <c r="D666" s="176" t="s">
        <v>34</v>
      </c>
      <c r="E666" s="176" t="s">
        <v>34</v>
      </c>
      <c r="F666" s="176" t="s">
        <v>34</v>
      </c>
      <c r="G666" s="176"/>
      <c r="H666" s="184"/>
      <c r="I666" s="176"/>
      <c r="J666" s="176"/>
      <c r="K666" s="176"/>
      <c r="L666" s="176"/>
      <c r="M666" s="192"/>
      <c r="N666" s="184"/>
      <c r="O666" s="176"/>
      <c r="P666" s="176"/>
      <c r="Q666" s="176"/>
      <c r="R666" s="176"/>
      <c r="S666" s="176"/>
      <c r="T666" s="176"/>
      <c r="U666" s="176"/>
      <c r="V666" s="176"/>
      <c r="W666" s="176"/>
      <c r="X666" s="176"/>
      <c r="Y666" s="176"/>
      <c r="Z666" s="176"/>
      <c r="AA666" s="176"/>
      <c r="AB666" s="176"/>
    </row>
    <row r="667">
      <c r="A667" s="178"/>
      <c r="B667" s="178"/>
      <c r="C667" s="178" t="s">
        <v>34</v>
      </c>
      <c r="D667" s="178" t="s">
        <v>34</v>
      </c>
      <c r="E667" s="178" t="s">
        <v>34</v>
      </c>
      <c r="F667" s="178" t="s">
        <v>34</v>
      </c>
      <c r="G667" s="178"/>
      <c r="H667" s="182"/>
      <c r="I667" s="178"/>
      <c r="J667" s="178"/>
      <c r="K667" s="178"/>
      <c r="L667" s="178"/>
      <c r="M667" s="193"/>
      <c r="N667" s="182"/>
      <c r="O667" s="178"/>
      <c r="P667" s="178"/>
      <c r="Q667" s="178"/>
      <c r="R667" s="178"/>
      <c r="S667" s="178"/>
      <c r="T667" s="178"/>
      <c r="U667" s="178"/>
      <c r="V667" s="178"/>
      <c r="W667" s="178"/>
      <c r="X667" s="178"/>
      <c r="Y667" s="178"/>
      <c r="Z667" s="178"/>
      <c r="AA667" s="178"/>
      <c r="AB667" s="178"/>
    </row>
    <row r="668">
      <c r="A668" s="176"/>
      <c r="B668" s="176"/>
      <c r="C668" s="176" t="s">
        <v>34</v>
      </c>
      <c r="D668" s="176" t="s">
        <v>34</v>
      </c>
      <c r="E668" s="176" t="s">
        <v>34</v>
      </c>
      <c r="F668" s="176" t="s">
        <v>34</v>
      </c>
      <c r="G668" s="176"/>
      <c r="H668" s="184"/>
      <c r="I668" s="176"/>
      <c r="J668" s="176"/>
      <c r="K668" s="176"/>
      <c r="L668" s="176"/>
      <c r="M668" s="192"/>
      <c r="N668" s="184"/>
      <c r="O668" s="176"/>
      <c r="P668" s="176"/>
      <c r="Q668" s="176"/>
      <c r="R668" s="176"/>
      <c r="S668" s="176"/>
      <c r="T668" s="176"/>
      <c r="U668" s="176"/>
      <c r="V668" s="176"/>
      <c r="W668" s="176"/>
      <c r="X668" s="176"/>
      <c r="Y668" s="176"/>
      <c r="Z668" s="176"/>
      <c r="AA668" s="176"/>
      <c r="AB668" s="176"/>
    </row>
    <row r="669">
      <c r="A669" s="178"/>
      <c r="B669" s="178"/>
      <c r="C669" s="178" t="s">
        <v>34</v>
      </c>
      <c r="D669" s="178" t="s">
        <v>34</v>
      </c>
      <c r="E669" s="178" t="s">
        <v>34</v>
      </c>
      <c r="F669" s="178" t="s">
        <v>34</v>
      </c>
      <c r="G669" s="178"/>
      <c r="H669" s="182"/>
      <c r="I669" s="178"/>
      <c r="J669" s="178"/>
      <c r="K669" s="178"/>
      <c r="L669" s="178"/>
      <c r="M669" s="193"/>
      <c r="N669" s="182"/>
      <c r="O669" s="178"/>
      <c r="P669" s="178"/>
      <c r="Q669" s="178"/>
      <c r="R669" s="178"/>
      <c r="S669" s="178"/>
      <c r="T669" s="178"/>
      <c r="U669" s="178"/>
      <c r="V669" s="178"/>
      <c r="W669" s="178"/>
      <c r="X669" s="178"/>
      <c r="Y669" s="178"/>
      <c r="Z669" s="178"/>
      <c r="AA669" s="178"/>
      <c r="AB669" s="178"/>
    </row>
    <row r="670">
      <c r="A670" s="176"/>
      <c r="B670" s="176"/>
      <c r="C670" s="176" t="s">
        <v>34</v>
      </c>
      <c r="D670" s="176" t="s">
        <v>34</v>
      </c>
      <c r="E670" s="176" t="s">
        <v>34</v>
      </c>
      <c r="F670" s="176" t="s">
        <v>34</v>
      </c>
      <c r="G670" s="176"/>
      <c r="H670" s="184"/>
      <c r="I670" s="176"/>
      <c r="J670" s="176"/>
      <c r="K670" s="176"/>
      <c r="L670" s="176"/>
      <c r="M670" s="192"/>
      <c r="N670" s="184"/>
      <c r="O670" s="176"/>
      <c r="P670" s="176"/>
      <c r="Q670" s="176"/>
      <c r="R670" s="176"/>
      <c r="S670" s="176"/>
      <c r="T670" s="176"/>
      <c r="U670" s="176"/>
      <c r="V670" s="176"/>
      <c r="W670" s="176"/>
      <c r="X670" s="176"/>
      <c r="Y670" s="176"/>
      <c r="Z670" s="176"/>
      <c r="AA670" s="176"/>
      <c r="AB670" s="176"/>
    </row>
    <row r="671">
      <c r="A671" s="178"/>
      <c r="B671" s="178"/>
      <c r="C671" s="178" t="s">
        <v>34</v>
      </c>
      <c r="D671" s="178" t="s">
        <v>34</v>
      </c>
      <c r="E671" s="178" t="s">
        <v>34</v>
      </c>
      <c r="F671" s="178" t="s">
        <v>34</v>
      </c>
      <c r="G671" s="178"/>
      <c r="H671" s="182"/>
      <c r="I671" s="178"/>
      <c r="J671" s="178"/>
      <c r="K671" s="178"/>
      <c r="L671" s="178"/>
      <c r="M671" s="193"/>
      <c r="N671" s="182"/>
      <c r="O671" s="178"/>
      <c r="P671" s="178"/>
      <c r="Q671" s="178"/>
      <c r="R671" s="178"/>
      <c r="S671" s="178"/>
      <c r="T671" s="178"/>
      <c r="U671" s="178"/>
      <c r="V671" s="178"/>
      <c r="W671" s="178"/>
      <c r="X671" s="178"/>
      <c r="Y671" s="178"/>
      <c r="Z671" s="178"/>
      <c r="AA671" s="178"/>
      <c r="AB671" s="178"/>
    </row>
    <row r="672">
      <c r="A672" s="176"/>
      <c r="B672" s="176"/>
      <c r="C672" s="176" t="s">
        <v>34</v>
      </c>
      <c r="D672" s="176" t="s">
        <v>34</v>
      </c>
      <c r="E672" s="176" t="s">
        <v>34</v>
      </c>
      <c r="F672" s="176" t="s">
        <v>34</v>
      </c>
      <c r="G672" s="176"/>
      <c r="H672" s="184"/>
      <c r="I672" s="176"/>
      <c r="J672" s="176"/>
      <c r="K672" s="176"/>
      <c r="L672" s="176"/>
      <c r="M672" s="192"/>
      <c r="N672" s="184"/>
      <c r="O672" s="176"/>
      <c r="P672" s="176"/>
      <c r="Q672" s="176"/>
      <c r="R672" s="176"/>
      <c r="S672" s="176"/>
      <c r="T672" s="176"/>
      <c r="U672" s="176"/>
      <c r="V672" s="176"/>
      <c r="W672" s="176"/>
      <c r="X672" s="176"/>
      <c r="Y672" s="176"/>
      <c r="Z672" s="176"/>
      <c r="AA672" s="176"/>
      <c r="AB672" s="176"/>
    </row>
    <row r="673">
      <c r="A673" s="178"/>
      <c r="B673" s="178"/>
      <c r="C673" s="178" t="s">
        <v>34</v>
      </c>
      <c r="D673" s="178" t="s">
        <v>34</v>
      </c>
      <c r="E673" s="178" t="s">
        <v>34</v>
      </c>
      <c r="F673" s="178" t="s">
        <v>34</v>
      </c>
      <c r="G673" s="178"/>
      <c r="H673" s="182"/>
      <c r="I673" s="178"/>
      <c r="J673" s="178"/>
      <c r="K673" s="178"/>
      <c r="L673" s="178"/>
      <c r="M673" s="193"/>
      <c r="N673" s="182"/>
      <c r="O673" s="178"/>
      <c r="P673" s="178"/>
      <c r="Q673" s="178"/>
      <c r="R673" s="178"/>
      <c r="S673" s="178"/>
      <c r="T673" s="178"/>
      <c r="U673" s="178"/>
      <c r="V673" s="178"/>
      <c r="W673" s="178"/>
      <c r="X673" s="178"/>
      <c r="Y673" s="178"/>
      <c r="Z673" s="178"/>
      <c r="AA673" s="178"/>
      <c r="AB673" s="178"/>
    </row>
    <row r="674">
      <c r="A674" s="176"/>
      <c r="B674" s="176"/>
      <c r="C674" s="176" t="s">
        <v>34</v>
      </c>
      <c r="D674" s="176" t="s">
        <v>34</v>
      </c>
      <c r="E674" s="176" t="s">
        <v>34</v>
      </c>
      <c r="F674" s="176" t="s">
        <v>34</v>
      </c>
      <c r="G674" s="176"/>
      <c r="H674" s="184"/>
      <c r="I674" s="176"/>
      <c r="J674" s="176"/>
      <c r="K674" s="176"/>
      <c r="L674" s="176"/>
      <c r="M674" s="192"/>
      <c r="N674" s="184"/>
      <c r="O674" s="176"/>
      <c r="P674" s="176"/>
      <c r="Q674" s="176"/>
      <c r="R674" s="176"/>
      <c r="S674" s="176"/>
      <c r="T674" s="176"/>
      <c r="U674" s="176"/>
      <c r="V674" s="176"/>
      <c r="W674" s="176"/>
      <c r="X674" s="176"/>
      <c r="Y674" s="176"/>
      <c r="Z674" s="176"/>
      <c r="AA674" s="176"/>
      <c r="AB674" s="176"/>
    </row>
    <row r="675">
      <c r="A675" s="178"/>
      <c r="B675" s="178"/>
      <c r="C675" s="178" t="s">
        <v>34</v>
      </c>
      <c r="D675" s="178" t="s">
        <v>34</v>
      </c>
      <c r="E675" s="178" t="s">
        <v>34</v>
      </c>
      <c r="F675" s="178" t="s">
        <v>34</v>
      </c>
      <c r="G675" s="178"/>
      <c r="H675" s="182"/>
      <c r="I675" s="178"/>
      <c r="J675" s="178"/>
      <c r="K675" s="178"/>
      <c r="L675" s="178"/>
      <c r="M675" s="193"/>
      <c r="N675" s="182"/>
      <c r="O675" s="178"/>
      <c r="P675" s="178"/>
      <c r="Q675" s="178"/>
      <c r="R675" s="178"/>
      <c r="S675" s="178"/>
      <c r="T675" s="178"/>
      <c r="U675" s="178"/>
      <c r="V675" s="178"/>
      <c r="W675" s="178"/>
      <c r="X675" s="178"/>
      <c r="Y675" s="178"/>
      <c r="Z675" s="178"/>
      <c r="AA675" s="178"/>
      <c r="AB675" s="178"/>
    </row>
    <row r="676">
      <c r="A676" s="176"/>
      <c r="B676" s="176"/>
      <c r="C676" s="176" t="s">
        <v>34</v>
      </c>
      <c r="D676" s="176" t="s">
        <v>34</v>
      </c>
      <c r="E676" s="176" t="s">
        <v>34</v>
      </c>
      <c r="F676" s="176" t="s">
        <v>34</v>
      </c>
      <c r="G676" s="176"/>
      <c r="H676" s="184"/>
      <c r="I676" s="176"/>
      <c r="J676" s="176"/>
      <c r="K676" s="176"/>
      <c r="L676" s="176"/>
      <c r="M676" s="192"/>
      <c r="N676" s="184"/>
      <c r="O676" s="176"/>
      <c r="P676" s="176"/>
      <c r="Q676" s="176"/>
      <c r="R676" s="176"/>
      <c r="S676" s="176"/>
      <c r="T676" s="176"/>
      <c r="U676" s="176"/>
      <c r="V676" s="176"/>
      <c r="W676" s="176"/>
      <c r="X676" s="176"/>
      <c r="Y676" s="176"/>
      <c r="Z676" s="176"/>
      <c r="AA676" s="176"/>
      <c r="AB676" s="176"/>
    </row>
    <row r="677">
      <c r="A677" s="178"/>
      <c r="B677" s="178"/>
      <c r="C677" s="178" t="s">
        <v>34</v>
      </c>
      <c r="D677" s="178" t="s">
        <v>34</v>
      </c>
      <c r="E677" s="178" t="s">
        <v>34</v>
      </c>
      <c r="F677" s="178" t="s">
        <v>34</v>
      </c>
      <c r="G677" s="178"/>
      <c r="H677" s="182"/>
      <c r="I677" s="178"/>
      <c r="J677" s="178"/>
      <c r="K677" s="178"/>
      <c r="L677" s="178"/>
      <c r="M677" s="193"/>
      <c r="N677" s="182"/>
      <c r="O677" s="178"/>
      <c r="P677" s="178"/>
      <c r="Q677" s="178"/>
      <c r="R677" s="178"/>
      <c r="S677" s="178"/>
      <c r="T677" s="178"/>
      <c r="U677" s="178"/>
      <c r="V677" s="178"/>
      <c r="W677" s="178"/>
      <c r="X677" s="178"/>
      <c r="Y677" s="178"/>
      <c r="Z677" s="178"/>
      <c r="AA677" s="178"/>
      <c r="AB677" s="178"/>
    </row>
    <row r="678">
      <c r="A678" s="176"/>
      <c r="B678" s="176"/>
      <c r="C678" s="176" t="s">
        <v>34</v>
      </c>
      <c r="D678" s="176" t="s">
        <v>34</v>
      </c>
      <c r="E678" s="176" t="s">
        <v>34</v>
      </c>
      <c r="F678" s="176" t="s">
        <v>34</v>
      </c>
      <c r="G678" s="176"/>
      <c r="H678" s="184"/>
      <c r="I678" s="176"/>
      <c r="J678" s="176"/>
      <c r="K678" s="176"/>
      <c r="L678" s="176"/>
      <c r="M678" s="192"/>
      <c r="N678" s="184"/>
      <c r="O678" s="176"/>
      <c r="P678" s="176"/>
      <c r="Q678" s="176"/>
      <c r="R678" s="176"/>
      <c r="S678" s="176"/>
      <c r="T678" s="176"/>
      <c r="U678" s="176"/>
      <c r="V678" s="176"/>
      <c r="W678" s="176"/>
      <c r="X678" s="176"/>
      <c r="Y678" s="176"/>
      <c r="Z678" s="176"/>
      <c r="AA678" s="176"/>
      <c r="AB678" s="176"/>
    </row>
    <row r="679">
      <c r="A679" s="178"/>
      <c r="B679" s="178"/>
      <c r="C679" s="178" t="s">
        <v>34</v>
      </c>
      <c r="D679" s="178" t="s">
        <v>34</v>
      </c>
      <c r="E679" s="178" t="s">
        <v>34</v>
      </c>
      <c r="F679" s="178" t="s">
        <v>34</v>
      </c>
      <c r="G679" s="178"/>
      <c r="H679" s="182"/>
      <c r="I679" s="178"/>
      <c r="J679" s="178"/>
      <c r="K679" s="178"/>
      <c r="L679" s="178"/>
      <c r="M679" s="193"/>
      <c r="N679" s="182"/>
      <c r="O679" s="178"/>
      <c r="P679" s="178"/>
      <c r="Q679" s="178"/>
      <c r="R679" s="178"/>
      <c r="S679" s="178"/>
      <c r="T679" s="178"/>
      <c r="U679" s="178"/>
      <c r="V679" s="178"/>
      <c r="W679" s="178"/>
      <c r="X679" s="178"/>
      <c r="Y679" s="178"/>
      <c r="Z679" s="178"/>
      <c r="AA679" s="178"/>
      <c r="AB679" s="178"/>
    </row>
    <row r="680">
      <c r="A680" s="176"/>
      <c r="B680" s="176"/>
      <c r="C680" s="176" t="s">
        <v>34</v>
      </c>
      <c r="D680" s="176" t="s">
        <v>34</v>
      </c>
      <c r="E680" s="176" t="s">
        <v>34</v>
      </c>
      <c r="F680" s="176" t="s">
        <v>34</v>
      </c>
      <c r="G680" s="176"/>
      <c r="H680" s="184"/>
      <c r="I680" s="176"/>
      <c r="J680" s="176"/>
      <c r="K680" s="176"/>
      <c r="L680" s="176"/>
      <c r="M680" s="192"/>
      <c r="N680" s="184"/>
      <c r="O680" s="176"/>
      <c r="P680" s="176"/>
      <c r="Q680" s="176"/>
      <c r="R680" s="176"/>
      <c r="S680" s="176"/>
      <c r="T680" s="176"/>
      <c r="U680" s="176"/>
      <c r="V680" s="176"/>
      <c r="W680" s="176"/>
      <c r="X680" s="176"/>
      <c r="Y680" s="176"/>
      <c r="Z680" s="176"/>
      <c r="AA680" s="176"/>
      <c r="AB680" s="176"/>
    </row>
    <row r="681">
      <c r="A681" s="178"/>
      <c r="B681" s="178"/>
      <c r="C681" s="178" t="s">
        <v>34</v>
      </c>
      <c r="D681" s="178" t="s">
        <v>34</v>
      </c>
      <c r="E681" s="178" t="s">
        <v>34</v>
      </c>
      <c r="F681" s="178" t="s">
        <v>34</v>
      </c>
      <c r="G681" s="178"/>
      <c r="H681" s="182"/>
      <c r="I681" s="178"/>
      <c r="J681" s="178"/>
      <c r="K681" s="178"/>
      <c r="L681" s="178"/>
      <c r="M681" s="193"/>
      <c r="N681" s="182"/>
      <c r="O681" s="178"/>
      <c r="P681" s="178"/>
      <c r="Q681" s="178"/>
      <c r="R681" s="178"/>
      <c r="S681" s="178"/>
      <c r="T681" s="178"/>
      <c r="U681" s="178"/>
      <c r="V681" s="178"/>
      <c r="W681" s="178"/>
      <c r="X681" s="178"/>
      <c r="Y681" s="178"/>
      <c r="Z681" s="178"/>
      <c r="AA681" s="178"/>
      <c r="AB681" s="178"/>
    </row>
    <row r="682">
      <c r="A682" s="176"/>
      <c r="B682" s="176"/>
      <c r="C682" s="176" t="s">
        <v>34</v>
      </c>
      <c r="D682" s="176" t="s">
        <v>34</v>
      </c>
      <c r="E682" s="176" t="s">
        <v>34</v>
      </c>
      <c r="F682" s="176" t="s">
        <v>34</v>
      </c>
      <c r="G682" s="176"/>
      <c r="H682" s="184"/>
      <c r="I682" s="176"/>
      <c r="J682" s="176"/>
      <c r="K682" s="176"/>
      <c r="L682" s="176"/>
      <c r="M682" s="192"/>
      <c r="N682" s="184"/>
      <c r="O682" s="176"/>
      <c r="P682" s="176"/>
      <c r="Q682" s="176"/>
      <c r="R682" s="176"/>
      <c r="S682" s="176"/>
      <c r="T682" s="176"/>
      <c r="U682" s="176"/>
      <c r="V682" s="176"/>
      <c r="W682" s="176"/>
      <c r="X682" s="176"/>
      <c r="Y682" s="176"/>
      <c r="Z682" s="176"/>
      <c r="AA682" s="176"/>
      <c r="AB682" s="176"/>
    </row>
    <row r="683">
      <c r="A683" s="178"/>
      <c r="B683" s="178"/>
      <c r="C683" s="178" t="s">
        <v>34</v>
      </c>
      <c r="D683" s="178" t="s">
        <v>34</v>
      </c>
      <c r="E683" s="178" t="s">
        <v>34</v>
      </c>
      <c r="F683" s="178" t="s">
        <v>34</v>
      </c>
      <c r="G683" s="178"/>
      <c r="H683" s="182"/>
      <c r="I683" s="178"/>
      <c r="J683" s="178"/>
      <c r="K683" s="178"/>
      <c r="L683" s="178"/>
      <c r="M683" s="193"/>
      <c r="N683" s="182"/>
      <c r="O683" s="178"/>
      <c r="P683" s="178"/>
      <c r="Q683" s="178"/>
      <c r="R683" s="178"/>
      <c r="S683" s="178"/>
      <c r="T683" s="178"/>
      <c r="U683" s="178"/>
      <c r="V683" s="178"/>
      <c r="W683" s="178"/>
      <c r="X683" s="178"/>
      <c r="Y683" s="178"/>
      <c r="Z683" s="178"/>
      <c r="AA683" s="178"/>
      <c r="AB683" s="178"/>
    </row>
    <row r="684">
      <c r="A684" s="176"/>
      <c r="B684" s="176"/>
      <c r="C684" s="176" t="s">
        <v>34</v>
      </c>
      <c r="D684" s="176" t="s">
        <v>34</v>
      </c>
      <c r="E684" s="176" t="s">
        <v>34</v>
      </c>
      <c r="F684" s="176" t="s">
        <v>34</v>
      </c>
      <c r="G684" s="176"/>
      <c r="H684" s="184"/>
      <c r="I684" s="176"/>
      <c r="J684" s="176"/>
      <c r="K684" s="176"/>
      <c r="L684" s="176"/>
      <c r="M684" s="192"/>
      <c r="N684" s="184"/>
      <c r="O684" s="176"/>
      <c r="P684" s="176"/>
      <c r="Q684" s="176"/>
      <c r="R684" s="176"/>
      <c r="S684" s="176"/>
      <c r="T684" s="176"/>
      <c r="U684" s="176"/>
      <c r="V684" s="176"/>
      <c r="W684" s="176"/>
      <c r="X684" s="176"/>
      <c r="Y684" s="176"/>
      <c r="Z684" s="176"/>
      <c r="AA684" s="176"/>
      <c r="AB684" s="176"/>
    </row>
    <row r="685">
      <c r="A685" s="178"/>
      <c r="B685" s="178"/>
      <c r="C685" s="178" t="s">
        <v>34</v>
      </c>
      <c r="D685" s="178" t="s">
        <v>34</v>
      </c>
      <c r="E685" s="178" t="s">
        <v>34</v>
      </c>
      <c r="F685" s="178" t="s">
        <v>34</v>
      </c>
      <c r="G685" s="178"/>
      <c r="H685" s="182"/>
      <c r="I685" s="178"/>
      <c r="J685" s="178"/>
      <c r="K685" s="178"/>
      <c r="L685" s="178"/>
      <c r="M685" s="193"/>
      <c r="N685" s="182"/>
      <c r="O685" s="178"/>
      <c r="P685" s="178"/>
      <c r="Q685" s="178"/>
      <c r="R685" s="178"/>
      <c r="S685" s="178"/>
      <c r="T685" s="178"/>
      <c r="U685" s="178"/>
      <c r="V685" s="178"/>
      <c r="W685" s="178"/>
      <c r="X685" s="178"/>
      <c r="Y685" s="178"/>
      <c r="Z685" s="178"/>
      <c r="AA685" s="178"/>
      <c r="AB685" s="178"/>
    </row>
    <row r="686">
      <c r="A686" s="176"/>
      <c r="B686" s="176"/>
      <c r="C686" s="176" t="s">
        <v>34</v>
      </c>
      <c r="D686" s="176" t="s">
        <v>34</v>
      </c>
      <c r="E686" s="176" t="s">
        <v>34</v>
      </c>
      <c r="F686" s="176" t="s">
        <v>34</v>
      </c>
      <c r="G686" s="176"/>
      <c r="H686" s="184"/>
      <c r="I686" s="176"/>
      <c r="J686" s="176"/>
      <c r="K686" s="176"/>
      <c r="L686" s="176"/>
      <c r="M686" s="192"/>
      <c r="N686" s="184"/>
      <c r="O686" s="176"/>
      <c r="P686" s="176"/>
      <c r="Q686" s="176"/>
      <c r="R686" s="176"/>
      <c r="S686" s="176"/>
      <c r="T686" s="176"/>
      <c r="U686" s="176"/>
      <c r="V686" s="176"/>
      <c r="W686" s="176"/>
      <c r="X686" s="176"/>
      <c r="Y686" s="176"/>
      <c r="Z686" s="176"/>
      <c r="AA686" s="176"/>
      <c r="AB686" s="176"/>
    </row>
    <row r="687">
      <c r="A687" s="178"/>
      <c r="B687" s="178"/>
      <c r="C687" s="178" t="s">
        <v>34</v>
      </c>
      <c r="D687" s="178" t="s">
        <v>34</v>
      </c>
      <c r="E687" s="178" t="s">
        <v>34</v>
      </c>
      <c r="F687" s="178" t="s">
        <v>34</v>
      </c>
      <c r="G687" s="178"/>
      <c r="H687" s="182"/>
      <c r="I687" s="178"/>
      <c r="J687" s="178"/>
      <c r="K687" s="178"/>
      <c r="L687" s="178"/>
      <c r="M687" s="193"/>
      <c r="N687" s="182"/>
      <c r="O687" s="178"/>
      <c r="P687" s="178"/>
      <c r="Q687" s="178"/>
      <c r="R687" s="178"/>
      <c r="S687" s="178"/>
      <c r="T687" s="178"/>
      <c r="U687" s="178"/>
      <c r="V687" s="178"/>
      <c r="W687" s="178"/>
      <c r="X687" s="178"/>
      <c r="Y687" s="178"/>
      <c r="Z687" s="178"/>
      <c r="AA687" s="178"/>
      <c r="AB687" s="178"/>
    </row>
    <row r="688">
      <c r="A688" s="176"/>
      <c r="B688" s="176"/>
      <c r="C688" s="176" t="s">
        <v>34</v>
      </c>
      <c r="D688" s="176" t="s">
        <v>34</v>
      </c>
      <c r="E688" s="176" t="s">
        <v>34</v>
      </c>
      <c r="F688" s="176" t="s">
        <v>34</v>
      </c>
      <c r="G688" s="176"/>
      <c r="H688" s="184"/>
      <c r="I688" s="176"/>
      <c r="J688" s="176"/>
      <c r="K688" s="176"/>
      <c r="L688" s="176"/>
      <c r="M688" s="192"/>
      <c r="N688" s="184"/>
      <c r="O688" s="176"/>
      <c r="P688" s="176"/>
      <c r="Q688" s="176"/>
      <c r="R688" s="176"/>
      <c r="S688" s="176"/>
      <c r="T688" s="176"/>
      <c r="U688" s="176"/>
      <c r="V688" s="176"/>
      <c r="W688" s="176"/>
      <c r="X688" s="176"/>
      <c r="Y688" s="176"/>
      <c r="Z688" s="176"/>
      <c r="AA688" s="176"/>
      <c r="AB688" s="176"/>
    </row>
    <row r="689">
      <c r="A689" s="178"/>
      <c r="B689" s="178"/>
      <c r="C689" s="178" t="s">
        <v>34</v>
      </c>
      <c r="D689" s="178" t="s">
        <v>34</v>
      </c>
      <c r="E689" s="178" t="s">
        <v>34</v>
      </c>
      <c r="F689" s="178" t="s">
        <v>34</v>
      </c>
      <c r="G689" s="178"/>
      <c r="H689" s="182"/>
      <c r="I689" s="178"/>
      <c r="J689" s="178"/>
      <c r="K689" s="178"/>
      <c r="L689" s="178"/>
      <c r="M689" s="193"/>
      <c r="N689" s="182"/>
      <c r="O689" s="178"/>
      <c r="P689" s="178"/>
      <c r="Q689" s="178"/>
      <c r="R689" s="178"/>
      <c r="S689" s="178"/>
      <c r="T689" s="178"/>
      <c r="U689" s="178"/>
      <c r="V689" s="178"/>
      <c r="W689" s="178"/>
      <c r="X689" s="178"/>
      <c r="Y689" s="178"/>
      <c r="Z689" s="178"/>
      <c r="AA689" s="178"/>
      <c r="AB689" s="178"/>
    </row>
    <row r="690">
      <c r="A690" s="176"/>
      <c r="B690" s="176"/>
      <c r="C690" s="176" t="s">
        <v>34</v>
      </c>
      <c r="D690" s="176" t="s">
        <v>34</v>
      </c>
      <c r="E690" s="176" t="s">
        <v>34</v>
      </c>
      <c r="F690" s="176" t="s">
        <v>34</v>
      </c>
      <c r="G690" s="176"/>
      <c r="H690" s="184"/>
      <c r="I690" s="176"/>
      <c r="J690" s="176"/>
      <c r="K690" s="176"/>
      <c r="L690" s="176"/>
      <c r="M690" s="192"/>
      <c r="N690" s="184"/>
      <c r="O690" s="176"/>
      <c r="P690" s="176"/>
      <c r="Q690" s="176"/>
      <c r="R690" s="176"/>
      <c r="S690" s="176"/>
      <c r="T690" s="176"/>
      <c r="U690" s="176"/>
      <c r="V690" s="176"/>
      <c r="W690" s="176"/>
      <c r="X690" s="176"/>
      <c r="Y690" s="176"/>
      <c r="Z690" s="176"/>
      <c r="AA690" s="176"/>
      <c r="AB690" s="176"/>
    </row>
    <row r="691">
      <c r="A691" s="178"/>
      <c r="B691" s="178"/>
      <c r="C691" s="178" t="s">
        <v>34</v>
      </c>
      <c r="D691" s="178" t="s">
        <v>34</v>
      </c>
      <c r="E691" s="178" t="s">
        <v>34</v>
      </c>
      <c r="F691" s="178" t="s">
        <v>34</v>
      </c>
      <c r="G691" s="178"/>
      <c r="H691" s="182"/>
      <c r="I691" s="178"/>
      <c r="J691" s="178"/>
      <c r="K691" s="178"/>
      <c r="L691" s="178"/>
      <c r="M691" s="193"/>
      <c r="N691" s="182"/>
      <c r="O691" s="178"/>
      <c r="P691" s="178"/>
      <c r="Q691" s="178"/>
      <c r="R691" s="178"/>
      <c r="S691" s="178"/>
      <c r="T691" s="178"/>
      <c r="U691" s="178"/>
      <c r="V691" s="178"/>
      <c r="W691" s="178"/>
      <c r="X691" s="178"/>
      <c r="Y691" s="178"/>
      <c r="Z691" s="178"/>
      <c r="AA691" s="178"/>
      <c r="AB691" s="178"/>
    </row>
    <row r="692">
      <c r="A692" s="176"/>
      <c r="B692" s="176"/>
      <c r="C692" s="176" t="s">
        <v>34</v>
      </c>
      <c r="D692" s="176" t="s">
        <v>34</v>
      </c>
      <c r="E692" s="176" t="s">
        <v>34</v>
      </c>
      <c r="F692" s="176" t="s">
        <v>34</v>
      </c>
      <c r="G692" s="176"/>
      <c r="H692" s="184"/>
      <c r="I692" s="176"/>
      <c r="J692" s="176"/>
      <c r="K692" s="176"/>
      <c r="L692" s="176"/>
      <c r="M692" s="192"/>
      <c r="N692" s="184"/>
      <c r="O692" s="176"/>
      <c r="P692" s="176"/>
      <c r="Q692" s="176"/>
      <c r="R692" s="176"/>
      <c r="S692" s="176"/>
      <c r="T692" s="176"/>
      <c r="U692" s="176"/>
      <c r="V692" s="176"/>
      <c r="W692" s="176"/>
      <c r="X692" s="176"/>
      <c r="Y692" s="176"/>
      <c r="Z692" s="176"/>
      <c r="AA692" s="176"/>
      <c r="AB692" s="176"/>
    </row>
    <row r="693">
      <c r="A693" s="178"/>
      <c r="B693" s="178"/>
      <c r="C693" s="178" t="s">
        <v>34</v>
      </c>
      <c r="D693" s="178" t="s">
        <v>34</v>
      </c>
      <c r="E693" s="178" t="s">
        <v>34</v>
      </c>
      <c r="F693" s="178" t="s">
        <v>34</v>
      </c>
      <c r="G693" s="178"/>
      <c r="H693" s="182"/>
      <c r="I693" s="178"/>
      <c r="J693" s="178"/>
      <c r="K693" s="178"/>
      <c r="L693" s="178"/>
      <c r="M693" s="193"/>
      <c r="N693" s="182"/>
      <c r="O693" s="178"/>
      <c r="P693" s="178"/>
      <c r="Q693" s="178"/>
      <c r="R693" s="178"/>
      <c r="S693" s="178"/>
      <c r="T693" s="178"/>
      <c r="U693" s="178"/>
      <c r="V693" s="178"/>
      <c r="W693" s="178"/>
      <c r="X693" s="178"/>
      <c r="Y693" s="178"/>
      <c r="Z693" s="178"/>
      <c r="AA693" s="178"/>
      <c r="AB693" s="178"/>
    </row>
    <row r="694">
      <c r="A694" s="176"/>
      <c r="B694" s="176"/>
      <c r="C694" s="176" t="s">
        <v>34</v>
      </c>
      <c r="D694" s="176" t="s">
        <v>34</v>
      </c>
      <c r="E694" s="176" t="s">
        <v>34</v>
      </c>
      <c r="F694" s="176" t="s">
        <v>34</v>
      </c>
      <c r="G694" s="176"/>
      <c r="H694" s="184"/>
      <c r="I694" s="176"/>
      <c r="J694" s="176"/>
      <c r="K694" s="176"/>
      <c r="L694" s="176"/>
      <c r="M694" s="192"/>
      <c r="N694" s="184"/>
      <c r="O694" s="176"/>
      <c r="P694" s="176"/>
      <c r="Q694" s="176"/>
      <c r="R694" s="176"/>
      <c r="S694" s="176"/>
      <c r="T694" s="176"/>
      <c r="U694" s="176"/>
      <c r="V694" s="176"/>
      <c r="W694" s="176"/>
      <c r="X694" s="176"/>
      <c r="Y694" s="176"/>
      <c r="Z694" s="176"/>
      <c r="AA694" s="176"/>
      <c r="AB694" s="176"/>
    </row>
    <row r="695">
      <c r="A695" s="178"/>
      <c r="B695" s="178"/>
      <c r="C695" s="178" t="s">
        <v>34</v>
      </c>
      <c r="D695" s="178" t="s">
        <v>34</v>
      </c>
      <c r="E695" s="178" t="s">
        <v>34</v>
      </c>
      <c r="F695" s="178" t="s">
        <v>34</v>
      </c>
      <c r="G695" s="178"/>
      <c r="H695" s="182"/>
      <c r="I695" s="178"/>
      <c r="J695" s="178"/>
      <c r="K695" s="178"/>
      <c r="L695" s="178"/>
      <c r="M695" s="193"/>
      <c r="N695" s="182"/>
      <c r="O695" s="178"/>
      <c r="P695" s="178"/>
      <c r="Q695" s="178"/>
      <c r="R695" s="178"/>
      <c r="S695" s="178"/>
      <c r="T695" s="178"/>
      <c r="U695" s="178"/>
      <c r="V695" s="178"/>
      <c r="W695" s="178"/>
      <c r="X695" s="178"/>
      <c r="Y695" s="178"/>
      <c r="Z695" s="178"/>
      <c r="AA695" s="178"/>
      <c r="AB695" s="178"/>
    </row>
    <row r="696">
      <c r="A696" s="176"/>
      <c r="B696" s="176"/>
      <c r="C696" s="176" t="s">
        <v>34</v>
      </c>
      <c r="D696" s="176" t="s">
        <v>34</v>
      </c>
      <c r="E696" s="176" t="s">
        <v>34</v>
      </c>
      <c r="F696" s="176" t="s">
        <v>34</v>
      </c>
      <c r="G696" s="176"/>
      <c r="H696" s="184"/>
      <c r="I696" s="176"/>
      <c r="J696" s="176"/>
      <c r="K696" s="176"/>
      <c r="L696" s="176"/>
      <c r="M696" s="192"/>
      <c r="N696" s="184"/>
      <c r="O696" s="176"/>
      <c r="P696" s="176"/>
      <c r="Q696" s="176"/>
      <c r="R696" s="176"/>
      <c r="S696" s="176"/>
      <c r="T696" s="176"/>
      <c r="U696" s="176"/>
      <c r="V696" s="176"/>
      <c r="W696" s="176"/>
      <c r="X696" s="176"/>
      <c r="Y696" s="176"/>
      <c r="Z696" s="176"/>
      <c r="AA696" s="176"/>
      <c r="AB696" s="176"/>
    </row>
    <row r="697">
      <c r="A697" s="178"/>
      <c r="B697" s="178"/>
      <c r="C697" s="178" t="s">
        <v>34</v>
      </c>
      <c r="D697" s="178" t="s">
        <v>34</v>
      </c>
      <c r="E697" s="178" t="s">
        <v>34</v>
      </c>
      <c r="F697" s="178" t="s">
        <v>34</v>
      </c>
      <c r="G697" s="178"/>
      <c r="H697" s="182"/>
      <c r="I697" s="178"/>
      <c r="J697" s="178"/>
      <c r="K697" s="178"/>
      <c r="L697" s="178"/>
      <c r="M697" s="193"/>
      <c r="N697" s="182"/>
      <c r="O697" s="178"/>
      <c r="P697" s="178"/>
      <c r="Q697" s="178"/>
      <c r="R697" s="178"/>
      <c r="S697" s="178"/>
      <c r="T697" s="178"/>
      <c r="U697" s="178"/>
      <c r="V697" s="178"/>
      <c r="W697" s="178"/>
      <c r="X697" s="178"/>
      <c r="Y697" s="178"/>
      <c r="Z697" s="178"/>
      <c r="AA697" s="178"/>
      <c r="AB697" s="178"/>
    </row>
    <row r="698">
      <c r="A698" s="176"/>
      <c r="B698" s="176"/>
      <c r="C698" s="176" t="s">
        <v>34</v>
      </c>
      <c r="D698" s="176" t="s">
        <v>34</v>
      </c>
      <c r="E698" s="176" t="s">
        <v>34</v>
      </c>
      <c r="F698" s="176" t="s">
        <v>34</v>
      </c>
      <c r="G698" s="176"/>
      <c r="H698" s="184"/>
      <c r="I698" s="176"/>
      <c r="J698" s="176"/>
      <c r="K698" s="176"/>
      <c r="L698" s="176"/>
      <c r="M698" s="192"/>
      <c r="N698" s="184"/>
      <c r="O698" s="176"/>
      <c r="P698" s="176"/>
      <c r="Q698" s="176"/>
      <c r="R698" s="176"/>
      <c r="S698" s="176"/>
      <c r="T698" s="176"/>
      <c r="U698" s="176"/>
      <c r="V698" s="176"/>
      <c r="W698" s="176"/>
      <c r="X698" s="176"/>
      <c r="Y698" s="176"/>
      <c r="Z698" s="176"/>
      <c r="AA698" s="176"/>
      <c r="AB698" s="176"/>
    </row>
    <row r="699">
      <c r="A699" s="178"/>
      <c r="B699" s="178"/>
      <c r="C699" s="178" t="s">
        <v>34</v>
      </c>
      <c r="D699" s="178" t="s">
        <v>34</v>
      </c>
      <c r="E699" s="178" t="s">
        <v>34</v>
      </c>
      <c r="F699" s="178" t="s">
        <v>34</v>
      </c>
      <c r="G699" s="178"/>
      <c r="H699" s="182"/>
      <c r="I699" s="178"/>
      <c r="J699" s="178"/>
      <c r="K699" s="178"/>
      <c r="L699" s="178"/>
      <c r="M699" s="193"/>
      <c r="N699" s="182"/>
      <c r="O699" s="178"/>
      <c r="P699" s="178"/>
      <c r="Q699" s="178"/>
      <c r="R699" s="178"/>
      <c r="S699" s="178"/>
      <c r="T699" s="178"/>
      <c r="U699" s="178"/>
      <c r="V699" s="178"/>
      <c r="W699" s="178"/>
      <c r="X699" s="178"/>
      <c r="Y699" s="178"/>
      <c r="Z699" s="178"/>
      <c r="AA699" s="178"/>
      <c r="AB699" s="178"/>
    </row>
    <row r="700">
      <c r="A700" s="176"/>
      <c r="B700" s="176"/>
      <c r="C700" s="176" t="s">
        <v>34</v>
      </c>
      <c r="D700" s="176" t="s">
        <v>34</v>
      </c>
      <c r="E700" s="176" t="s">
        <v>34</v>
      </c>
      <c r="F700" s="176" t="s">
        <v>34</v>
      </c>
      <c r="G700" s="176"/>
      <c r="H700" s="184"/>
      <c r="I700" s="176"/>
      <c r="J700" s="176"/>
      <c r="K700" s="176"/>
      <c r="L700" s="176"/>
      <c r="M700" s="192"/>
      <c r="N700" s="184"/>
      <c r="O700" s="176"/>
      <c r="P700" s="176"/>
      <c r="Q700" s="176"/>
      <c r="R700" s="176"/>
      <c r="S700" s="176"/>
      <c r="T700" s="176"/>
      <c r="U700" s="176"/>
      <c r="V700" s="176"/>
      <c r="W700" s="176"/>
      <c r="X700" s="176"/>
      <c r="Y700" s="176"/>
      <c r="Z700" s="176"/>
      <c r="AA700" s="176"/>
      <c r="AB700" s="176"/>
    </row>
    <row r="701">
      <c r="A701" s="178"/>
      <c r="B701" s="178"/>
      <c r="C701" s="178" t="s">
        <v>34</v>
      </c>
      <c r="D701" s="178" t="s">
        <v>34</v>
      </c>
      <c r="E701" s="178" t="s">
        <v>34</v>
      </c>
      <c r="F701" s="178" t="s">
        <v>34</v>
      </c>
      <c r="G701" s="178"/>
      <c r="H701" s="182"/>
      <c r="I701" s="178"/>
      <c r="J701" s="178"/>
      <c r="K701" s="178"/>
      <c r="L701" s="178"/>
      <c r="M701" s="193"/>
      <c r="N701" s="182"/>
      <c r="O701" s="178"/>
      <c r="P701" s="178"/>
      <c r="Q701" s="178"/>
      <c r="R701" s="178"/>
      <c r="S701" s="178"/>
      <c r="T701" s="178"/>
      <c r="U701" s="178"/>
      <c r="V701" s="178"/>
      <c r="W701" s="178"/>
      <c r="X701" s="178"/>
      <c r="Y701" s="178"/>
      <c r="Z701" s="178"/>
      <c r="AA701" s="178"/>
      <c r="AB701" s="178"/>
    </row>
    <row r="702">
      <c r="A702" s="176"/>
      <c r="B702" s="176"/>
      <c r="C702" s="176" t="s">
        <v>34</v>
      </c>
      <c r="D702" s="176" t="s">
        <v>34</v>
      </c>
      <c r="E702" s="176" t="s">
        <v>34</v>
      </c>
      <c r="F702" s="176" t="s">
        <v>34</v>
      </c>
      <c r="G702" s="176"/>
      <c r="H702" s="184"/>
      <c r="I702" s="176"/>
      <c r="J702" s="176"/>
      <c r="K702" s="176"/>
      <c r="L702" s="176"/>
      <c r="M702" s="192"/>
      <c r="N702" s="184"/>
      <c r="O702" s="176"/>
      <c r="P702" s="176"/>
      <c r="Q702" s="176"/>
      <c r="R702" s="176"/>
      <c r="S702" s="176"/>
      <c r="T702" s="176"/>
      <c r="U702" s="176"/>
      <c r="V702" s="176"/>
      <c r="W702" s="176"/>
      <c r="X702" s="176"/>
      <c r="Y702" s="176"/>
      <c r="Z702" s="176"/>
      <c r="AA702" s="176"/>
      <c r="AB702" s="176"/>
    </row>
    <row r="703">
      <c r="A703" s="178"/>
      <c r="B703" s="178"/>
      <c r="C703" s="178" t="s">
        <v>34</v>
      </c>
      <c r="D703" s="178" t="s">
        <v>34</v>
      </c>
      <c r="E703" s="178" t="s">
        <v>34</v>
      </c>
      <c r="F703" s="178" t="s">
        <v>34</v>
      </c>
      <c r="G703" s="178"/>
      <c r="H703" s="182"/>
      <c r="I703" s="178"/>
      <c r="J703" s="178"/>
      <c r="K703" s="178"/>
      <c r="L703" s="178"/>
      <c r="M703" s="193"/>
      <c r="N703" s="182"/>
      <c r="O703" s="178"/>
      <c r="P703" s="178"/>
      <c r="Q703" s="178"/>
      <c r="R703" s="178"/>
      <c r="S703" s="178"/>
      <c r="T703" s="178"/>
      <c r="U703" s="178"/>
      <c r="V703" s="178"/>
      <c r="W703" s="178"/>
      <c r="X703" s="178"/>
      <c r="Y703" s="178"/>
      <c r="Z703" s="178"/>
      <c r="AA703" s="178"/>
      <c r="AB703" s="178"/>
    </row>
    <row r="704">
      <c r="A704" s="176"/>
      <c r="B704" s="176"/>
      <c r="C704" s="176" t="s">
        <v>34</v>
      </c>
      <c r="D704" s="176" t="s">
        <v>34</v>
      </c>
      <c r="E704" s="176" t="s">
        <v>34</v>
      </c>
      <c r="F704" s="176" t="s">
        <v>34</v>
      </c>
      <c r="G704" s="176"/>
      <c r="H704" s="184"/>
      <c r="I704" s="176"/>
      <c r="J704" s="176"/>
      <c r="K704" s="176"/>
      <c r="L704" s="176"/>
      <c r="M704" s="192"/>
      <c r="N704" s="184"/>
      <c r="O704" s="176"/>
      <c r="P704" s="176"/>
      <c r="Q704" s="176"/>
      <c r="R704" s="176"/>
      <c r="S704" s="176"/>
      <c r="T704" s="176"/>
      <c r="U704" s="176"/>
      <c r="V704" s="176"/>
      <c r="W704" s="176"/>
      <c r="X704" s="176"/>
      <c r="Y704" s="176"/>
      <c r="Z704" s="176"/>
      <c r="AA704" s="176"/>
      <c r="AB704" s="176"/>
    </row>
    <row r="705">
      <c r="A705" s="178"/>
      <c r="B705" s="178"/>
      <c r="C705" s="178" t="s">
        <v>34</v>
      </c>
      <c r="D705" s="178" t="s">
        <v>34</v>
      </c>
      <c r="E705" s="178" t="s">
        <v>34</v>
      </c>
      <c r="F705" s="178" t="s">
        <v>34</v>
      </c>
      <c r="G705" s="178"/>
      <c r="H705" s="182"/>
      <c r="I705" s="178"/>
      <c r="J705" s="178"/>
      <c r="K705" s="178"/>
      <c r="L705" s="178"/>
      <c r="M705" s="193"/>
      <c r="N705" s="182"/>
      <c r="O705" s="178"/>
      <c r="P705" s="178"/>
      <c r="Q705" s="178"/>
      <c r="R705" s="178"/>
      <c r="S705" s="178"/>
      <c r="T705" s="178"/>
      <c r="U705" s="178"/>
      <c r="V705" s="178"/>
      <c r="W705" s="178"/>
      <c r="X705" s="178"/>
      <c r="Y705" s="178"/>
      <c r="Z705" s="178"/>
      <c r="AA705" s="178"/>
      <c r="AB705" s="178"/>
    </row>
    <row r="706">
      <c r="A706" s="176"/>
      <c r="B706" s="176"/>
      <c r="C706" s="176" t="s">
        <v>34</v>
      </c>
      <c r="D706" s="176" t="s">
        <v>34</v>
      </c>
      <c r="E706" s="176" t="s">
        <v>34</v>
      </c>
      <c r="F706" s="176" t="s">
        <v>34</v>
      </c>
      <c r="G706" s="176"/>
      <c r="H706" s="184"/>
      <c r="I706" s="176"/>
      <c r="J706" s="176"/>
      <c r="K706" s="176"/>
      <c r="L706" s="176"/>
      <c r="M706" s="192"/>
      <c r="N706" s="184"/>
      <c r="O706" s="176"/>
      <c r="P706" s="176"/>
      <c r="Q706" s="176"/>
      <c r="R706" s="176"/>
      <c r="S706" s="176"/>
      <c r="T706" s="176"/>
      <c r="U706" s="176"/>
      <c r="V706" s="176"/>
      <c r="W706" s="176"/>
      <c r="X706" s="176"/>
      <c r="Y706" s="176"/>
      <c r="Z706" s="176"/>
      <c r="AA706" s="176"/>
      <c r="AB706" s="176"/>
    </row>
    <row r="707">
      <c r="A707" s="178"/>
      <c r="B707" s="178"/>
      <c r="C707" s="178" t="s">
        <v>34</v>
      </c>
      <c r="D707" s="178" t="s">
        <v>34</v>
      </c>
      <c r="E707" s="178" t="s">
        <v>34</v>
      </c>
      <c r="F707" s="178" t="s">
        <v>34</v>
      </c>
      <c r="G707" s="178"/>
      <c r="H707" s="182"/>
      <c r="I707" s="178"/>
      <c r="J707" s="178"/>
      <c r="K707" s="178"/>
      <c r="L707" s="178"/>
      <c r="M707" s="193"/>
      <c r="N707" s="182"/>
      <c r="O707" s="178"/>
      <c r="P707" s="178"/>
      <c r="Q707" s="178"/>
      <c r="R707" s="178"/>
      <c r="S707" s="178"/>
      <c r="T707" s="178"/>
      <c r="U707" s="178"/>
      <c r="V707" s="178"/>
      <c r="W707" s="178"/>
      <c r="X707" s="178"/>
      <c r="Y707" s="178"/>
      <c r="Z707" s="178"/>
      <c r="AA707" s="178"/>
      <c r="AB707" s="178"/>
    </row>
    <row r="708">
      <c r="A708" s="176"/>
      <c r="B708" s="176"/>
      <c r="C708" s="176" t="s">
        <v>34</v>
      </c>
      <c r="D708" s="176" t="s">
        <v>34</v>
      </c>
      <c r="E708" s="176" t="s">
        <v>34</v>
      </c>
      <c r="F708" s="176" t="s">
        <v>34</v>
      </c>
      <c r="G708" s="176"/>
      <c r="H708" s="184"/>
      <c r="I708" s="176"/>
      <c r="J708" s="176"/>
      <c r="K708" s="176"/>
      <c r="L708" s="176"/>
      <c r="M708" s="192"/>
      <c r="N708" s="184"/>
      <c r="O708" s="176"/>
      <c r="P708" s="176"/>
      <c r="Q708" s="176"/>
      <c r="R708" s="176"/>
      <c r="S708" s="176"/>
      <c r="T708" s="176"/>
      <c r="U708" s="176"/>
      <c r="V708" s="176"/>
      <c r="W708" s="176"/>
      <c r="X708" s="176"/>
      <c r="Y708" s="176"/>
      <c r="Z708" s="176"/>
      <c r="AA708" s="176"/>
      <c r="AB708" s="176"/>
    </row>
    <row r="709">
      <c r="A709" s="178"/>
      <c r="B709" s="178"/>
      <c r="C709" s="178" t="s">
        <v>34</v>
      </c>
      <c r="D709" s="178" t="s">
        <v>34</v>
      </c>
      <c r="E709" s="178" t="s">
        <v>34</v>
      </c>
      <c r="F709" s="178" t="s">
        <v>34</v>
      </c>
      <c r="G709" s="178"/>
      <c r="H709" s="182"/>
      <c r="I709" s="178"/>
      <c r="J709" s="178"/>
      <c r="K709" s="178"/>
      <c r="L709" s="178"/>
      <c r="M709" s="193"/>
      <c r="N709" s="182"/>
      <c r="O709" s="178"/>
      <c r="P709" s="178"/>
      <c r="Q709" s="178"/>
      <c r="R709" s="178"/>
      <c r="S709" s="178"/>
      <c r="T709" s="178"/>
      <c r="U709" s="178"/>
      <c r="V709" s="178"/>
      <c r="W709" s="178"/>
      <c r="X709" s="178"/>
      <c r="Y709" s="178"/>
      <c r="Z709" s="178"/>
      <c r="AA709" s="178"/>
      <c r="AB709" s="178"/>
    </row>
    <row r="710">
      <c r="A710" s="176"/>
      <c r="B710" s="176"/>
      <c r="C710" s="176" t="s">
        <v>34</v>
      </c>
      <c r="D710" s="176" t="s">
        <v>34</v>
      </c>
      <c r="E710" s="176" t="s">
        <v>34</v>
      </c>
      <c r="F710" s="176" t="s">
        <v>34</v>
      </c>
      <c r="G710" s="176"/>
      <c r="H710" s="184"/>
      <c r="I710" s="176"/>
      <c r="J710" s="176"/>
      <c r="K710" s="176"/>
      <c r="L710" s="176"/>
      <c r="M710" s="192"/>
      <c r="N710" s="184"/>
      <c r="O710" s="176"/>
      <c r="P710" s="176"/>
      <c r="Q710" s="176"/>
      <c r="R710" s="176"/>
      <c r="S710" s="176"/>
      <c r="T710" s="176"/>
      <c r="U710" s="176"/>
      <c r="V710" s="176"/>
      <c r="W710" s="176"/>
      <c r="X710" s="176"/>
      <c r="Y710" s="176"/>
      <c r="Z710" s="176"/>
      <c r="AA710" s="176"/>
      <c r="AB710" s="176"/>
    </row>
    <row r="711">
      <c r="A711" s="178"/>
      <c r="B711" s="178"/>
      <c r="C711" s="178" t="s">
        <v>34</v>
      </c>
      <c r="D711" s="178" t="s">
        <v>34</v>
      </c>
      <c r="E711" s="178" t="s">
        <v>34</v>
      </c>
      <c r="F711" s="178" t="s">
        <v>34</v>
      </c>
      <c r="G711" s="178"/>
      <c r="H711" s="182"/>
      <c r="I711" s="178"/>
      <c r="J711" s="178"/>
      <c r="K711" s="178"/>
      <c r="L711" s="178"/>
      <c r="M711" s="193"/>
      <c r="N711" s="182"/>
      <c r="O711" s="178"/>
      <c r="P711" s="178"/>
      <c r="Q711" s="178"/>
      <c r="R711" s="178"/>
      <c r="S711" s="178"/>
      <c r="T711" s="178"/>
      <c r="U711" s="178"/>
      <c r="V711" s="178"/>
      <c r="W711" s="178"/>
      <c r="X711" s="178"/>
      <c r="Y711" s="178"/>
      <c r="Z711" s="178"/>
      <c r="AA711" s="178"/>
      <c r="AB711" s="178"/>
    </row>
    <row r="712">
      <c r="A712" s="176"/>
      <c r="B712" s="176"/>
      <c r="C712" s="176" t="s">
        <v>34</v>
      </c>
      <c r="D712" s="176" t="s">
        <v>34</v>
      </c>
      <c r="E712" s="176" t="s">
        <v>34</v>
      </c>
      <c r="F712" s="176" t="s">
        <v>34</v>
      </c>
      <c r="G712" s="176"/>
      <c r="H712" s="184"/>
      <c r="I712" s="176"/>
      <c r="J712" s="176"/>
      <c r="K712" s="176"/>
      <c r="L712" s="176"/>
      <c r="M712" s="192"/>
      <c r="N712" s="184"/>
      <c r="O712" s="176"/>
      <c r="P712" s="176"/>
      <c r="Q712" s="176"/>
      <c r="R712" s="176"/>
      <c r="S712" s="176"/>
      <c r="T712" s="176"/>
      <c r="U712" s="176"/>
      <c r="V712" s="176"/>
      <c r="W712" s="176"/>
      <c r="X712" s="176"/>
      <c r="Y712" s="176"/>
      <c r="Z712" s="176"/>
      <c r="AA712" s="176"/>
      <c r="AB712" s="176"/>
    </row>
    <row r="713">
      <c r="A713" s="178"/>
      <c r="B713" s="178"/>
      <c r="C713" s="178" t="s">
        <v>34</v>
      </c>
      <c r="D713" s="178" t="s">
        <v>34</v>
      </c>
      <c r="E713" s="178" t="s">
        <v>34</v>
      </c>
      <c r="F713" s="178" t="s">
        <v>34</v>
      </c>
      <c r="G713" s="178"/>
      <c r="H713" s="182"/>
      <c r="I713" s="178"/>
      <c r="J713" s="178"/>
      <c r="K713" s="178"/>
      <c r="L713" s="178"/>
      <c r="M713" s="193"/>
      <c r="N713" s="182"/>
      <c r="O713" s="178"/>
      <c r="P713" s="178"/>
      <c r="Q713" s="178"/>
      <c r="R713" s="178"/>
      <c r="S713" s="178"/>
      <c r="T713" s="178"/>
      <c r="U713" s="178"/>
      <c r="V713" s="178"/>
      <c r="W713" s="178"/>
      <c r="X713" s="178"/>
      <c r="Y713" s="178"/>
      <c r="Z713" s="178"/>
      <c r="AA713" s="178"/>
      <c r="AB713" s="178"/>
    </row>
    <row r="714">
      <c r="A714" s="176"/>
      <c r="B714" s="176"/>
      <c r="C714" s="176" t="s">
        <v>34</v>
      </c>
      <c r="D714" s="176" t="s">
        <v>34</v>
      </c>
      <c r="E714" s="176" t="s">
        <v>34</v>
      </c>
      <c r="F714" s="176" t="s">
        <v>34</v>
      </c>
      <c r="G714" s="176"/>
      <c r="H714" s="184"/>
      <c r="I714" s="176"/>
      <c r="J714" s="176"/>
      <c r="K714" s="176"/>
      <c r="L714" s="176"/>
      <c r="M714" s="192"/>
      <c r="N714" s="184"/>
      <c r="O714" s="176"/>
      <c r="P714" s="176"/>
      <c r="Q714" s="176"/>
      <c r="R714" s="176"/>
      <c r="S714" s="176"/>
      <c r="T714" s="176"/>
      <c r="U714" s="176"/>
      <c r="V714" s="176"/>
      <c r="W714" s="176"/>
      <c r="X714" s="176"/>
      <c r="Y714" s="176"/>
      <c r="Z714" s="176"/>
      <c r="AA714" s="176"/>
      <c r="AB714" s="176"/>
    </row>
    <row r="715">
      <c r="A715" s="178"/>
      <c r="B715" s="178"/>
      <c r="C715" s="178" t="s">
        <v>34</v>
      </c>
      <c r="D715" s="178" t="s">
        <v>34</v>
      </c>
      <c r="E715" s="178" t="s">
        <v>34</v>
      </c>
      <c r="F715" s="178" t="s">
        <v>34</v>
      </c>
      <c r="G715" s="178"/>
      <c r="H715" s="182"/>
      <c r="I715" s="178"/>
      <c r="J715" s="178"/>
      <c r="K715" s="178"/>
      <c r="L715" s="178"/>
      <c r="M715" s="193"/>
      <c r="N715" s="182"/>
      <c r="O715" s="178"/>
      <c r="P715" s="178"/>
      <c r="Q715" s="178"/>
      <c r="R715" s="178"/>
      <c r="S715" s="178"/>
      <c r="T715" s="178"/>
      <c r="U715" s="178"/>
      <c r="V715" s="178"/>
      <c r="W715" s="178"/>
      <c r="X715" s="178"/>
      <c r="Y715" s="178"/>
      <c r="Z715" s="178"/>
      <c r="AA715" s="178"/>
      <c r="AB715" s="178"/>
    </row>
    <row r="716">
      <c r="A716" s="176"/>
      <c r="B716" s="176"/>
      <c r="C716" s="176" t="s">
        <v>34</v>
      </c>
      <c r="D716" s="176" t="s">
        <v>34</v>
      </c>
      <c r="E716" s="176" t="s">
        <v>34</v>
      </c>
      <c r="F716" s="176" t="s">
        <v>34</v>
      </c>
      <c r="G716" s="176"/>
      <c r="H716" s="184"/>
      <c r="I716" s="176"/>
      <c r="J716" s="176"/>
      <c r="K716" s="176"/>
      <c r="L716" s="176"/>
      <c r="M716" s="192"/>
      <c r="N716" s="184"/>
      <c r="O716" s="176"/>
      <c r="P716" s="176"/>
      <c r="Q716" s="176"/>
      <c r="R716" s="176"/>
      <c r="S716" s="176"/>
      <c r="T716" s="176"/>
      <c r="U716" s="176"/>
      <c r="V716" s="176"/>
      <c r="W716" s="176"/>
      <c r="X716" s="176"/>
      <c r="Y716" s="176"/>
      <c r="Z716" s="176"/>
      <c r="AA716" s="176"/>
      <c r="AB716" s="176"/>
    </row>
    <row r="717">
      <c r="A717" s="178"/>
      <c r="B717" s="178"/>
      <c r="C717" s="178" t="s">
        <v>34</v>
      </c>
      <c r="D717" s="178" t="s">
        <v>34</v>
      </c>
      <c r="E717" s="178" t="s">
        <v>34</v>
      </c>
      <c r="F717" s="178" t="s">
        <v>34</v>
      </c>
      <c r="G717" s="178"/>
      <c r="H717" s="182"/>
      <c r="I717" s="178"/>
      <c r="J717" s="178"/>
      <c r="K717" s="178"/>
      <c r="L717" s="178"/>
      <c r="M717" s="193"/>
      <c r="N717" s="182"/>
      <c r="O717" s="178"/>
      <c r="P717" s="178"/>
      <c r="Q717" s="178"/>
      <c r="R717" s="178"/>
      <c r="S717" s="178"/>
      <c r="T717" s="178"/>
      <c r="U717" s="178"/>
      <c r="V717" s="178"/>
      <c r="W717" s="178"/>
      <c r="X717" s="178"/>
      <c r="Y717" s="178"/>
      <c r="Z717" s="178"/>
      <c r="AA717" s="178"/>
      <c r="AB717" s="178"/>
    </row>
    <row r="718">
      <c r="A718" s="176"/>
      <c r="B718" s="176"/>
      <c r="C718" s="176" t="s">
        <v>34</v>
      </c>
      <c r="D718" s="176" t="s">
        <v>34</v>
      </c>
      <c r="E718" s="176" t="s">
        <v>34</v>
      </c>
      <c r="F718" s="176" t="s">
        <v>34</v>
      </c>
      <c r="G718" s="176"/>
      <c r="H718" s="184"/>
      <c r="I718" s="176"/>
      <c r="J718" s="176"/>
      <c r="K718" s="176"/>
      <c r="L718" s="176"/>
      <c r="M718" s="192"/>
      <c r="N718" s="184"/>
      <c r="O718" s="176"/>
      <c r="P718" s="176"/>
      <c r="Q718" s="176"/>
      <c r="R718" s="176"/>
      <c r="S718" s="176"/>
      <c r="T718" s="176"/>
      <c r="U718" s="176"/>
      <c r="V718" s="176"/>
      <c r="W718" s="176"/>
      <c r="X718" s="176"/>
      <c r="Y718" s="176"/>
      <c r="Z718" s="176"/>
      <c r="AA718" s="176"/>
      <c r="AB718" s="176"/>
    </row>
    <row r="719">
      <c r="A719" s="178"/>
      <c r="B719" s="178"/>
      <c r="C719" s="178" t="s">
        <v>34</v>
      </c>
      <c r="D719" s="178" t="s">
        <v>34</v>
      </c>
      <c r="E719" s="178" t="s">
        <v>34</v>
      </c>
      <c r="F719" s="178" t="s">
        <v>34</v>
      </c>
      <c r="G719" s="178"/>
      <c r="H719" s="182"/>
      <c r="I719" s="178"/>
      <c r="J719" s="178"/>
      <c r="K719" s="178"/>
      <c r="L719" s="178"/>
      <c r="M719" s="193"/>
      <c r="N719" s="182"/>
      <c r="O719" s="178"/>
      <c r="P719" s="178"/>
      <c r="Q719" s="178"/>
      <c r="R719" s="178"/>
      <c r="S719" s="178"/>
      <c r="T719" s="178"/>
      <c r="U719" s="178"/>
      <c r="V719" s="178"/>
      <c r="W719" s="178"/>
      <c r="X719" s="178"/>
      <c r="Y719" s="178"/>
      <c r="Z719" s="178"/>
      <c r="AA719" s="178"/>
      <c r="AB719" s="178"/>
    </row>
    <row r="720">
      <c r="A720" s="176"/>
      <c r="B720" s="176"/>
      <c r="C720" s="176" t="s">
        <v>34</v>
      </c>
      <c r="D720" s="176" t="s">
        <v>34</v>
      </c>
      <c r="E720" s="176" t="s">
        <v>34</v>
      </c>
      <c r="F720" s="176" t="s">
        <v>34</v>
      </c>
      <c r="G720" s="176"/>
      <c r="H720" s="184"/>
      <c r="I720" s="176"/>
      <c r="J720" s="176"/>
      <c r="K720" s="176"/>
      <c r="L720" s="176"/>
      <c r="M720" s="192"/>
      <c r="N720" s="184"/>
      <c r="O720" s="176"/>
      <c r="P720" s="176"/>
      <c r="Q720" s="176"/>
      <c r="R720" s="176"/>
      <c r="S720" s="176"/>
      <c r="T720" s="176"/>
      <c r="U720" s="176"/>
      <c r="V720" s="176"/>
      <c r="W720" s="176"/>
      <c r="X720" s="176"/>
      <c r="Y720" s="176"/>
      <c r="Z720" s="176"/>
      <c r="AA720" s="176"/>
      <c r="AB720" s="176"/>
    </row>
    <row r="721">
      <c r="A721" s="178"/>
      <c r="B721" s="178"/>
      <c r="C721" s="178" t="s">
        <v>34</v>
      </c>
      <c r="D721" s="178" t="s">
        <v>34</v>
      </c>
      <c r="E721" s="178" t="s">
        <v>34</v>
      </c>
      <c r="F721" s="178" t="s">
        <v>34</v>
      </c>
      <c r="G721" s="178"/>
      <c r="H721" s="182"/>
      <c r="I721" s="178"/>
      <c r="J721" s="178"/>
      <c r="K721" s="178"/>
      <c r="L721" s="178"/>
      <c r="M721" s="193"/>
      <c r="N721" s="182"/>
      <c r="O721" s="178"/>
      <c r="P721" s="178"/>
      <c r="Q721" s="178"/>
      <c r="R721" s="178"/>
      <c r="S721" s="178"/>
      <c r="T721" s="178"/>
      <c r="U721" s="178"/>
      <c r="V721" s="178"/>
      <c r="W721" s="178"/>
      <c r="X721" s="178"/>
      <c r="Y721" s="178"/>
      <c r="Z721" s="178"/>
      <c r="AA721" s="178"/>
      <c r="AB721" s="178"/>
    </row>
    <row r="722">
      <c r="A722" s="176"/>
      <c r="B722" s="176"/>
      <c r="C722" s="176" t="s">
        <v>34</v>
      </c>
      <c r="D722" s="176" t="s">
        <v>34</v>
      </c>
      <c r="E722" s="176" t="s">
        <v>34</v>
      </c>
      <c r="F722" s="176" t="s">
        <v>34</v>
      </c>
      <c r="G722" s="176"/>
      <c r="H722" s="184"/>
      <c r="I722" s="176"/>
      <c r="J722" s="176"/>
      <c r="K722" s="176"/>
      <c r="L722" s="176"/>
      <c r="M722" s="192"/>
      <c r="N722" s="184"/>
      <c r="O722" s="176"/>
      <c r="P722" s="176"/>
      <c r="Q722" s="176"/>
      <c r="R722" s="176"/>
      <c r="S722" s="176"/>
      <c r="T722" s="176"/>
      <c r="U722" s="176"/>
      <c r="V722" s="176"/>
      <c r="W722" s="176"/>
      <c r="X722" s="176"/>
      <c r="Y722" s="176"/>
      <c r="Z722" s="176"/>
      <c r="AA722" s="176"/>
      <c r="AB722" s="176"/>
    </row>
    <row r="723">
      <c r="A723" s="178"/>
      <c r="B723" s="178"/>
      <c r="C723" s="178" t="s">
        <v>34</v>
      </c>
      <c r="D723" s="178" t="s">
        <v>34</v>
      </c>
      <c r="E723" s="178" t="s">
        <v>34</v>
      </c>
      <c r="F723" s="178" t="s">
        <v>34</v>
      </c>
      <c r="G723" s="178"/>
      <c r="H723" s="182"/>
      <c r="I723" s="178"/>
      <c r="J723" s="178"/>
      <c r="K723" s="178"/>
      <c r="L723" s="178"/>
      <c r="M723" s="193"/>
      <c r="N723" s="182"/>
      <c r="O723" s="178"/>
      <c r="P723" s="178"/>
      <c r="Q723" s="178"/>
      <c r="R723" s="178"/>
      <c r="S723" s="178"/>
      <c r="T723" s="178"/>
      <c r="U723" s="178"/>
      <c r="V723" s="178"/>
      <c r="W723" s="178"/>
      <c r="X723" s="178"/>
      <c r="Y723" s="178"/>
      <c r="Z723" s="178"/>
      <c r="AA723" s="178"/>
      <c r="AB723" s="178"/>
    </row>
    <row r="724">
      <c r="A724" s="176"/>
      <c r="B724" s="176"/>
      <c r="C724" s="176" t="s">
        <v>34</v>
      </c>
      <c r="D724" s="176" t="s">
        <v>34</v>
      </c>
      <c r="E724" s="176" t="s">
        <v>34</v>
      </c>
      <c r="F724" s="176" t="s">
        <v>34</v>
      </c>
      <c r="G724" s="176"/>
      <c r="H724" s="184"/>
      <c r="I724" s="176"/>
      <c r="J724" s="176"/>
      <c r="K724" s="176"/>
      <c r="L724" s="176"/>
      <c r="M724" s="192"/>
      <c r="N724" s="184"/>
      <c r="O724" s="176"/>
      <c r="P724" s="176"/>
      <c r="Q724" s="176"/>
      <c r="R724" s="176"/>
      <c r="S724" s="176"/>
      <c r="T724" s="176"/>
      <c r="U724" s="176"/>
      <c r="V724" s="176"/>
      <c r="W724" s="176"/>
      <c r="X724" s="176"/>
      <c r="Y724" s="176"/>
      <c r="Z724" s="176"/>
      <c r="AA724" s="176"/>
      <c r="AB724" s="176"/>
    </row>
    <row r="725">
      <c r="A725" s="178"/>
      <c r="B725" s="178"/>
      <c r="C725" s="178" t="s">
        <v>34</v>
      </c>
      <c r="D725" s="178" t="s">
        <v>34</v>
      </c>
      <c r="E725" s="178" t="s">
        <v>34</v>
      </c>
      <c r="F725" s="178" t="s">
        <v>34</v>
      </c>
      <c r="G725" s="178"/>
      <c r="H725" s="182"/>
      <c r="I725" s="178"/>
      <c r="J725" s="178"/>
      <c r="K725" s="178"/>
      <c r="L725" s="178"/>
      <c r="M725" s="193"/>
      <c r="N725" s="182"/>
      <c r="O725" s="178"/>
      <c r="P725" s="178"/>
      <c r="Q725" s="178"/>
      <c r="R725" s="178"/>
      <c r="S725" s="178"/>
      <c r="T725" s="178"/>
      <c r="U725" s="178"/>
      <c r="V725" s="178"/>
      <c r="W725" s="178"/>
      <c r="X725" s="178"/>
      <c r="Y725" s="178"/>
      <c r="Z725" s="178"/>
      <c r="AA725" s="178"/>
      <c r="AB725" s="178"/>
    </row>
    <row r="726">
      <c r="A726" s="176"/>
      <c r="B726" s="176"/>
      <c r="C726" s="176" t="s">
        <v>34</v>
      </c>
      <c r="D726" s="176" t="s">
        <v>34</v>
      </c>
      <c r="E726" s="176" t="s">
        <v>34</v>
      </c>
      <c r="F726" s="176" t="s">
        <v>34</v>
      </c>
      <c r="G726" s="176"/>
      <c r="H726" s="184"/>
      <c r="I726" s="176"/>
      <c r="J726" s="176"/>
      <c r="K726" s="176"/>
      <c r="L726" s="176"/>
      <c r="M726" s="192"/>
      <c r="N726" s="184"/>
      <c r="O726" s="176"/>
      <c r="P726" s="176"/>
      <c r="Q726" s="176"/>
      <c r="R726" s="176"/>
      <c r="S726" s="176"/>
      <c r="T726" s="176"/>
      <c r="U726" s="176"/>
      <c r="V726" s="176"/>
      <c r="W726" s="176"/>
      <c r="X726" s="176"/>
      <c r="Y726" s="176"/>
      <c r="Z726" s="176"/>
      <c r="AA726" s="176"/>
      <c r="AB726" s="176"/>
    </row>
    <row r="727">
      <c r="A727" s="178"/>
      <c r="B727" s="178"/>
      <c r="C727" s="178" t="s">
        <v>34</v>
      </c>
      <c r="D727" s="178" t="s">
        <v>34</v>
      </c>
      <c r="E727" s="178" t="s">
        <v>34</v>
      </c>
      <c r="F727" s="178" t="s">
        <v>34</v>
      </c>
      <c r="G727" s="178"/>
      <c r="H727" s="182"/>
      <c r="I727" s="178"/>
      <c r="J727" s="178"/>
      <c r="K727" s="178"/>
      <c r="L727" s="178"/>
      <c r="M727" s="193"/>
      <c r="N727" s="182"/>
      <c r="O727" s="178"/>
      <c r="P727" s="178"/>
      <c r="Q727" s="178"/>
      <c r="R727" s="178"/>
      <c r="S727" s="178"/>
      <c r="T727" s="178"/>
      <c r="U727" s="178"/>
      <c r="V727" s="178"/>
      <c r="W727" s="178"/>
      <c r="X727" s="178"/>
      <c r="Y727" s="178"/>
      <c r="Z727" s="178"/>
      <c r="AA727" s="178"/>
      <c r="AB727" s="178"/>
    </row>
    <row r="728">
      <c r="A728" s="176"/>
      <c r="B728" s="176"/>
      <c r="C728" s="176" t="s">
        <v>34</v>
      </c>
      <c r="D728" s="176" t="s">
        <v>34</v>
      </c>
      <c r="E728" s="176" t="s">
        <v>34</v>
      </c>
      <c r="F728" s="176" t="s">
        <v>34</v>
      </c>
      <c r="G728" s="176"/>
      <c r="H728" s="184"/>
      <c r="I728" s="176"/>
      <c r="J728" s="176"/>
      <c r="K728" s="176"/>
      <c r="L728" s="176"/>
      <c r="M728" s="192"/>
      <c r="N728" s="184"/>
      <c r="O728" s="176"/>
      <c r="P728" s="176"/>
      <c r="Q728" s="176"/>
      <c r="R728" s="176"/>
      <c r="S728" s="176"/>
      <c r="T728" s="176"/>
      <c r="U728" s="176"/>
      <c r="V728" s="176"/>
      <c r="W728" s="176"/>
      <c r="X728" s="176"/>
      <c r="Y728" s="176"/>
      <c r="Z728" s="176"/>
      <c r="AA728" s="176"/>
      <c r="AB728" s="176"/>
    </row>
    <row r="729">
      <c r="A729" s="178"/>
      <c r="B729" s="178"/>
      <c r="C729" s="178" t="s">
        <v>34</v>
      </c>
      <c r="D729" s="178" t="s">
        <v>34</v>
      </c>
      <c r="E729" s="178" t="s">
        <v>34</v>
      </c>
      <c r="F729" s="178" t="s">
        <v>34</v>
      </c>
      <c r="G729" s="178"/>
      <c r="H729" s="182"/>
      <c r="I729" s="178"/>
      <c r="J729" s="178"/>
      <c r="K729" s="178"/>
      <c r="L729" s="178"/>
      <c r="M729" s="193"/>
      <c r="N729" s="182"/>
      <c r="O729" s="178"/>
      <c r="P729" s="178"/>
      <c r="Q729" s="178"/>
      <c r="R729" s="178"/>
      <c r="S729" s="178"/>
      <c r="T729" s="178"/>
      <c r="U729" s="178"/>
      <c r="V729" s="178"/>
      <c r="W729" s="178"/>
      <c r="X729" s="178"/>
      <c r="Y729" s="178"/>
      <c r="Z729" s="178"/>
      <c r="AA729" s="178"/>
      <c r="AB729" s="178"/>
    </row>
    <row r="730">
      <c r="A730" s="176"/>
      <c r="B730" s="176"/>
      <c r="C730" s="176" t="s">
        <v>34</v>
      </c>
      <c r="D730" s="176" t="s">
        <v>34</v>
      </c>
      <c r="E730" s="176" t="s">
        <v>34</v>
      </c>
      <c r="F730" s="176" t="s">
        <v>34</v>
      </c>
      <c r="G730" s="176"/>
      <c r="H730" s="184"/>
      <c r="I730" s="176"/>
      <c r="J730" s="176"/>
      <c r="K730" s="176"/>
      <c r="L730" s="176"/>
      <c r="M730" s="192"/>
      <c r="N730" s="184"/>
      <c r="O730" s="176"/>
      <c r="P730" s="176"/>
      <c r="Q730" s="176"/>
      <c r="R730" s="176"/>
      <c r="S730" s="176"/>
      <c r="T730" s="176"/>
      <c r="U730" s="176"/>
      <c r="V730" s="176"/>
      <c r="W730" s="176"/>
      <c r="X730" s="176"/>
      <c r="Y730" s="176"/>
      <c r="Z730" s="176"/>
      <c r="AA730" s="176"/>
      <c r="AB730" s="176"/>
    </row>
    <row r="731">
      <c r="A731" s="178"/>
      <c r="B731" s="178"/>
      <c r="C731" s="178" t="s">
        <v>34</v>
      </c>
      <c r="D731" s="178" t="s">
        <v>34</v>
      </c>
      <c r="E731" s="178" t="s">
        <v>34</v>
      </c>
      <c r="F731" s="178" t="s">
        <v>34</v>
      </c>
      <c r="G731" s="178"/>
      <c r="H731" s="182"/>
      <c r="I731" s="178"/>
      <c r="J731" s="178"/>
      <c r="K731" s="178"/>
      <c r="L731" s="178"/>
      <c r="M731" s="193"/>
      <c r="N731" s="182"/>
      <c r="O731" s="178"/>
      <c r="P731" s="178"/>
      <c r="Q731" s="178"/>
      <c r="R731" s="178"/>
      <c r="S731" s="178"/>
      <c r="T731" s="178"/>
      <c r="U731" s="178"/>
      <c r="V731" s="178"/>
      <c r="W731" s="178"/>
      <c r="X731" s="178"/>
      <c r="Y731" s="178"/>
      <c r="Z731" s="178"/>
      <c r="AA731" s="178"/>
      <c r="AB731" s="178"/>
    </row>
    <row r="732">
      <c r="A732" s="176"/>
      <c r="B732" s="176"/>
      <c r="C732" s="176" t="s">
        <v>34</v>
      </c>
      <c r="D732" s="176" t="s">
        <v>34</v>
      </c>
      <c r="E732" s="176" t="s">
        <v>34</v>
      </c>
      <c r="F732" s="176" t="s">
        <v>34</v>
      </c>
      <c r="G732" s="176"/>
      <c r="H732" s="184"/>
      <c r="I732" s="176"/>
      <c r="J732" s="176"/>
      <c r="K732" s="176"/>
      <c r="L732" s="176"/>
      <c r="M732" s="192"/>
      <c r="N732" s="184"/>
      <c r="O732" s="176"/>
      <c r="P732" s="176"/>
      <c r="Q732" s="176"/>
      <c r="R732" s="176"/>
      <c r="S732" s="176"/>
      <c r="T732" s="176"/>
      <c r="U732" s="176"/>
      <c r="V732" s="176"/>
      <c r="W732" s="176"/>
      <c r="X732" s="176"/>
      <c r="Y732" s="176"/>
      <c r="Z732" s="176"/>
      <c r="AA732" s="176"/>
      <c r="AB732" s="176"/>
    </row>
    <row r="733">
      <c r="A733" s="178"/>
      <c r="B733" s="178"/>
      <c r="C733" s="178" t="s">
        <v>34</v>
      </c>
      <c r="D733" s="178" t="s">
        <v>34</v>
      </c>
      <c r="E733" s="178" t="s">
        <v>34</v>
      </c>
      <c r="F733" s="178" t="s">
        <v>34</v>
      </c>
      <c r="G733" s="178"/>
      <c r="H733" s="182"/>
      <c r="I733" s="178"/>
      <c r="J733" s="178"/>
      <c r="K733" s="178"/>
      <c r="L733" s="178"/>
      <c r="M733" s="193"/>
      <c r="N733" s="182"/>
      <c r="O733" s="178"/>
      <c r="P733" s="178"/>
      <c r="Q733" s="178"/>
      <c r="R733" s="178"/>
      <c r="S733" s="178"/>
      <c r="T733" s="178"/>
      <c r="U733" s="178"/>
      <c r="V733" s="178"/>
      <c r="W733" s="178"/>
      <c r="X733" s="178"/>
      <c r="Y733" s="178"/>
      <c r="Z733" s="178"/>
      <c r="AA733" s="178"/>
      <c r="AB733" s="178"/>
    </row>
    <row r="734">
      <c r="A734" s="176"/>
      <c r="B734" s="176"/>
      <c r="C734" s="176" t="s">
        <v>34</v>
      </c>
      <c r="D734" s="176" t="s">
        <v>34</v>
      </c>
      <c r="E734" s="176" t="s">
        <v>34</v>
      </c>
      <c r="F734" s="176" t="s">
        <v>34</v>
      </c>
      <c r="G734" s="176"/>
      <c r="H734" s="184"/>
      <c r="I734" s="176"/>
      <c r="J734" s="176"/>
      <c r="K734" s="176"/>
      <c r="L734" s="176"/>
      <c r="M734" s="192"/>
      <c r="N734" s="184"/>
      <c r="O734" s="176"/>
      <c r="P734" s="176"/>
      <c r="Q734" s="176"/>
      <c r="R734" s="176"/>
      <c r="S734" s="176"/>
      <c r="T734" s="176"/>
      <c r="U734" s="176"/>
      <c r="V734" s="176"/>
      <c r="W734" s="176"/>
      <c r="X734" s="176"/>
      <c r="Y734" s="176"/>
      <c r="Z734" s="176"/>
      <c r="AA734" s="176"/>
      <c r="AB734" s="176"/>
    </row>
    <row r="735">
      <c r="A735" s="178"/>
      <c r="B735" s="178"/>
      <c r="C735" s="178" t="s">
        <v>34</v>
      </c>
      <c r="D735" s="178" t="s">
        <v>34</v>
      </c>
      <c r="E735" s="178" t="s">
        <v>34</v>
      </c>
      <c r="F735" s="178" t="s">
        <v>34</v>
      </c>
      <c r="G735" s="178"/>
      <c r="H735" s="182"/>
      <c r="I735" s="178"/>
      <c r="J735" s="178"/>
      <c r="K735" s="178"/>
      <c r="L735" s="178"/>
      <c r="M735" s="193"/>
      <c r="N735" s="182"/>
      <c r="O735" s="178"/>
      <c r="P735" s="178"/>
      <c r="Q735" s="178"/>
      <c r="R735" s="178"/>
      <c r="S735" s="178"/>
      <c r="T735" s="178"/>
      <c r="U735" s="178"/>
      <c r="V735" s="178"/>
      <c r="W735" s="178"/>
      <c r="X735" s="178"/>
      <c r="Y735" s="178"/>
      <c r="Z735" s="178"/>
      <c r="AA735" s="178"/>
      <c r="AB735" s="178"/>
    </row>
    <row r="736">
      <c r="A736" s="176"/>
      <c r="B736" s="176"/>
      <c r="C736" s="176" t="s">
        <v>34</v>
      </c>
      <c r="D736" s="176" t="s">
        <v>34</v>
      </c>
      <c r="E736" s="176" t="s">
        <v>34</v>
      </c>
      <c r="F736" s="176" t="s">
        <v>34</v>
      </c>
      <c r="G736" s="176"/>
      <c r="H736" s="184"/>
      <c r="I736" s="176"/>
      <c r="J736" s="176"/>
      <c r="K736" s="176"/>
      <c r="L736" s="176"/>
      <c r="M736" s="192"/>
      <c r="N736" s="184"/>
      <c r="O736" s="176"/>
      <c r="P736" s="176"/>
      <c r="Q736" s="176"/>
      <c r="R736" s="176"/>
      <c r="S736" s="176"/>
      <c r="T736" s="176"/>
      <c r="U736" s="176"/>
      <c r="V736" s="176"/>
      <c r="W736" s="176"/>
      <c r="X736" s="176"/>
      <c r="Y736" s="176"/>
      <c r="Z736" s="176"/>
      <c r="AA736" s="176"/>
      <c r="AB736" s="176"/>
    </row>
    <row r="737">
      <c r="A737" s="178"/>
      <c r="B737" s="178"/>
      <c r="C737" s="178" t="s">
        <v>34</v>
      </c>
      <c r="D737" s="178" t="s">
        <v>34</v>
      </c>
      <c r="E737" s="178" t="s">
        <v>34</v>
      </c>
      <c r="F737" s="178" t="s">
        <v>34</v>
      </c>
      <c r="G737" s="178"/>
      <c r="H737" s="182"/>
      <c r="I737" s="178"/>
      <c r="J737" s="178"/>
      <c r="K737" s="178"/>
      <c r="L737" s="178"/>
      <c r="M737" s="193"/>
      <c r="N737" s="182"/>
      <c r="O737" s="178"/>
      <c r="P737" s="178"/>
      <c r="Q737" s="178"/>
      <c r="R737" s="178"/>
      <c r="S737" s="178"/>
      <c r="T737" s="178"/>
      <c r="U737" s="178"/>
      <c r="V737" s="178"/>
      <c r="W737" s="178"/>
      <c r="X737" s="178"/>
      <c r="Y737" s="178"/>
      <c r="Z737" s="178"/>
      <c r="AA737" s="178"/>
      <c r="AB737" s="178"/>
    </row>
    <row r="738">
      <c r="A738" s="176"/>
      <c r="B738" s="176"/>
      <c r="C738" s="176" t="s">
        <v>34</v>
      </c>
      <c r="D738" s="176" t="s">
        <v>34</v>
      </c>
      <c r="E738" s="176" t="s">
        <v>34</v>
      </c>
      <c r="F738" s="176" t="s">
        <v>34</v>
      </c>
      <c r="G738" s="176"/>
      <c r="H738" s="184"/>
      <c r="I738" s="176"/>
      <c r="J738" s="176"/>
      <c r="K738" s="176"/>
      <c r="L738" s="176"/>
      <c r="M738" s="192"/>
      <c r="N738" s="184"/>
      <c r="O738" s="176"/>
      <c r="P738" s="176"/>
      <c r="Q738" s="176"/>
      <c r="R738" s="176"/>
      <c r="S738" s="176"/>
      <c r="T738" s="176"/>
      <c r="U738" s="176"/>
      <c r="V738" s="176"/>
      <c r="W738" s="176"/>
      <c r="X738" s="176"/>
      <c r="Y738" s="176"/>
      <c r="Z738" s="176"/>
      <c r="AA738" s="176"/>
      <c r="AB738" s="176"/>
    </row>
    <row r="739">
      <c r="A739" s="178"/>
      <c r="B739" s="178"/>
      <c r="C739" s="178" t="s">
        <v>34</v>
      </c>
      <c r="D739" s="178" t="s">
        <v>34</v>
      </c>
      <c r="E739" s="178" t="s">
        <v>34</v>
      </c>
      <c r="F739" s="178" t="s">
        <v>34</v>
      </c>
      <c r="G739" s="178"/>
      <c r="H739" s="182"/>
      <c r="I739" s="178"/>
      <c r="J739" s="178"/>
      <c r="K739" s="178"/>
      <c r="L739" s="178"/>
      <c r="M739" s="193"/>
      <c r="N739" s="182"/>
      <c r="O739" s="178"/>
      <c r="P739" s="178"/>
      <c r="Q739" s="178"/>
      <c r="R739" s="178"/>
      <c r="S739" s="178"/>
      <c r="T739" s="178"/>
      <c r="U739" s="178"/>
      <c r="V739" s="178"/>
      <c r="W739" s="178"/>
      <c r="X739" s="178"/>
      <c r="Y739" s="178"/>
      <c r="Z739" s="178"/>
      <c r="AA739" s="178"/>
      <c r="AB739" s="178"/>
    </row>
    <row r="740">
      <c r="A740" s="176"/>
      <c r="B740" s="176"/>
      <c r="C740" s="176" t="s">
        <v>34</v>
      </c>
      <c r="D740" s="176" t="s">
        <v>34</v>
      </c>
      <c r="E740" s="176" t="s">
        <v>34</v>
      </c>
      <c r="F740" s="176" t="s">
        <v>34</v>
      </c>
      <c r="G740" s="176"/>
      <c r="H740" s="184"/>
      <c r="I740" s="176"/>
      <c r="J740" s="176"/>
      <c r="K740" s="176"/>
      <c r="L740" s="176"/>
      <c r="M740" s="192"/>
      <c r="N740" s="184"/>
      <c r="O740" s="176"/>
      <c r="P740" s="176"/>
      <c r="Q740" s="176"/>
      <c r="R740" s="176"/>
      <c r="S740" s="176"/>
      <c r="T740" s="176"/>
      <c r="U740" s="176"/>
      <c r="V740" s="176"/>
      <c r="W740" s="176"/>
      <c r="X740" s="176"/>
      <c r="Y740" s="176"/>
      <c r="Z740" s="176"/>
      <c r="AA740" s="176"/>
      <c r="AB740" s="176"/>
    </row>
    <row r="741">
      <c r="A741" s="178"/>
      <c r="B741" s="178"/>
      <c r="C741" s="178" t="s">
        <v>34</v>
      </c>
      <c r="D741" s="178" t="s">
        <v>34</v>
      </c>
      <c r="E741" s="178" t="s">
        <v>34</v>
      </c>
      <c r="F741" s="178" t="s">
        <v>34</v>
      </c>
      <c r="G741" s="178"/>
      <c r="H741" s="182"/>
      <c r="I741" s="178"/>
      <c r="J741" s="178"/>
      <c r="K741" s="178"/>
      <c r="L741" s="178"/>
      <c r="M741" s="193"/>
      <c r="N741" s="182"/>
      <c r="O741" s="178"/>
      <c r="P741" s="178"/>
      <c r="Q741" s="178"/>
      <c r="R741" s="178"/>
      <c r="S741" s="178"/>
      <c r="T741" s="178"/>
      <c r="U741" s="178"/>
      <c r="V741" s="178"/>
      <c r="W741" s="178"/>
      <c r="X741" s="178"/>
      <c r="Y741" s="178"/>
      <c r="Z741" s="178"/>
      <c r="AA741" s="178"/>
      <c r="AB741" s="178"/>
    </row>
    <row r="742">
      <c r="A742" s="176"/>
      <c r="B742" s="176"/>
      <c r="C742" s="176" t="s">
        <v>34</v>
      </c>
      <c r="D742" s="176" t="s">
        <v>34</v>
      </c>
      <c r="E742" s="176" t="s">
        <v>34</v>
      </c>
      <c r="F742" s="176" t="s">
        <v>34</v>
      </c>
      <c r="G742" s="176"/>
      <c r="H742" s="184"/>
      <c r="I742" s="176"/>
      <c r="J742" s="176"/>
      <c r="K742" s="176"/>
      <c r="L742" s="176"/>
      <c r="M742" s="192"/>
      <c r="N742" s="184"/>
      <c r="O742" s="176"/>
      <c r="P742" s="176"/>
      <c r="Q742" s="176"/>
      <c r="R742" s="176"/>
      <c r="S742" s="176"/>
      <c r="T742" s="176"/>
      <c r="U742" s="176"/>
      <c r="V742" s="176"/>
      <c r="W742" s="176"/>
      <c r="X742" s="176"/>
      <c r="Y742" s="176"/>
      <c r="Z742" s="176"/>
      <c r="AA742" s="176"/>
      <c r="AB742" s="176"/>
    </row>
    <row r="743">
      <c r="A743" s="178"/>
      <c r="B743" s="178"/>
      <c r="C743" s="178" t="s">
        <v>34</v>
      </c>
      <c r="D743" s="178" t="s">
        <v>34</v>
      </c>
      <c r="E743" s="178" t="s">
        <v>34</v>
      </c>
      <c r="F743" s="178" t="s">
        <v>34</v>
      </c>
      <c r="G743" s="178"/>
      <c r="H743" s="182"/>
      <c r="I743" s="178"/>
      <c r="J743" s="178"/>
      <c r="K743" s="178"/>
      <c r="L743" s="178"/>
      <c r="M743" s="193"/>
      <c r="N743" s="182"/>
      <c r="O743" s="178"/>
      <c r="P743" s="178"/>
      <c r="Q743" s="178"/>
      <c r="R743" s="178"/>
      <c r="S743" s="178"/>
      <c r="T743" s="178"/>
      <c r="U743" s="178"/>
      <c r="V743" s="178"/>
      <c r="W743" s="178"/>
      <c r="X743" s="178"/>
      <c r="Y743" s="178"/>
      <c r="Z743" s="178"/>
      <c r="AA743" s="178"/>
      <c r="AB743" s="178"/>
    </row>
    <row r="744">
      <c r="A744" s="176"/>
      <c r="B744" s="176"/>
      <c r="C744" s="176" t="s">
        <v>34</v>
      </c>
      <c r="D744" s="176" t="s">
        <v>34</v>
      </c>
      <c r="E744" s="176" t="s">
        <v>34</v>
      </c>
      <c r="F744" s="176" t="s">
        <v>34</v>
      </c>
      <c r="G744" s="176"/>
      <c r="H744" s="184"/>
      <c r="I744" s="176"/>
      <c r="J744" s="176"/>
      <c r="K744" s="176"/>
      <c r="L744" s="176"/>
      <c r="M744" s="192"/>
      <c r="N744" s="184"/>
      <c r="O744" s="176"/>
      <c r="P744" s="176"/>
      <c r="Q744" s="176"/>
      <c r="R744" s="176"/>
      <c r="S744" s="176"/>
      <c r="T744" s="176"/>
      <c r="U744" s="176"/>
      <c r="V744" s="176"/>
      <c r="W744" s="176"/>
      <c r="X744" s="176"/>
      <c r="Y744" s="176"/>
      <c r="Z744" s="176"/>
      <c r="AA744" s="176"/>
      <c r="AB744" s="176"/>
    </row>
    <row r="745">
      <c r="A745" s="178"/>
      <c r="B745" s="178"/>
      <c r="C745" s="178" t="s">
        <v>34</v>
      </c>
      <c r="D745" s="178" t="s">
        <v>34</v>
      </c>
      <c r="E745" s="178" t="s">
        <v>34</v>
      </c>
      <c r="F745" s="178" t="s">
        <v>34</v>
      </c>
      <c r="G745" s="178"/>
      <c r="H745" s="182"/>
      <c r="I745" s="178"/>
      <c r="J745" s="178"/>
      <c r="K745" s="178"/>
      <c r="L745" s="178"/>
      <c r="M745" s="193"/>
      <c r="N745" s="182"/>
      <c r="O745" s="178"/>
      <c r="P745" s="178"/>
      <c r="Q745" s="178"/>
      <c r="R745" s="178"/>
      <c r="S745" s="178"/>
      <c r="T745" s="178"/>
      <c r="U745" s="178"/>
      <c r="V745" s="178"/>
      <c r="W745" s="178"/>
      <c r="X745" s="178"/>
      <c r="Y745" s="178"/>
      <c r="Z745" s="178"/>
      <c r="AA745" s="178"/>
      <c r="AB745" s="178"/>
    </row>
    <row r="746">
      <c r="A746" s="176"/>
      <c r="B746" s="176"/>
      <c r="C746" s="176" t="s">
        <v>34</v>
      </c>
      <c r="D746" s="176" t="s">
        <v>34</v>
      </c>
      <c r="E746" s="176" t="s">
        <v>34</v>
      </c>
      <c r="F746" s="176" t="s">
        <v>34</v>
      </c>
      <c r="G746" s="176"/>
      <c r="H746" s="184"/>
      <c r="I746" s="176"/>
      <c r="J746" s="176"/>
      <c r="K746" s="176"/>
      <c r="L746" s="176"/>
      <c r="M746" s="192"/>
      <c r="N746" s="184"/>
      <c r="O746" s="176"/>
      <c r="P746" s="176"/>
      <c r="Q746" s="176"/>
      <c r="R746" s="176"/>
      <c r="S746" s="176"/>
      <c r="T746" s="176"/>
      <c r="U746" s="176"/>
      <c r="V746" s="176"/>
      <c r="W746" s="176"/>
      <c r="X746" s="176"/>
      <c r="Y746" s="176"/>
      <c r="Z746" s="176"/>
      <c r="AA746" s="176"/>
      <c r="AB746" s="176"/>
    </row>
    <row r="747">
      <c r="A747" s="178"/>
      <c r="B747" s="178"/>
      <c r="C747" s="178" t="s">
        <v>34</v>
      </c>
      <c r="D747" s="178" t="s">
        <v>34</v>
      </c>
      <c r="E747" s="178" t="s">
        <v>34</v>
      </c>
      <c r="F747" s="178" t="s">
        <v>34</v>
      </c>
      <c r="G747" s="178"/>
      <c r="H747" s="182"/>
      <c r="I747" s="178"/>
      <c r="J747" s="178"/>
      <c r="K747" s="178"/>
      <c r="L747" s="178"/>
      <c r="M747" s="193"/>
      <c r="N747" s="182"/>
      <c r="O747" s="178"/>
      <c r="P747" s="178"/>
      <c r="Q747" s="178"/>
      <c r="R747" s="178"/>
      <c r="S747" s="178"/>
      <c r="T747" s="178"/>
      <c r="U747" s="178"/>
      <c r="V747" s="178"/>
      <c r="W747" s="178"/>
      <c r="X747" s="178"/>
      <c r="Y747" s="178"/>
      <c r="Z747" s="178"/>
      <c r="AA747" s="178"/>
      <c r="AB747" s="178"/>
    </row>
    <row r="748">
      <c r="A748" s="176"/>
      <c r="B748" s="176"/>
      <c r="C748" s="176" t="s">
        <v>34</v>
      </c>
      <c r="D748" s="176" t="s">
        <v>34</v>
      </c>
      <c r="E748" s="176" t="s">
        <v>34</v>
      </c>
      <c r="F748" s="176" t="s">
        <v>34</v>
      </c>
      <c r="G748" s="176"/>
      <c r="H748" s="184"/>
      <c r="I748" s="176"/>
      <c r="J748" s="176"/>
      <c r="K748" s="176"/>
      <c r="L748" s="176"/>
      <c r="M748" s="192"/>
      <c r="N748" s="184"/>
      <c r="O748" s="176"/>
      <c r="P748" s="176"/>
      <c r="Q748" s="176"/>
      <c r="R748" s="176"/>
      <c r="S748" s="176"/>
      <c r="T748" s="176"/>
      <c r="U748" s="176"/>
      <c r="V748" s="176"/>
      <c r="W748" s="176"/>
      <c r="X748" s="176"/>
      <c r="Y748" s="176"/>
      <c r="Z748" s="176"/>
      <c r="AA748" s="176"/>
      <c r="AB748" s="176"/>
    </row>
    <row r="749">
      <c r="A749" s="178"/>
      <c r="B749" s="178"/>
      <c r="C749" s="178" t="s">
        <v>34</v>
      </c>
      <c r="D749" s="178" t="s">
        <v>34</v>
      </c>
      <c r="E749" s="178" t="s">
        <v>34</v>
      </c>
      <c r="F749" s="178" t="s">
        <v>34</v>
      </c>
      <c r="G749" s="178"/>
      <c r="H749" s="182"/>
      <c r="I749" s="178"/>
      <c r="J749" s="178"/>
      <c r="K749" s="178"/>
      <c r="L749" s="178"/>
      <c r="M749" s="193"/>
      <c r="N749" s="182"/>
      <c r="O749" s="178"/>
      <c r="P749" s="178"/>
      <c r="Q749" s="178"/>
      <c r="R749" s="178"/>
      <c r="S749" s="178"/>
      <c r="T749" s="178"/>
      <c r="U749" s="178"/>
      <c r="V749" s="178"/>
      <c r="W749" s="178"/>
      <c r="X749" s="178"/>
      <c r="Y749" s="178"/>
      <c r="Z749" s="178"/>
      <c r="AA749" s="178"/>
      <c r="AB749" s="178"/>
    </row>
    <row r="750">
      <c r="A750" s="176"/>
      <c r="B750" s="176"/>
      <c r="C750" s="176" t="s">
        <v>34</v>
      </c>
      <c r="D750" s="176" t="s">
        <v>34</v>
      </c>
      <c r="E750" s="176" t="s">
        <v>34</v>
      </c>
      <c r="F750" s="176" t="s">
        <v>34</v>
      </c>
      <c r="G750" s="176"/>
      <c r="H750" s="184"/>
      <c r="I750" s="176"/>
      <c r="J750" s="176"/>
      <c r="K750" s="176"/>
      <c r="L750" s="176"/>
      <c r="M750" s="192"/>
      <c r="N750" s="184"/>
      <c r="O750" s="176"/>
      <c r="P750" s="176"/>
      <c r="Q750" s="176"/>
      <c r="R750" s="176"/>
      <c r="S750" s="176"/>
      <c r="T750" s="176"/>
      <c r="U750" s="176"/>
      <c r="V750" s="176"/>
      <c r="W750" s="176"/>
      <c r="X750" s="176"/>
      <c r="Y750" s="176"/>
      <c r="Z750" s="176"/>
      <c r="AA750" s="176"/>
      <c r="AB750" s="176"/>
    </row>
    <row r="751">
      <c r="A751" s="178"/>
      <c r="B751" s="178"/>
      <c r="C751" s="178" t="s">
        <v>34</v>
      </c>
      <c r="D751" s="178" t="s">
        <v>34</v>
      </c>
      <c r="E751" s="178" t="s">
        <v>34</v>
      </c>
      <c r="F751" s="178" t="s">
        <v>34</v>
      </c>
      <c r="G751" s="178"/>
      <c r="H751" s="182"/>
      <c r="I751" s="178"/>
      <c r="J751" s="178"/>
      <c r="K751" s="178"/>
      <c r="L751" s="178"/>
      <c r="M751" s="193"/>
      <c r="N751" s="182"/>
      <c r="O751" s="178"/>
      <c r="P751" s="178"/>
      <c r="Q751" s="178"/>
      <c r="R751" s="178"/>
      <c r="S751" s="178"/>
      <c r="T751" s="178"/>
      <c r="U751" s="178"/>
      <c r="V751" s="178"/>
      <c r="W751" s="178"/>
      <c r="X751" s="178"/>
      <c r="Y751" s="178"/>
      <c r="Z751" s="178"/>
      <c r="AA751" s="178"/>
      <c r="AB751" s="178"/>
    </row>
    <row r="752">
      <c r="A752" s="176"/>
      <c r="B752" s="176"/>
      <c r="C752" s="176" t="s">
        <v>34</v>
      </c>
      <c r="D752" s="176" t="s">
        <v>34</v>
      </c>
      <c r="E752" s="176" t="s">
        <v>34</v>
      </c>
      <c r="F752" s="176" t="s">
        <v>34</v>
      </c>
      <c r="G752" s="176"/>
      <c r="H752" s="184"/>
      <c r="I752" s="176"/>
      <c r="J752" s="176"/>
      <c r="K752" s="176"/>
      <c r="L752" s="176"/>
      <c r="M752" s="192"/>
      <c r="N752" s="184"/>
      <c r="O752" s="176"/>
      <c r="P752" s="176"/>
      <c r="Q752" s="176"/>
      <c r="R752" s="176"/>
      <c r="S752" s="176"/>
      <c r="T752" s="176"/>
      <c r="U752" s="176"/>
      <c r="V752" s="176"/>
      <c r="W752" s="176"/>
      <c r="X752" s="176"/>
      <c r="Y752" s="176"/>
      <c r="Z752" s="176"/>
      <c r="AA752" s="176"/>
      <c r="AB752" s="176"/>
    </row>
    <row r="753">
      <c r="A753" s="178"/>
      <c r="B753" s="178"/>
      <c r="C753" s="178" t="s">
        <v>34</v>
      </c>
      <c r="D753" s="178" t="s">
        <v>34</v>
      </c>
      <c r="E753" s="178" t="s">
        <v>34</v>
      </c>
      <c r="F753" s="178" t="s">
        <v>34</v>
      </c>
      <c r="G753" s="178"/>
      <c r="H753" s="182"/>
      <c r="I753" s="178"/>
      <c r="J753" s="178"/>
      <c r="K753" s="178"/>
      <c r="L753" s="178"/>
      <c r="M753" s="193"/>
      <c r="N753" s="182"/>
      <c r="O753" s="178"/>
      <c r="P753" s="178"/>
      <c r="Q753" s="178"/>
      <c r="R753" s="178"/>
      <c r="S753" s="178"/>
      <c r="T753" s="178"/>
      <c r="U753" s="178"/>
      <c r="V753" s="178"/>
      <c r="W753" s="178"/>
      <c r="X753" s="178"/>
      <c r="Y753" s="178"/>
      <c r="Z753" s="178"/>
      <c r="AA753" s="178"/>
      <c r="AB753" s="178"/>
    </row>
    <row r="754">
      <c r="A754" s="176"/>
      <c r="B754" s="176"/>
      <c r="C754" s="176" t="s">
        <v>34</v>
      </c>
      <c r="D754" s="176" t="s">
        <v>34</v>
      </c>
      <c r="E754" s="176" t="s">
        <v>34</v>
      </c>
      <c r="F754" s="176" t="s">
        <v>34</v>
      </c>
      <c r="G754" s="176"/>
      <c r="H754" s="184"/>
      <c r="I754" s="176"/>
      <c r="J754" s="176"/>
      <c r="K754" s="176"/>
      <c r="L754" s="176"/>
      <c r="M754" s="192"/>
      <c r="N754" s="184"/>
      <c r="O754" s="176"/>
      <c r="P754" s="176"/>
      <c r="Q754" s="176"/>
      <c r="R754" s="176"/>
      <c r="S754" s="176"/>
      <c r="T754" s="176"/>
      <c r="U754" s="176"/>
      <c r="V754" s="176"/>
      <c r="W754" s="176"/>
      <c r="X754" s="176"/>
      <c r="Y754" s="176"/>
      <c r="Z754" s="176"/>
      <c r="AA754" s="176"/>
      <c r="AB754" s="176"/>
    </row>
    <row r="755">
      <c r="A755" s="178"/>
      <c r="B755" s="178"/>
      <c r="C755" s="178" t="s">
        <v>34</v>
      </c>
      <c r="D755" s="178" t="s">
        <v>34</v>
      </c>
      <c r="E755" s="178" t="s">
        <v>34</v>
      </c>
      <c r="F755" s="178" t="s">
        <v>34</v>
      </c>
      <c r="G755" s="178"/>
      <c r="H755" s="182"/>
      <c r="I755" s="178"/>
      <c r="J755" s="178"/>
      <c r="K755" s="178"/>
      <c r="L755" s="178"/>
      <c r="M755" s="193"/>
      <c r="N755" s="182"/>
      <c r="O755" s="178"/>
      <c r="P755" s="178"/>
      <c r="Q755" s="178"/>
      <c r="R755" s="178"/>
      <c r="S755" s="178"/>
      <c r="T755" s="178"/>
      <c r="U755" s="178"/>
      <c r="V755" s="178"/>
      <c r="W755" s="178"/>
      <c r="X755" s="178"/>
      <c r="Y755" s="178"/>
      <c r="Z755" s="178"/>
      <c r="AA755" s="178"/>
      <c r="AB755" s="178"/>
    </row>
    <row r="756">
      <c r="A756" s="176"/>
      <c r="B756" s="176"/>
      <c r="C756" s="176" t="s">
        <v>34</v>
      </c>
      <c r="D756" s="176" t="s">
        <v>34</v>
      </c>
      <c r="E756" s="176" t="s">
        <v>34</v>
      </c>
      <c r="F756" s="176" t="s">
        <v>34</v>
      </c>
      <c r="G756" s="176"/>
      <c r="H756" s="184"/>
      <c r="I756" s="176"/>
      <c r="J756" s="176"/>
      <c r="K756" s="176"/>
      <c r="L756" s="176"/>
      <c r="M756" s="192"/>
      <c r="N756" s="184"/>
      <c r="O756" s="176"/>
      <c r="P756" s="176"/>
      <c r="Q756" s="176"/>
      <c r="R756" s="176"/>
      <c r="S756" s="176"/>
      <c r="T756" s="176"/>
      <c r="U756" s="176"/>
      <c r="V756" s="176"/>
      <c r="W756" s="176"/>
      <c r="X756" s="176"/>
      <c r="Y756" s="176"/>
      <c r="Z756" s="176"/>
      <c r="AA756" s="176"/>
      <c r="AB756" s="176"/>
    </row>
    <row r="757">
      <c r="A757" s="178"/>
      <c r="B757" s="178"/>
      <c r="C757" s="178" t="s">
        <v>34</v>
      </c>
      <c r="D757" s="178" t="s">
        <v>34</v>
      </c>
      <c r="E757" s="178" t="s">
        <v>34</v>
      </c>
      <c r="F757" s="178" t="s">
        <v>34</v>
      </c>
      <c r="G757" s="178"/>
      <c r="H757" s="182"/>
      <c r="I757" s="178"/>
      <c r="J757" s="178"/>
      <c r="K757" s="178"/>
      <c r="L757" s="178"/>
      <c r="M757" s="193"/>
      <c r="N757" s="182"/>
      <c r="O757" s="178"/>
      <c r="P757" s="178"/>
      <c r="Q757" s="178"/>
      <c r="R757" s="178"/>
      <c r="S757" s="178"/>
      <c r="T757" s="178"/>
      <c r="U757" s="178"/>
      <c r="V757" s="178"/>
      <c r="W757" s="178"/>
      <c r="X757" s="178"/>
      <c r="Y757" s="178"/>
      <c r="Z757" s="178"/>
      <c r="AA757" s="178"/>
      <c r="AB757" s="178"/>
    </row>
    <row r="758">
      <c r="A758" s="176"/>
      <c r="B758" s="176"/>
      <c r="C758" s="176" t="s">
        <v>34</v>
      </c>
      <c r="D758" s="176" t="s">
        <v>34</v>
      </c>
      <c r="E758" s="176" t="s">
        <v>34</v>
      </c>
      <c r="F758" s="176" t="s">
        <v>34</v>
      </c>
      <c r="G758" s="176"/>
      <c r="H758" s="184"/>
      <c r="I758" s="176"/>
      <c r="J758" s="176"/>
      <c r="K758" s="176"/>
      <c r="L758" s="176"/>
      <c r="M758" s="192"/>
      <c r="N758" s="184"/>
      <c r="O758" s="176"/>
      <c r="P758" s="176"/>
      <c r="Q758" s="176"/>
      <c r="R758" s="176"/>
      <c r="S758" s="176"/>
      <c r="T758" s="176"/>
      <c r="U758" s="176"/>
      <c r="V758" s="176"/>
      <c r="W758" s="176"/>
      <c r="X758" s="176"/>
      <c r="Y758" s="176"/>
      <c r="Z758" s="176"/>
      <c r="AA758" s="176"/>
      <c r="AB758" s="176"/>
    </row>
    <row r="759">
      <c r="A759" s="178"/>
      <c r="B759" s="178"/>
      <c r="C759" s="178" t="s">
        <v>34</v>
      </c>
      <c r="D759" s="178" t="s">
        <v>34</v>
      </c>
      <c r="E759" s="178" t="s">
        <v>34</v>
      </c>
      <c r="F759" s="178" t="s">
        <v>34</v>
      </c>
      <c r="G759" s="178"/>
      <c r="H759" s="182"/>
      <c r="I759" s="178"/>
      <c r="J759" s="178"/>
      <c r="K759" s="178"/>
      <c r="L759" s="178"/>
      <c r="M759" s="193"/>
      <c r="N759" s="182"/>
      <c r="O759" s="178"/>
      <c r="P759" s="178"/>
      <c r="Q759" s="178"/>
      <c r="R759" s="178"/>
      <c r="S759" s="178"/>
      <c r="T759" s="178"/>
      <c r="U759" s="178"/>
      <c r="V759" s="178"/>
      <c r="W759" s="178"/>
      <c r="X759" s="178"/>
      <c r="Y759" s="178"/>
      <c r="Z759" s="178"/>
      <c r="AA759" s="178"/>
      <c r="AB759" s="178"/>
    </row>
    <row r="760">
      <c r="A760" s="176"/>
      <c r="B760" s="176"/>
      <c r="C760" s="176" t="s">
        <v>34</v>
      </c>
      <c r="D760" s="176" t="s">
        <v>34</v>
      </c>
      <c r="E760" s="176" t="s">
        <v>34</v>
      </c>
      <c r="F760" s="176" t="s">
        <v>34</v>
      </c>
      <c r="G760" s="176"/>
      <c r="H760" s="184"/>
      <c r="I760" s="176"/>
      <c r="J760" s="176"/>
      <c r="K760" s="176"/>
      <c r="L760" s="176"/>
      <c r="M760" s="192"/>
      <c r="N760" s="184"/>
      <c r="O760" s="176"/>
      <c r="P760" s="176"/>
      <c r="Q760" s="176"/>
      <c r="R760" s="176"/>
      <c r="S760" s="176"/>
      <c r="T760" s="176"/>
      <c r="U760" s="176"/>
      <c r="V760" s="176"/>
      <c r="W760" s="176"/>
      <c r="X760" s="176"/>
      <c r="Y760" s="176"/>
      <c r="Z760" s="176"/>
      <c r="AA760" s="176"/>
      <c r="AB760" s="176"/>
    </row>
    <row r="761">
      <c r="A761" s="178"/>
      <c r="B761" s="178"/>
      <c r="C761" s="178" t="s">
        <v>34</v>
      </c>
      <c r="D761" s="178" t="s">
        <v>34</v>
      </c>
      <c r="E761" s="178" t="s">
        <v>34</v>
      </c>
      <c r="F761" s="178" t="s">
        <v>34</v>
      </c>
      <c r="G761" s="178"/>
      <c r="H761" s="182"/>
      <c r="I761" s="178"/>
      <c r="J761" s="178"/>
      <c r="K761" s="178"/>
      <c r="L761" s="178"/>
      <c r="M761" s="193"/>
      <c r="N761" s="182"/>
      <c r="O761" s="178"/>
      <c r="P761" s="178"/>
      <c r="Q761" s="178"/>
      <c r="R761" s="178"/>
      <c r="S761" s="178"/>
      <c r="T761" s="178"/>
      <c r="U761" s="178"/>
      <c r="V761" s="178"/>
      <c r="W761" s="178"/>
      <c r="X761" s="178"/>
      <c r="Y761" s="178"/>
      <c r="Z761" s="178"/>
      <c r="AA761" s="178"/>
      <c r="AB761" s="178"/>
    </row>
    <row r="762">
      <c r="A762" s="176"/>
      <c r="B762" s="176"/>
      <c r="C762" s="176" t="s">
        <v>34</v>
      </c>
      <c r="D762" s="176" t="s">
        <v>34</v>
      </c>
      <c r="E762" s="176" t="s">
        <v>34</v>
      </c>
      <c r="F762" s="176" t="s">
        <v>34</v>
      </c>
      <c r="G762" s="176"/>
      <c r="H762" s="184"/>
      <c r="I762" s="176"/>
      <c r="J762" s="176"/>
      <c r="K762" s="176"/>
      <c r="L762" s="176"/>
      <c r="M762" s="192"/>
      <c r="N762" s="184"/>
      <c r="O762" s="176"/>
      <c r="P762" s="176"/>
      <c r="Q762" s="176"/>
      <c r="R762" s="176"/>
      <c r="S762" s="176"/>
      <c r="T762" s="176"/>
      <c r="U762" s="176"/>
      <c r="V762" s="176"/>
      <c r="W762" s="176"/>
      <c r="X762" s="176"/>
      <c r="Y762" s="176"/>
      <c r="Z762" s="176"/>
      <c r="AA762" s="176"/>
      <c r="AB762" s="176"/>
    </row>
    <row r="763">
      <c r="A763" s="178"/>
      <c r="B763" s="178"/>
      <c r="C763" s="178" t="s">
        <v>34</v>
      </c>
      <c r="D763" s="178" t="s">
        <v>34</v>
      </c>
      <c r="E763" s="178" t="s">
        <v>34</v>
      </c>
      <c r="F763" s="178" t="s">
        <v>34</v>
      </c>
      <c r="G763" s="178"/>
      <c r="H763" s="182"/>
      <c r="I763" s="178"/>
      <c r="J763" s="178"/>
      <c r="K763" s="178"/>
      <c r="L763" s="178"/>
      <c r="M763" s="193"/>
      <c r="N763" s="182"/>
      <c r="O763" s="178"/>
      <c r="P763" s="178"/>
      <c r="Q763" s="178"/>
      <c r="R763" s="178"/>
      <c r="S763" s="178"/>
      <c r="T763" s="178"/>
      <c r="U763" s="178"/>
      <c r="V763" s="178"/>
      <c r="W763" s="178"/>
      <c r="X763" s="178"/>
      <c r="Y763" s="178"/>
      <c r="Z763" s="178"/>
      <c r="AA763" s="178"/>
      <c r="AB763" s="178"/>
    </row>
    <row r="764">
      <c r="A764" s="176"/>
      <c r="B764" s="176"/>
      <c r="C764" s="176" t="s">
        <v>34</v>
      </c>
      <c r="D764" s="176" t="s">
        <v>34</v>
      </c>
      <c r="E764" s="176" t="s">
        <v>34</v>
      </c>
      <c r="F764" s="176" t="s">
        <v>34</v>
      </c>
      <c r="G764" s="176"/>
      <c r="H764" s="184"/>
      <c r="I764" s="176"/>
      <c r="J764" s="176"/>
      <c r="K764" s="176"/>
      <c r="L764" s="176"/>
      <c r="M764" s="192"/>
      <c r="N764" s="184"/>
      <c r="O764" s="176"/>
      <c r="P764" s="176"/>
      <c r="Q764" s="176"/>
      <c r="R764" s="176"/>
      <c r="S764" s="176"/>
      <c r="T764" s="176"/>
      <c r="U764" s="176"/>
      <c r="V764" s="176"/>
      <c r="W764" s="176"/>
      <c r="X764" s="176"/>
      <c r="Y764" s="176"/>
      <c r="Z764" s="176"/>
      <c r="AA764" s="176"/>
      <c r="AB764" s="176"/>
    </row>
    <row r="765">
      <c r="A765" s="178"/>
      <c r="B765" s="178"/>
      <c r="C765" s="178" t="s">
        <v>34</v>
      </c>
      <c r="D765" s="178" t="s">
        <v>34</v>
      </c>
      <c r="E765" s="178" t="s">
        <v>34</v>
      </c>
      <c r="F765" s="178" t="s">
        <v>34</v>
      </c>
      <c r="G765" s="178"/>
      <c r="H765" s="182"/>
      <c r="I765" s="178"/>
      <c r="J765" s="178"/>
      <c r="K765" s="178"/>
      <c r="L765" s="178"/>
      <c r="M765" s="193"/>
      <c r="N765" s="182"/>
      <c r="O765" s="178"/>
      <c r="P765" s="178"/>
      <c r="Q765" s="178"/>
      <c r="R765" s="178"/>
      <c r="S765" s="178"/>
      <c r="T765" s="178"/>
      <c r="U765" s="178"/>
      <c r="V765" s="178"/>
      <c r="W765" s="178"/>
      <c r="X765" s="178"/>
      <c r="Y765" s="178"/>
      <c r="Z765" s="178"/>
      <c r="AA765" s="178"/>
      <c r="AB765" s="178"/>
    </row>
    <row r="766">
      <c r="A766" s="176"/>
      <c r="B766" s="176"/>
      <c r="C766" s="176" t="s">
        <v>34</v>
      </c>
      <c r="D766" s="176" t="s">
        <v>34</v>
      </c>
      <c r="E766" s="176" t="s">
        <v>34</v>
      </c>
      <c r="F766" s="176" t="s">
        <v>34</v>
      </c>
      <c r="G766" s="176"/>
      <c r="H766" s="184"/>
      <c r="I766" s="176"/>
      <c r="J766" s="176"/>
      <c r="K766" s="176"/>
      <c r="L766" s="176"/>
      <c r="M766" s="192"/>
      <c r="N766" s="184"/>
      <c r="O766" s="176"/>
      <c r="P766" s="176"/>
      <c r="Q766" s="176"/>
      <c r="R766" s="176"/>
      <c r="S766" s="176"/>
      <c r="T766" s="176"/>
      <c r="U766" s="176"/>
      <c r="V766" s="176"/>
      <c r="W766" s="176"/>
      <c r="X766" s="176"/>
      <c r="Y766" s="176"/>
      <c r="Z766" s="176"/>
      <c r="AA766" s="176"/>
      <c r="AB766" s="176"/>
    </row>
    <row r="767">
      <c r="A767" s="178"/>
      <c r="B767" s="178"/>
      <c r="C767" s="178" t="s">
        <v>34</v>
      </c>
      <c r="D767" s="178" t="s">
        <v>34</v>
      </c>
      <c r="E767" s="178" t="s">
        <v>34</v>
      </c>
      <c r="F767" s="178" t="s">
        <v>34</v>
      </c>
      <c r="G767" s="178"/>
      <c r="H767" s="182"/>
      <c r="I767" s="178"/>
      <c r="J767" s="178"/>
      <c r="K767" s="178"/>
      <c r="L767" s="178"/>
      <c r="M767" s="193"/>
      <c r="N767" s="182"/>
      <c r="O767" s="178"/>
      <c r="P767" s="178"/>
      <c r="Q767" s="178"/>
      <c r="R767" s="178"/>
      <c r="S767" s="178"/>
      <c r="T767" s="178"/>
      <c r="U767" s="178"/>
      <c r="V767" s="178"/>
      <c r="W767" s="178"/>
      <c r="X767" s="178"/>
      <c r="Y767" s="178"/>
      <c r="Z767" s="178"/>
      <c r="AA767" s="178"/>
      <c r="AB767" s="178"/>
    </row>
    <row r="768">
      <c r="A768" s="176"/>
      <c r="B768" s="176"/>
      <c r="C768" s="176" t="s">
        <v>34</v>
      </c>
      <c r="D768" s="176" t="s">
        <v>34</v>
      </c>
      <c r="E768" s="176" t="s">
        <v>34</v>
      </c>
      <c r="F768" s="176" t="s">
        <v>34</v>
      </c>
      <c r="G768" s="176"/>
      <c r="H768" s="184"/>
      <c r="I768" s="176"/>
      <c r="J768" s="176"/>
      <c r="K768" s="176"/>
      <c r="L768" s="176"/>
      <c r="M768" s="192"/>
      <c r="N768" s="184"/>
      <c r="O768" s="176"/>
      <c r="P768" s="176"/>
      <c r="Q768" s="176"/>
      <c r="R768" s="176"/>
      <c r="S768" s="176"/>
      <c r="T768" s="176"/>
      <c r="U768" s="176"/>
      <c r="V768" s="176"/>
      <c r="W768" s="176"/>
      <c r="X768" s="176"/>
      <c r="Y768" s="176"/>
      <c r="Z768" s="176"/>
      <c r="AA768" s="176"/>
      <c r="AB768" s="176"/>
    </row>
    <row r="769">
      <c r="A769" s="178"/>
      <c r="B769" s="178"/>
      <c r="C769" s="178" t="s">
        <v>34</v>
      </c>
      <c r="D769" s="178" t="s">
        <v>34</v>
      </c>
      <c r="E769" s="178" t="s">
        <v>34</v>
      </c>
      <c r="F769" s="178" t="s">
        <v>34</v>
      </c>
      <c r="G769" s="178"/>
      <c r="H769" s="182"/>
      <c r="I769" s="178"/>
      <c r="J769" s="178"/>
      <c r="K769" s="178"/>
      <c r="L769" s="178"/>
      <c r="M769" s="193"/>
      <c r="N769" s="182"/>
      <c r="O769" s="178"/>
      <c r="P769" s="178"/>
      <c r="Q769" s="178"/>
      <c r="R769" s="178"/>
      <c r="S769" s="178"/>
      <c r="T769" s="178"/>
      <c r="U769" s="178"/>
      <c r="V769" s="178"/>
      <c r="W769" s="178"/>
      <c r="X769" s="178"/>
      <c r="Y769" s="178"/>
      <c r="Z769" s="178"/>
      <c r="AA769" s="178"/>
      <c r="AB769" s="178"/>
    </row>
    <row r="770">
      <c r="A770" s="176"/>
      <c r="B770" s="176"/>
      <c r="C770" s="176" t="s">
        <v>34</v>
      </c>
      <c r="D770" s="176" t="s">
        <v>34</v>
      </c>
      <c r="E770" s="176" t="s">
        <v>34</v>
      </c>
      <c r="F770" s="176" t="s">
        <v>34</v>
      </c>
      <c r="G770" s="176"/>
      <c r="H770" s="184"/>
      <c r="I770" s="176"/>
      <c r="J770" s="176"/>
      <c r="K770" s="176"/>
      <c r="L770" s="176"/>
      <c r="M770" s="192"/>
      <c r="N770" s="184"/>
      <c r="O770" s="176"/>
      <c r="P770" s="176"/>
      <c r="Q770" s="176"/>
      <c r="R770" s="176"/>
      <c r="S770" s="176"/>
      <c r="T770" s="176"/>
      <c r="U770" s="176"/>
      <c r="V770" s="176"/>
      <c r="W770" s="176"/>
      <c r="X770" s="176"/>
      <c r="Y770" s="176"/>
      <c r="Z770" s="176"/>
      <c r="AA770" s="176"/>
      <c r="AB770" s="176"/>
    </row>
    <row r="771">
      <c r="A771" s="178"/>
      <c r="B771" s="178"/>
      <c r="C771" s="178" t="s">
        <v>34</v>
      </c>
      <c r="D771" s="178" t="s">
        <v>34</v>
      </c>
      <c r="E771" s="178" t="s">
        <v>34</v>
      </c>
      <c r="F771" s="178" t="s">
        <v>34</v>
      </c>
      <c r="G771" s="178"/>
      <c r="H771" s="182"/>
      <c r="I771" s="178"/>
      <c r="J771" s="178"/>
      <c r="K771" s="178"/>
      <c r="L771" s="178"/>
      <c r="M771" s="193"/>
      <c r="N771" s="182"/>
      <c r="O771" s="178"/>
      <c r="P771" s="178"/>
      <c r="Q771" s="178"/>
      <c r="R771" s="178"/>
      <c r="S771" s="178"/>
      <c r="T771" s="178"/>
      <c r="U771" s="178"/>
      <c r="V771" s="178"/>
      <c r="W771" s="178"/>
      <c r="X771" s="178"/>
      <c r="Y771" s="178"/>
      <c r="Z771" s="178"/>
      <c r="AA771" s="178"/>
      <c r="AB771" s="178"/>
    </row>
    <row r="772">
      <c r="A772" s="176"/>
      <c r="B772" s="176"/>
      <c r="C772" s="176" t="s">
        <v>34</v>
      </c>
      <c r="D772" s="176" t="s">
        <v>34</v>
      </c>
      <c r="E772" s="176" t="s">
        <v>34</v>
      </c>
      <c r="F772" s="176" t="s">
        <v>34</v>
      </c>
      <c r="G772" s="176"/>
      <c r="H772" s="184"/>
      <c r="I772" s="176"/>
      <c r="J772" s="176"/>
      <c r="K772" s="176"/>
      <c r="L772" s="176"/>
      <c r="M772" s="192"/>
      <c r="N772" s="184"/>
      <c r="O772" s="176"/>
      <c r="P772" s="176"/>
      <c r="Q772" s="176"/>
      <c r="R772" s="176"/>
      <c r="S772" s="176"/>
      <c r="T772" s="176"/>
      <c r="U772" s="176"/>
      <c r="V772" s="176"/>
      <c r="W772" s="176"/>
      <c r="X772" s="176"/>
      <c r="Y772" s="176"/>
      <c r="Z772" s="176"/>
      <c r="AA772" s="176"/>
      <c r="AB772" s="176"/>
    </row>
    <row r="773">
      <c r="A773" s="178"/>
      <c r="B773" s="178"/>
      <c r="C773" s="178" t="s">
        <v>34</v>
      </c>
      <c r="D773" s="178" t="s">
        <v>34</v>
      </c>
      <c r="E773" s="178" t="s">
        <v>34</v>
      </c>
      <c r="F773" s="178" t="s">
        <v>34</v>
      </c>
      <c r="G773" s="178"/>
      <c r="H773" s="182"/>
      <c r="I773" s="178"/>
      <c r="J773" s="178"/>
      <c r="K773" s="178"/>
      <c r="L773" s="178"/>
      <c r="M773" s="193"/>
      <c r="N773" s="182"/>
      <c r="O773" s="178"/>
      <c r="P773" s="178"/>
      <c r="Q773" s="178"/>
      <c r="R773" s="178"/>
      <c r="S773" s="178"/>
      <c r="T773" s="178"/>
      <c r="U773" s="178"/>
      <c r="V773" s="178"/>
      <c r="W773" s="178"/>
      <c r="X773" s="178"/>
      <c r="Y773" s="178"/>
      <c r="Z773" s="178"/>
      <c r="AA773" s="178"/>
      <c r="AB773" s="178"/>
    </row>
    <row r="774">
      <c r="A774" s="176"/>
      <c r="B774" s="176"/>
      <c r="C774" s="176" t="s">
        <v>34</v>
      </c>
      <c r="D774" s="176" t="s">
        <v>34</v>
      </c>
      <c r="E774" s="176" t="s">
        <v>34</v>
      </c>
      <c r="F774" s="176" t="s">
        <v>34</v>
      </c>
      <c r="G774" s="176"/>
      <c r="H774" s="184"/>
      <c r="I774" s="176"/>
      <c r="J774" s="176"/>
      <c r="K774" s="176"/>
      <c r="L774" s="176"/>
      <c r="M774" s="192"/>
      <c r="N774" s="184"/>
      <c r="O774" s="176"/>
      <c r="P774" s="176"/>
      <c r="Q774" s="176"/>
      <c r="R774" s="176"/>
      <c r="S774" s="176"/>
      <c r="T774" s="176"/>
      <c r="U774" s="176"/>
      <c r="V774" s="176"/>
      <c r="W774" s="176"/>
      <c r="X774" s="176"/>
      <c r="Y774" s="176"/>
      <c r="Z774" s="176"/>
      <c r="AA774" s="176"/>
      <c r="AB774" s="176"/>
    </row>
    <row r="775">
      <c r="A775" s="178"/>
      <c r="B775" s="178"/>
      <c r="C775" s="178" t="s">
        <v>34</v>
      </c>
      <c r="D775" s="178" t="s">
        <v>34</v>
      </c>
      <c r="E775" s="178" t="s">
        <v>34</v>
      </c>
      <c r="F775" s="178" t="s">
        <v>34</v>
      </c>
      <c r="G775" s="178"/>
      <c r="H775" s="182"/>
      <c r="I775" s="178"/>
      <c r="J775" s="178"/>
      <c r="K775" s="178"/>
      <c r="L775" s="178"/>
      <c r="M775" s="193"/>
      <c r="N775" s="182"/>
      <c r="O775" s="178"/>
      <c r="P775" s="178"/>
      <c r="Q775" s="178"/>
      <c r="R775" s="178"/>
      <c r="S775" s="178"/>
      <c r="T775" s="178"/>
      <c r="U775" s="178"/>
      <c r="V775" s="178"/>
      <c r="W775" s="178"/>
      <c r="X775" s="178"/>
      <c r="Y775" s="178"/>
      <c r="Z775" s="178"/>
      <c r="AA775" s="178"/>
      <c r="AB775" s="178"/>
    </row>
    <row r="776">
      <c r="A776" s="176"/>
      <c r="B776" s="176"/>
      <c r="C776" s="176" t="s">
        <v>34</v>
      </c>
      <c r="D776" s="176" t="s">
        <v>34</v>
      </c>
      <c r="E776" s="176" t="s">
        <v>34</v>
      </c>
      <c r="F776" s="176" t="s">
        <v>34</v>
      </c>
      <c r="G776" s="176"/>
      <c r="H776" s="184"/>
      <c r="I776" s="176"/>
      <c r="J776" s="176"/>
      <c r="K776" s="176"/>
      <c r="L776" s="176"/>
      <c r="M776" s="192"/>
      <c r="N776" s="184"/>
      <c r="O776" s="176"/>
      <c r="P776" s="176"/>
      <c r="Q776" s="176"/>
      <c r="R776" s="176"/>
      <c r="S776" s="176"/>
      <c r="T776" s="176"/>
      <c r="U776" s="176"/>
      <c r="V776" s="176"/>
      <c r="W776" s="176"/>
      <c r="X776" s="176"/>
      <c r="Y776" s="176"/>
      <c r="Z776" s="176"/>
      <c r="AA776" s="176"/>
      <c r="AB776" s="176"/>
    </row>
    <row r="777">
      <c r="A777" s="178"/>
      <c r="B777" s="178"/>
      <c r="C777" s="178" t="s">
        <v>34</v>
      </c>
      <c r="D777" s="178" t="s">
        <v>34</v>
      </c>
      <c r="E777" s="178" t="s">
        <v>34</v>
      </c>
      <c r="F777" s="178" t="s">
        <v>34</v>
      </c>
      <c r="G777" s="178"/>
      <c r="H777" s="182"/>
      <c r="I777" s="178"/>
      <c r="J777" s="178"/>
      <c r="K777" s="178"/>
      <c r="L777" s="178"/>
      <c r="M777" s="193"/>
      <c r="N777" s="182"/>
      <c r="O777" s="178"/>
      <c r="P777" s="178"/>
      <c r="Q777" s="178"/>
      <c r="R777" s="178"/>
      <c r="S777" s="178"/>
      <c r="T777" s="178"/>
      <c r="U777" s="178"/>
      <c r="V777" s="178"/>
      <c r="W777" s="178"/>
      <c r="X777" s="178"/>
      <c r="Y777" s="178"/>
      <c r="Z777" s="178"/>
      <c r="AA777" s="178"/>
      <c r="AB777" s="178"/>
    </row>
    <row r="778">
      <c r="A778" s="176"/>
      <c r="B778" s="176"/>
      <c r="C778" s="176" t="s">
        <v>34</v>
      </c>
      <c r="D778" s="176" t="s">
        <v>34</v>
      </c>
      <c r="E778" s="176" t="s">
        <v>34</v>
      </c>
      <c r="F778" s="176" t="s">
        <v>34</v>
      </c>
      <c r="G778" s="176"/>
      <c r="H778" s="184"/>
      <c r="I778" s="176"/>
      <c r="J778" s="176"/>
      <c r="K778" s="176"/>
      <c r="L778" s="176"/>
      <c r="M778" s="192"/>
      <c r="N778" s="184"/>
      <c r="O778" s="176"/>
      <c r="P778" s="176"/>
      <c r="Q778" s="176"/>
      <c r="R778" s="176"/>
      <c r="S778" s="176"/>
      <c r="T778" s="176"/>
      <c r="U778" s="176"/>
      <c r="V778" s="176"/>
      <c r="W778" s="176"/>
      <c r="X778" s="176"/>
      <c r="Y778" s="176"/>
      <c r="Z778" s="176"/>
      <c r="AA778" s="176"/>
      <c r="AB778" s="176"/>
    </row>
    <row r="779">
      <c r="A779" s="178"/>
      <c r="B779" s="178"/>
      <c r="C779" s="178" t="s">
        <v>34</v>
      </c>
      <c r="D779" s="178" t="s">
        <v>34</v>
      </c>
      <c r="E779" s="178" t="s">
        <v>34</v>
      </c>
      <c r="F779" s="178" t="s">
        <v>34</v>
      </c>
      <c r="G779" s="178"/>
      <c r="H779" s="182"/>
      <c r="I779" s="178"/>
      <c r="J779" s="178"/>
      <c r="K779" s="178"/>
      <c r="L779" s="178"/>
      <c r="M779" s="193"/>
      <c r="N779" s="182"/>
      <c r="O779" s="178"/>
      <c r="P779" s="178"/>
      <c r="Q779" s="178"/>
      <c r="R779" s="178"/>
      <c r="S779" s="178"/>
      <c r="T779" s="178"/>
      <c r="U779" s="178"/>
      <c r="V779" s="178"/>
      <c r="W779" s="178"/>
      <c r="X779" s="178"/>
      <c r="Y779" s="178"/>
      <c r="Z779" s="178"/>
      <c r="AA779" s="178"/>
      <c r="AB779" s="178"/>
    </row>
    <row r="780">
      <c r="A780" s="176"/>
      <c r="B780" s="176"/>
      <c r="C780" s="176" t="s">
        <v>34</v>
      </c>
      <c r="D780" s="176" t="s">
        <v>34</v>
      </c>
      <c r="E780" s="176" t="s">
        <v>34</v>
      </c>
      <c r="F780" s="176" t="s">
        <v>34</v>
      </c>
      <c r="G780" s="176"/>
      <c r="H780" s="184"/>
      <c r="I780" s="176"/>
      <c r="J780" s="176"/>
      <c r="K780" s="176"/>
      <c r="L780" s="176"/>
      <c r="M780" s="192"/>
      <c r="N780" s="184"/>
      <c r="O780" s="176"/>
      <c r="P780" s="176"/>
      <c r="Q780" s="176"/>
      <c r="R780" s="176"/>
      <c r="S780" s="176"/>
      <c r="T780" s="176"/>
      <c r="U780" s="176"/>
      <c r="V780" s="176"/>
      <c r="W780" s="176"/>
      <c r="X780" s="176"/>
      <c r="Y780" s="176"/>
      <c r="Z780" s="176"/>
      <c r="AA780" s="176"/>
      <c r="AB780" s="176"/>
    </row>
    <row r="781">
      <c r="A781" s="178"/>
      <c r="B781" s="178"/>
      <c r="C781" s="178" t="s">
        <v>34</v>
      </c>
      <c r="D781" s="178" t="s">
        <v>34</v>
      </c>
      <c r="E781" s="178" t="s">
        <v>34</v>
      </c>
      <c r="F781" s="178" t="s">
        <v>34</v>
      </c>
      <c r="G781" s="178"/>
      <c r="H781" s="182"/>
      <c r="I781" s="178"/>
      <c r="J781" s="178"/>
      <c r="K781" s="178"/>
      <c r="L781" s="178"/>
      <c r="M781" s="193"/>
      <c r="N781" s="182"/>
      <c r="O781" s="178"/>
      <c r="P781" s="178"/>
      <c r="Q781" s="178"/>
      <c r="R781" s="178"/>
      <c r="S781" s="178"/>
      <c r="T781" s="178"/>
      <c r="U781" s="178"/>
      <c r="V781" s="178"/>
      <c r="W781" s="178"/>
      <c r="X781" s="178"/>
      <c r="Y781" s="178"/>
      <c r="Z781" s="178"/>
      <c r="AA781" s="178"/>
      <c r="AB781" s="178"/>
    </row>
    <row r="782">
      <c r="A782" s="176"/>
      <c r="B782" s="176"/>
      <c r="C782" s="176" t="s">
        <v>34</v>
      </c>
      <c r="D782" s="176" t="s">
        <v>34</v>
      </c>
      <c r="E782" s="176" t="s">
        <v>34</v>
      </c>
      <c r="F782" s="176" t="s">
        <v>34</v>
      </c>
      <c r="G782" s="176"/>
      <c r="H782" s="184"/>
      <c r="I782" s="176"/>
      <c r="J782" s="176"/>
      <c r="K782" s="176"/>
      <c r="L782" s="176"/>
      <c r="M782" s="192"/>
      <c r="N782" s="184"/>
      <c r="O782" s="176"/>
      <c r="P782" s="176"/>
      <c r="Q782" s="176"/>
      <c r="R782" s="176"/>
      <c r="S782" s="176"/>
      <c r="T782" s="176"/>
      <c r="U782" s="176"/>
      <c r="V782" s="176"/>
      <c r="W782" s="176"/>
      <c r="X782" s="176"/>
      <c r="Y782" s="176"/>
      <c r="Z782" s="176"/>
      <c r="AA782" s="176"/>
      <c r="AB782" s="176"/>
    </row>
    <row r="783">
      <c r="A783" s="178"/>
      <c r="B783" s="178"/>
      <c r="C783" s="178" t="s">
        <v>34</v>
      </c>
      <c r="D783" s="178" t="s">
        <v>34</v>
      </c>
      <c r="E783" s="178" t="s">
        <v>34</v>
      </c>
      <c r="F783" s="178" t="s">
        <v>34</v>
      </c>
      <c r="G783" s="178"/>
      <c r="H783" s="182"/>
      <c r="I783" s="178"/>
      <c r="J783" s="178"/>
      <c r="K783" s="178"/>
      <c r="L783" s="178"/>
      <c r="M783" s="193"/>
      <c r="N783" s="182"/>
      <c r="O783" s="178"/>
      <c r="P783" s="178"/>
      <c r="Q783" s="178"/>
      <c r="R783" s="178"/>
      <c r="S783" s="178"/>
      <c r="T783" s="178"/>
      <c r="U783" s="178"/>
      <c r="V783" s="178"/>
      <c r="W783" s="178"/>
      <c r="X783" s="178"/>
      <c r="Y783" s="178"/>
      <c r="Z783" s="178"/>
      <c r="AA783" s="178"/>
      <c r="AB783" s="178"/>
    </row>
    <row r="784">
      <c r="A784" s="176"/>
      <c r="B784" s="176"/>
      <c r="C784" s="176" t="s">
        <v>34</v>
      </c>
      <c r="D784" s="176" t="s">
        <v>34</v>
      </c>
      <c r="E784" s="176" t="s">
        <v>34</v>
      </c>
      <c r="F784" s="176" t="s">
        <v>34</v>
      </c>
      <c r="G784" s="176"/>
      <c r="H784" s="184"/>
      <c r="I784" s="176"/>
      <c r="J784" s="176"/>
      <c r="K784" s="176"/>
      <c r="L784" s="176"/>
      <c r="M784" s="192"/>
      <c r="N784" s="184"/>
      <c r="O784" s="176"/>
      <c r="P784" s="176"/>
      <c r="Q784" s="176"/>
      <c r="R784" s="176"/>
      <c r="S784" s="176"/>
      <c r="T784" s="176"/>
      <c r="U784" s="176"/>
      <c r="V784" s="176"/>
      <c r="W784" s="176"/>
      <c r="X784" s="176"/>
      <c r="Y784" s="176"/>
      <c r="Z784" s="176"/>
      <c r="AA784" s="176"/>
      <c r="AB784" s="176"/>
    </row>
    <row r="785">
      <c r="A785" s="178"/>
      <c r="B785" s="178"/>
      <c r="C785" s="178" t="s">
        <v>34</v>
      </c>
      <c r="D785" s="178" t="s">
        <v>34</v>
      </c>
      <c r="E785" s="178" t="s">
        <v>34</v>
      </c>
      <c r="F785" s="178" t="s">
        <v>34</v>
      </c>
      <c r="G785" s="178"/>
      <c r="H785" s="182"/>
      <c r="I785" s="178"/>
      <c r="J785" s="178"/>
      <c r="K785" s="178"/>
      <c r="L785" s="178"/>
      <c r="M785" s="193"/>
      <c r="N785" s="182"/>
      <c r="O785" s="178"/>
      <c r="P785" s="178"/>
      <c r="Q785" s="178"/>
      <c r="R785" s="178"/>
      <c r="S785" s="178"/>
      <c r="T785" s="178"/>
      <c r="U785" s="178"/>
      <c r="V785" s="178"/>
      <c r="W785" s="178"/>
      <c r="X785" s="178"/>
      <c r="Y785" s="178"/>
      <c r="Z785" s="178"/>
      <c r="AA785" s="178"/>
      <c r="AB785" s="178"/>
    </row>
    <row r="786">
      <c r="A786" s="176"/>
      <c r="B786" s="176"/>
      <c r="C786" s="176" t="s">
        <v>34</v>
      </c>
      <c r="D786" s="176" t="s">
        <v>34</v>
      </c>
      <c r="E786" s="176" t="s">
        <v>34</v>
      </c>
      <c r="F786" s="176" t="s">
        <v>34</v>
      </c>
      <c r="G786" s="176"/>
      <c r="H786" s="184"/>
      <c r="I786" s="176"/>
      <c r="J786" s="176"/>
      <c r="K786" s="176"/>
      <c r="L786" s="176"/>
      <c r="M786" s="192"/>
      <c r="N786" s="184"/>
      <c r="O786" s="176"/>
      <c r="P786" s="176"/>
      <c r="Q786" s="176"/>
      <c r="R786" s="176"/>
      <c r="S786" s="176"/>
      <c r="T786" s="176"/>
      <c r="U786" s="176"/>
      <c r="V786" s="176"/>
      <c r="W786" s="176"/>
      <c r="X786" s="176"/>
      <c r="Y786" s="176"/>
      <c r="Z786" s="176"/>
      <c r="AA786" s="176"/>
      <c r="AB786" s="176"/>
    </row>
    <row r="787">
      <c r="A787" s="178"/>
      <c r="B787" s="178"/>
      <c r="C787" s="178" t="s">
        <v>34</v>
      </c>
      <c r="D787" s="178" t="s">
        <v>34</v>
      </c>
      <c r="E787" s="178" t="s">
        <v>34</v>
      </c>
      <c r="F787" s="178" t="s">
        <v>34</v>
      </c>
      <c r="G787" s="178"/>
      <c r="H787" s="182"/>
      <c r="I787" s="178"/>
      <c r="J787" s="178"/>
      <c r="K787" s="178"/>
      <c r="L787" s="178"/>
      <c r="M787" s="193"/>
      <c r="N787" s="182"/>
      <c r="O787" s="178"/>
      <c r="P787" s="178"/>
      <c r="Q787" s="178"/>
      <c r="R787" s="178"/>
      <c r="S787" s="178"/>
      <c r="T787" s="178"/>
      <c r="U787" s="178"/>
      <c r="V787" s="178"/>
      <c r="W787" s="178"/>
      <c r="X787" s="178"/>
      <c r="Y787" s="178"/>
      <c r="Z787" s="178"/>
      <c r="AA787" s="178"/>
      <c r="AB787" s="178"/>
    </row>
    <row r="788">
      <c r="A788" s="176"/>
      <c r="B788" s="176"/>
      <c r="C788" s="176" t="s">
        <v>34</v>
      </c>
      <c r="D788" s="176" t="s">
        <v>34</v>
      </c>
      <c r="E788" s="176" t="s">
        <v>34</v>
      </c>
      <c r="F788" s="176" t="s">
        <v>34</v>
      </c>
      <c r="G788" s="176"/>
      <c r="H788" s="184"/>
      <c r="I788" s="176"/>
      <c r="J788" s="176"/>
      <c r="K788" s="176"/>
      <c r="L788" s="176"/>
      <c r="M788" s="192"/>
      <c r="N788" s="184"/>
      <c r="O788" s="176"/>
      <c r="P788" s="176"/>
      <c r="Q788" s="176"/>
      <c r="R788" s="176"/>
      <c r="S788" s="176"/>
      <c r="T788" s="176"/>
      <c r="U788" s="176"/>
      <c r="V788" s="176"/>
      <c r="W788" s="176"/>
      <c r="X788" s="176"/>
      <c r="Y788" s="176"/>
      <c r="Z788" s="176"/>
      <c r="AA788" s="176"/>
      <c r="AB788" s="176"/>
    </row>
    <row r="789">
      <c r="A789" s="178"/>
      <c r="B789" s="178"/>
      <c r="C789" s="178" t="s">
        <v>34</v>
      </c>
      <c r="D789" s="178" t="s">
        <v>34</v>
      </c>
      <c r="E789" s="178" t="s">
        <v>34</v>
      </c>
      <c r="F789" s="178" t="s">
        <v>34</v>
      </c>
      <c r="G789" s="178"/>
      <c r="H789" s="182"/>
      <c r="I789" s="178"/>
      <c r="J789" s="178"/>
      <c r="K789" s="178"/>
      <c r="L789" s="178"/>
      <c r="M789" s="193"/>
      <c r="N789" s="182"/>
      <c r="O789" s="178"/>
      <c r="P789" s="178"/>
      <c r="Q789" s="178"/>
      <c r="R789" s="178"/>
      <c r="S789" s="178"/>
      <c r="T789" s="178"/>
      <c r="U789" s="178"/>
      <c r="V789" s="178"/>
      <c r="W789" s="178"/>
      <c r="X789" s="178"/>
      <c r="Y789" s="178"/>
      <c r="Z789" s="178"/>
      <c r="AA789" s="178"/>
      <c r="AB789" s="178"/>
    </row>
    <row r="790">
      <c r="A790" s="176"/>
      <c r="B790" s="176"/>
      <c r="C790" s="176" t="s">
        <v>34</v>
      </c>
      <c r="D790" s="176" t="s">
        <v>34</v>
      </c>
      <c r="E790" s="176" t="s">
        <v>34</v>
      </c>
      <c r="F790" s="176" t="s">
        <v>34</v>
      </c>
      <c r="G790" s="176"/>
      <c r="H790" s="184"/>
      <c r="I790" s="176"/>
      <c r="J790" s="176"/>
      <c r="K790" s="176"/>
      <c r="L790" s="176"/>
      <c r="M790" s="192"/>
      <c r="N790" s="184"/>
      <c r="O790" s="176"/>
      <c r="P790" s="176"/>
      <c r="Q790" s="176"/>
      <c r="R790" s="176"/>
      <c r="S790" s="176"/>
      <c r="T790" s="176"/>
      <c r="U790" s="176"/>
      <c r="V790" s="176"/>
      <c r="W790" s="176"/>
      <c r="X790" s="176"/>
      <c r="Y790" s="176"/>
      <c r="Z790" s="176"/>
      <c r="AA790" s="176"/>
      <c r="AB790" s="176"/>
    </row>
    <row r="791">
      <c r="A791" s="178"/>
      <c r="B791" s="178"/>
      <c r="C791" s="178" t="s">
        <v>34</v>
      </c>
      <c r="D791" s="178" t="s">
        <v>34</v>
      </c>
      <c r="E791" s="178" t="s">
        <v>34</v>
      </c>
      <c r="F791" s="178" t="s">
        <v>34</v>
      </c>
      <c r="G791" s="178"/>
      <c r="H791" s="182"/>
      <c r="I791" s="178"/>
      <c r="J791" s="178"/>
      <c r="K791" s="178"/>
      <c r="L791" s="178"/>
      <c r="M791" s="193"/>
      <c r="N791" s="182"/>
      <c r="O791" s="178"/>
      <c r="P791" s="178"/>
      <c r="Q791" s="178"/>
      <c r="R791" s="178"/>
      <c r="S791" s="178"/>
      <c r="T791" s="178"/>
      <c r="U791" s="178"/>
      <c r="V791" s="178"/>
      <c r="W791" s="178"/>
      <c r="X791" s="178"/>
      <c r="Y791" s="178"/>
      <c r="Z791" s="178"/>
      <c r="AA791" s="178"/>
      <c r="AB791" s="178"/>
    </row>
    <row r="792">
      <c r="A792" s="176"/>
      <c r="B792" s="176"/>
      <c r="C792" s="176" t="s">
        <v>34</v>
      </c>
      <c r="D792" s="176" t="s">
        <v>34</v>
      </c>
      <c r="E792" s="176" t="s">
        <v>34</v>
      </c>
      <c r="F792" s="176" t="s">
        <v>34</v>
      </c>
      <c r="G792" s="176"/>
      <c r="H792" s="184"/>
      <c r="I792" s="176"/>
      <c r="J792" s="176"/>
      <c r="K792" s="176"/>
      <c r="L792" s="176"/>
      <c r="M792" s="192"/>
      <c r="N792" s="184"/>
      <c r="O792" s="176"/>
      <c r="P792" s="176"/>
      <c r="Q792" s="176"/>
      <c r="R792" s="176"/>
      <c r="S792" s="176"/>
      <c r="T792" s="176"/>
      <c r="U792" s="176"/>
      <c r="V792" s="176"/>
      <c r="W792" s="176"/>
      <c r="X792" s="176"/>
      <c r="Y792" s="176"/>
      <c r="Z792" s="176"/>
      <c r="AA792" s="176"/>
      <c r="AB792" s="176"/>
    </row>
    <row r="793">
      <c r="A793" s="178"/>
      <c r="B793" s="178"/>
      <c r="C793" s="178" t="s">
        <v>34</v>
      </c>
      <c r="D793" s="178" t="s">
        <v>34</v>
      </c>
      <c r="E793" s="178" t="s">
        <v>34</v>
      </c>
      <c r="F793" s="178" t="s">
        <v>34</v>
      </c>
      <c r="G793" s="178"/>
      <c r="H793" s="182"/>
      <c r="I793" s="178"/>
      <c r="J793" s="178"/>
      <c r="K793" s="178"/>
      <c r="L793" s="178"/>
      <c r="M793" s="193"/>
      <c r="N793" s="182"/>
      <c r="O793" s="178"/>
      <c r="P793" s="178"/>
      <c r="Q793" s="178"/>
      <c r="R793" s="178"/>
      <c r="S793" s="178"/>
      <c r="T793" s="178"/>
      <c r="U793" s="178"/>
      <c r="V793" s="178"/>
      <c r="W793" s="178"/>
      <c r="X793" s="178"/>
      <c r="Y793" s="178"/>
      <c r="Z793" s="178"/>
      <c r="AA793" s="178"/>
      <c r="AB793" s="178"/>
    </row>
    <row r="794">
      <c r="A794" s="176"/>
      <c r="B794" s="176"/>
      <c r="C794" s="176" t="s">
        <v>34</v>
      </c>
      <c r="D794" s="176" t="s">
        <v>34</v>
      </c>
      <c r="E794" s="176" t="s">
        <v>34</v>
      </c>
      <c r="F794" s="176" t="s">
        <v>34</v>
      </c>
      <c r="G794" s="176"/>
      <c r="H794" s="184"/>
      <c r="I794" s="176"/>
      <c r="J794" s="176"/>
      <c r="K794" s="176"/>
      <c r="L794" s="176"/>
      <c r="M794" s="192"/>
      <c r="N794" s="184"/>
      <c r="O794" s="176"/>
      <c r="P794" s="176"/>
      <c r="Q794" s="176"/>
      <c r="R794" s="176"/>
      <c r="S794" s="176"/>
      <c r="T794" s="176"/>
      <c r="U794" s="176"/>
      <c r="V794" s="176"/>
      <c r="W794" s="176"/>
      <c r="X794" s="176"/>
      <c r="Y794" s="176"/>
      <c r="Z794" s="176"/>
      <c r="AA794" s="176"/>
      <c r="AB794" s="176"/>
    </row>
    <row r="795">
      <c r="A795" s="178"/>
      <c r="B795" s="178"/>
      <c r="C795" s="178" t="s">
        <v>34</v>
      </c>
      <c r="D795" s="178" t="s">
        <v>34</v>
      </c>
      <c r="E795" s="178" t="s">
        <v>34</v>
      </c>
      <c r="F795" s="178" t="s">
        <v>34</v>
      </c>
      <c r="G795" s="178"/>
      <c r="H795" s="182"/>
      <c r="I795" s="178"/>
      <c r="J795" s="178"/>
      <c r="K795" s="178"/>
      <c r="L795" s="178"/>
      <c r="M795" s="193"/>
      <c r="N795" s="182"/>
      <c r="O795" s="178"/>
      <c r="P795" s="178"/>
      <c r="Q795" s="178"/>
      <c r="R795" s="178"/>
      <c r="S795" s="178"/>
      <c r="T795" s="178"/>
      <c r="U795" s="178"/>
      <c r="V795" s="178"/>
      <c r="W795" s="178"/>
      <c r="X795" s="178"/>
      <c r="Y795" s="178"/>
      <c r="Z795" s="178"/>
      <c r="AA795" s="178"/>
      <c r="AB795" s="178"/>
    </row>
    <row r="796">
      <c r="A796" s="176"/>
      <c r="B796" s="176"/>
      <c r="C796" s="176" t="s">
        <v>34</v>
      </c>
      <c r="D796" s="176" t="s">
        <v>34</v>
      </c>
      <c r="E796" s="176" t="s">
        <v>34</v>
      </c>
      <c r="F796" s="176" t="s">
        <v>34</v>
      </c>
      <c r="G796" s="176"/>
      <c r="H796" s="184"/>
      <c r="I796" s="176"/>
      <c r="J796" s="176"/>
      <c r="K796" s="176"/>
      <c r="L796" s="176"/>
      <c r="M796" s="192"/>
      <c r="N796" s="184"/>
      <c r="O796" s="176"/>
      <c r="P796" s="176"/>
      <c r="Q796" s="176"/>
      <c r="R796" s="176"/>
      <c r="S796" s="176"/>
      <c r="T796" s="176"/>
      <c r="U796" s="176"/>
      <c r="V796" s="176"/>
      <c r="W796" s="176"/>
      <c r="X796" s="176"/>
      <c r="Y796" s="176"/>
      <c r="Z796" s="176"/>
      <c r="AA796" s="176"/>
      <c r="AB796" s="176"/>
    </row>
    <row r="797">
      <c r="A797" s="178"/>
      <c r="B797" s="178"/>
      <c r="C797" s="178" t="s">
        <v>34</v>
      </c>
      <c r="D797" s="178" t="s">
        <v>34</v>
      </c>
      <c r="E797" s="178" t="s">
        <v>34</v>
      </c>
      <c r="F797" s="178" t="s">
        <v>34</v>
      </c>
      <c r="G797" s="178"/>
      <c r="H797" s="182"/>
      <c r="I797" s="178"/>
      <c r="J797" s="178"/>
      <c r="K797" s="178"/>
      <c r="L797" s="178"/>
      <c r="M797" s="193"/>
      <c r="N797" s="182"/>
      <c r="O797" s="178"/>
      <c r="P797" s="178"/>
      <c r="Q797" s="178"/>
      <c r="R797" s="178"/>
      <c r="S797" s="178"/>
      <c r="T797" s="178"/>
      <c r="U797" s="178"/>
      <c r="V797" s="178"/>
      <c r="W797" s="178"/>
      <c r="X797" s="178"/>
      <c r="Y797" s="178"/>
      <c r="Z797" s="178"/>
      <c r="AA797" s="178"/>
      <c r="AB797" s="178"/>
    </row>
    <row r="798">
      <c r="A798" s="176"/>
      <c r="B798" s="176"/>
      <c r="C798" s="176" t="s">
        <v>34</v>
      </c>
      <c r="D798" s="176" t="s">
        <v>34</v>
      </c>
      <c r="E798" s="176" t="s">
        <v>34</v>
      </c>
      <c r="F798" s="176" t="s">
        <v>34</v>
      </c>
      <c r="G798" s="176"/>
      <c r="H798" s="184"/>
      <c r="I798" s="176"/>
      <c r="J798" s="176"/>
      <c r="K798" s="176"/>
      <c r="L798" s="176"/>
      <c r="M798" s="192"/>
      <c r="N798" s="184"/>
      <c r="O798" s="176"/>
      <c r="P798" s="176"/>
      <c r="Q798" s="176"/>
      <c r="R798" s="176"/>
      <c r="S798" s="176"/>
      <c r="T798" s="176"/>
      <c r="U798" s="176"/>
      <c r="V798" s="176"/>
      <c r="W798" s="176"/>
      <c r="X798" s="176"/>
      <c r="Y798" s="176"/>
      <c r="Z798" s="176"/>
      <c r="AA798" s="176"/>
      <c r="AB798" s="176"/>
    </row>
    <row r="799">
      <c r="A799" s="178"/>
      <c r="B799" s="178"/>
      <c r="C799" s="178" t="s">
        <v>34</v>
      </c>
      <c r="D799" s="178" t="s">
        <v>34</v>
      </c>
      <c r="E799" s="178" t="s">
        <v>34</v>
      </c>
      <c r="F799" s="178" t="s">
        <v>34</v>
      </c>
      <c r="G799" s="178"/>
      <c r="H799" s="182"/>
      <c r="I799" s="178"/>
      <c r="J799" s="178"/>
      <c r="K799" s="178"/>
      <c r="L799" s="178"/>
      <c r="M799" s="193"/>
      <c r="N799" s="182"/>
      <c r="O799" s="178"/>
      <c r="P799" s="178"/>
      <c r="Q799" s="178"/>
      <c r="R799" s="178"/>
      <c r="S799" s="178"/>
      <c r="T799" s="178"/>
      <c r="U799" s="178"/>
      <c r="V799" s="178"/>
      <c r="W799" s="178"/>
      <c r="X799" s="178"/>
      <c r="Y799" s="178"/>
      <c r="Z799" s="178"/>
      <c r="AA799" s="178"/>
      <c r="AB799" s="178"/>
    </row>
    <row r="800">
      <c r="A800" s="176"/>
      <c r="B800" s="176"/>
      <c r="C800" s="176" t="s">
        <v>34</v>
      </c>
      <c r="D800" s="176" t="s">
        <v>34</v>
      </c>
      <c r="E800" s="176" t="s">
        <v>34</v>
      </c>
      <c r="F800" s="176" t="s">
        <v>34</v>
      </c>
      <c r="G800" s="176"/>
      <c r="H800" s="184"/>
      <c r="I800" s="176"/>
      <c r="J800" s="176"/>
      <c r="K800" s="176"/>
      <c r="L800" s="176"/>
      <c r="M800" s="192"/>
      <c r="N800" s="184"/>
      <c r="O800" s="176"/>
      <c r="P800" s="176"/>
      <c r="Q800" s="176"/>
      <c r="R800" s="176"/>
      <c r="S800" s="176"/>
      <c r="T800" s="176"/>
      <c r="U800" s="176"/>
      <c r="V800" s="176"/>
      <c r="W800" s="176"/>
      <c r="X800" s="176"/>
      <c r="Y800" s="176"/>
      <c r="Z800" s="176"/>
      <c r="AA800" s="176"/>
      <c r="AB800" s="176"/>
    </row>
    <row r="801">
      <c r="A801" s="178"/>
      <c r="B801" s="178"/>
      <c r="C801" s="178" t="s">
        <v>34</v>
      </c>
      <c r="D801" s="178" t="s">
        <v>34</v>
      </c>
      <c r="E801" s="178" t="s">
        <v>34</v>
      </c>
      <c r="F801" s="178" t="s">
        <v>34</v>
      </c>
      <c r="G801" s="178"/>
      <c r="H801" s="182"/>
      <c r="I801" s="178"/>
      <c r="J801" s="178"/>
      <c r="K801" s="178"/>
      <c r="L801" s="178"/>
      <c r="M801" s="193"/>
      <c r="N801" s="182"/>
      <c r="O801" s="178"/>
      <c r="P801" s="178"/>
      <c r="Q801" s="178"/>
      <c r="R801" s="178"/>
      <c r="S801" s="178"/>
      <c r="T801" s="178"/>
      <c r="U801" s="178"/>
      <c r="V801" s="178"/>
      <c r="W801" s="178"/>
      <c r="X801" s="178"/>
      <c r="Y801" s="178"/>
      <c r="Z801" s="178"/>
      <c r="AA801" s="178"/>
      <c r="AB801" s="178"/>
    </row>
    <row r="802">
      <c r="A802" s="176"/>
      <c r="B802" s="176"/>
      <c r="C802" s="176" t="s">
        <v>34</v>
      </c>
      <c r="D802" s="176" t="s">
        <v>34</v>
      </c>
      <c r="E802" s="176" t="s">
        <v>34</v>
      </c>
      <c r="F802" s="176" t="s">
        <v>34</v>
      </c>
      <c r="G802" s="176"/>
      <c r="H802" s="184"/>
      <c r="I802" s="176"/>
      <c r="J802" s="176"/>
      <c r="K802" s="176"/>
      <c r="L802" s="176"/>
      <c r="M802" s="192"/>
      <c r="N802" s="184"/>
      <c r="O802" s="176"/>
      <c r="P802" s="176"/>
      <c r="Q802" s="176"/>
      <c r="R802" s="176"/>
      <c r="S802" s="176"/>
      <c r="T802" s="176"/>
      <c r="U802" s="176"/>
      <c r="V802" s="176"/>
      <c r="W802" s="176"/>
      <c r="X802" s="176"/>
      <c r="Y802" s="176"/>
      <c r="Z802" s="176"/>
      <c r="AA802" s="176"/>
      <c r="AB802" s="176"/>
    </row>
    <row r="803">
      <c r="A803" s="178"/>
      <c r="B803" s="178"/>
      <c r="C803" s="178" t="s">
        <v>34</v>
      </c>
      <c r="D803" s="178" t="s">
        <v>34</v>
      </c>
      <c r="E803" s="178" t="s">
        <v>34</v>
      </c>
      <c r="F803" s="178" t="s">
        <v>34</v>
      </c>
      <c r="G803" s="178"/>
      <c r="H803" s="182"/>
      <c r="I803" s="178"/>
      <c r="J803" s="178"/>
      <c r="K803" s="178"/>
      <c r="L803" s="178"/>
      <c r="M803" s="193"/>
      <c r="N803" s="182"/>
      <c r="O803" s="178"/>
      <c r="P803" s="178"/>
      <c r="Q803" s="178"/>
      <c r="R803" s="178"/>
      <c r="S803" s="178"/>
      <c r="T803" s="178"/>
      <c r="U803" s="178"/>
      <c r="V803" s="178"/>
      <c r="W803" s="178"/>
      <c r="X803" s="178"/>
      <c r="Y803" s="178"/>
      <c r="Z803" s="178"/>
      <c r="AA803" s="178"/>
      <c r="AB803" s="178"/>
    </row>
    <row r="804">
      <c r="A804" s="176"/>
      <c r="B804" s="176"/>
      <c r="C804" s="176" t="s">
        <v>34</v>
      </c>
      <c r="D804" s="176" t="s">
        <v>34</v>
      </c>
      <c r="E804" s="176" t="s">
        <v>34</v>
      </c>
      <c r="F804" s="176" t="s">
        <v>34</v>
      </c>
      <c r="G804" s="176"/>
      <c r="H804" s="184"/>
      <c r="I804" s="176"/>
      <c r="J804" s="176"/>
      <c r="K804" s="176"/>
      <c r="L804" s="176"/>
      <c r="M804" s="192"/>
      <c r="N804" s="184"/>
      <c r="O804" s="176"/>
      <c r="P804" s="176"/>
      <c r="Q804" s="176"/>
      <c r="R804" s="176"/>
      <c r="S804" s="176"/>
      <c r="T804" s="176"/>
      <c r="U804" s="176"/>
      <c r="V804" s="176"/>
      <c r="W804" s="176"/>
      <c r="X804" s="176"/>
      <c r="Y804" s="176"/>
      <c r="Z804" s="176"/>
      <c r="AA804" s="176"/>
      <c r="AB804" s="176"/>
    </row>
    <row r="805">
      <c r="A805" s="178"/>
      <c r="B805" s="178"/>
      <c r="C805" s="178" t="s">
        <v>34</v>
      </c>
      <c r="D805" s="178" t="s">
        <v>34</v>
      </c>
      <c r="E805" s="178" t="s">
        <v>34</v>
      </c>
      <c r="F805" s="178" t="s">
        <v>34</v>
      </c>
      <c r="G805" s="178"/>
      <c r="H805" s="182"/>
      <c r="I805" s="178"/>
      <c r="J805" s="178"/>
      <c r="K805" s="178"/>
      <c r="L805" s="178"/>
      <c r="M805" s="193"/>
      <c r="N805" s="182"/>
      <c r="O805" s="178"/>
      <c r="P805" s="178"/>
      <c r="Q805" s="178"/>
      <c r="R805" s="178"/>
      <c r="S805" s="178"/>
      <c r="T805" s="178"/>
      <c r="U805" s="178"/>
      <c r="V805" s="178"/>
      <c r="W805" s="178"/>
      <c r="X805" s="178"/>
      <c r="Y805" s="178"/>
      <c r="Z805" s="178"/>
      <c r="AA805" s="178"/>
      <c r="AB805" s="178"/>
    </row>
    <row r="806">
      <c r="A806" s="176"/>
      <c r="B806" s="176"/>
      <c r="C806" s="176" t="s">
        <v>34</v>
      </c>
      <c r="D806" s="176" t="s">
        <v>34</v>
      </c>
      <c r="E806" s="176" t="s">
        <v>34</v>
      </c>
      <c r="F806" s="176" t="s">
        <v>34</v>
      </c>
      <c r="G806" s="176"/>
      <c r="H806" s="184"/>
      <c r="I806" s="176"/>
      <c r="J806" s="176"/>
      <c r="K806" s="176"/>
      <c r="L806" s="176"/>
      <c r="M806" s="192"/>
      <c r="N806" s="184"/>
      <c r="O806" s="176"/>
      <c r="P806" s="176"/>
      <c r="Q806" s="176"/>
      <c r="R806" s="176"/>
      <c r="S806" s="176"/>
      <c r="T806" s="176"/>
      <c r="U806" s="176"/>
      <c r="V806" s="176"/>
      <c r="W806" s="176"/>
      <c r="X806" s="176"/>
      <c r="Y806" s="176"/>
      <c r="Z806" s="176"/>
      <c r="AA806" s="176"/>
      <c r="AB806" s="176"/>
    </row>
    <row r="807">
      <c r="A807" s="178"/>
      <c r="B807" s="178"/>
      <c r="C807" s="178" t="s">
        <v>34</v>
      </c>
      <c r="D807" s="178" t="s">
        <v>34</v>
      </c>
      <c r="E807" s="178" t="s">
        <v>34</v>
      </c>
      <c r="F807" s="178" t="s">
        <v>34</v>
      </c>
      <c r="G807" s="178"/>
      <c r="H807" s="182"/>
      <c r="I807" s="178"/>
      <c r="J807" s="178"/>
      <c r="K807" s="178"/>
      <c r="L807" s="178"/>
      <c r="M807" s="193"/>
      <c r="N807" s="182"/>
      <c r="O807" s="178"/>
      <c r="P807" s="178"/>
      <c r="Q807" s="178"/>
      <c r="R807" s="178"/>
      <c r="S807" s="178"/>
      <c r="T807" s="178"/>
      <c r="U807" s="178"/>
      <c r="V807" s="178"/>
      <c r="W807" s="178"/>
      <c r="X807" s="178"/>
      <c r="Y807" s="178"/>
      <c r="Z807" s="178"/>
      <c r="AA807" s="178"/>
      <c r="AB807" s="178"/>
    </row>
    <row r="808">
      <c r="A808" s="176"/>
      <c r="B808" s="176"/>
      <c r="C808" s="176" t="s">
        <v>34</v>
      </c>
      <c r="D808" s="176" t="s">
        <v>34</v>
      </c>
      <c r="E808" s="176" t="s">
        <v>34</v>
      </c>
      <c r="F808" s="176" t="s">
        <v>34</v>
      </c>
      <c r="G808" s="176"/>
      <c r="H808" s="184"/>
      <c r="I808" s="176"/>
      <c r="J808" s="176"/>
      <c r="K808" s="176"/>
      <c r="L808" s="176"/>
      <c r="M808" s="192"/>
      <c r="N808" s="184"/>
      <c r="O808" s="176"/>
      <c r="P808" s="176"/>
      <c r="Q808" s="176"/>
      <c r="R808" s="176"/>
      <c r="S808" s="176"/>
      <c r="T808" s="176"/>
      <c r="U808" s="176"/>
      <c r="V808" s="176"/>
      <c r="W808" s="176"/>
      <c r="X808" s="176"/>
      <c r="Y808" s="176"/>
      <c r="Z808" s="176"/>
      <c r="AA808" s="176"/>
      <c r="AB808" s="176"/>
    </row>
    <row r="809">
      <c r="A809" s="178"/>
      <c r="B809" s="178"/>
      <c r="C809" s="178" t="s">
        <v>34</v>
      </c>
      <c r="D809" s="178" t="s">
        <v>34</v>
      </c>
      <c r="E809" s="178" t="s">
        <v>34</v>
      </c>
      <c r="F809" s="178" t="s">
        <v>34</v>
      </c>
      <c r="G809" s="178"/>
      <c r="H809" s="182"/>
      <c r="I809" s="178"/>
      <c r="J809" s="178"/>
      <c r="K809" s="178"/>
      <c r="L809" s="178"/>
      <c r="M809" s="193"/>
      <c r="N809" s="182"/>
      <c r="O809" s="178"/>
      <c r="P809" s="178"/>
      <c r="Q809" s="178"/>
      <c r="R809" s="178"/>
      <c r="S809" s="178"/>
      <c r="T809" s="178"/>
      <c r="U809" s="178"/>
      <c r="V809" s="178"/>
      <c r="W809" s="178"/>
      <c r="X809" s="178"/>
      <c r="Y809" s="178"/>
      <c r="Z809" s="178"/>
      <c r="AA809" s="178"/>
      <c r="AB809" s="178"/>
    </row>
    <row r="810">
      <c r="A810" s="176"/>
      <c r="B810" s="176"/>
      <c r="C810" s="176" t="s">
        <v>34</v>
      </c>
      <c r="D810" s="176" t="s">
        <v>34</v>
      </c>
      <c r="E810" s="176" t="s">
        <v>34</v>
      </c>
      <c r="F810" s="176" t="s">
        <v>34</v>
      </c>
      <c r="G810" s="176"/>
      <c r="H810" s="184"/>
      <c r="I810" s="176"/>
      <c r="J810" s="176"/>
      <c r="K810" s="176"/>
      <c r="L810" s="176"/>
      <c r="M810" s="192"/>
      <c r="N810" s="184"/>
      <c r="O810" s="176"/>
      <c r="P810" s="176"/>
      <c r="Q810" s="176"/>
      <c r="R810" s="176"/>
      <c r="S810" s="176"/>
      <c r="T810" s="176"/>
      <c r="U810" s="176"/>
      <c r="V810" s="176"/>
      <c r="W810" s="176"/>
      <c r="X810" s="176"/>
      <c r="Y810" s="176"/>
      <c r="Z810" s="176"/>
      <c r="AA810" s="176"/>
      <c r="AB810" s="176"/>
    </row>
    <row r="811">
      <c r="A811" s="178"/>
      <c r="B811" s="178"/>
      <c r="C811" s="178" t="s">
        <v>34</v>
      </c>
      <c r="D811" s="178" t="s">
        <v>34</v>
      </c>
      <c r="E811" s="178" t="s">
        <v>34</v>
      </c>
      <c r="F811" s="178" t="s">
        <v>34</v>
      </c>
      <c r="G811" s="178"/>
      <c r="H811" s="182"/>
      <c r="I811" s="178"/>
      <c r="J811" s="178"/>
      <c r="K811" s="178"/>
      <c r="L811" s="178"/>
      <c r="M811" s="193"/>
      <c r="N811" s="182"/>
      <c r="O811" s="178"/>
      <c r="P811" s="178"/>
      <c r="Q811" s="178"/>
      <c r="R811" s="178"/>
      <c r="S811" s="178"/>
      <c r="T811" s="178"/>
      <c r="U811" s="178"/>
      <c r="V811" s="178"/>
      <c r="W811" s="178"/>
      <c r="X811" s="178"/>
      <c r="Y811" s="178"/>
      <c r="Z811" s="178"/>
      <c r="AA811" s="178"/>
      <c r="AB811" s="178"/>
    </row>
    <row r="812">
      <c r="A812" s="176"/>
      <c r="B812" s="176"/>
      <c r="C812" s="176" t="s">
        <v>34</v>
      </c>
      <c r="D812" s="176" t="s">
        <v>34</v>
      </c>
      <c r="E812" s="176" t="s">
        <v>34</v>
      </c>
      <c r="F812" s="176" t="s">
        <v>34</v>
      </c>
      <c r="G812" s="176"/>
      <c r="H812" s="184"/>
      <c r="I812" s="176"/>
      <c r="J812" s="176"/>
      <c r="K812" s="176"/>
      <c r="L812" s="176"/>
      <c r="M812" s="192"/>
      <c r="N812" s="184"/>
      <c r="O812" s="176"/>
      <c r="P812" s="176"/>
      <c r="Q812" s="176"/>
      <c r="R812" s="176"/>
      <c r="S812" s="176"/>
      <c r="T812" s="176"/>
      <c r="U812" s="176"/>
      <c r="V812" s="176"/>
      <c r="W812" s="176"/>
      <c r="X812" s="176"/>
      <c r="Y812" s="176"/>
      <c r="Z812" s="176"/>
      <c r="AA812" s="176"/>
      <c r="AB812" s="176"/>
    </row>
    <row r="813">
      <c r="A813" s="178"/>
      <c r="B813" s="178"/>
      <c r="C813" s="178" t="s">
        <v>34</v>
      </c>
      <c r="D813" s="178" t="s">
        <v>34</v>
      </c>
      <c r="E813" s="178" t="s">
        <v>34</v>
      </c>
      <c r="F813" s="178" t="s">
        <v>34</v>
      </c>
      <c r="G813" s="178"/>
      <c r="H813" s="182"/>
      <c r="I813" s="178"/>
      <c r="J813" s="178"/>
      <c r="K813" s="178"/>
      <c r="L813" s="178"/>
      <c r="M813" s="193"/>
      <c r="N813" s="182"/>
      <c r="O813" s="178"/>
      <c r="P813" s="178"/>
      <c r="Q813" s="178"/>
      <c r="R813" s="178"/>
      <c r="S813" s="178"/>
      <c r="T813" s="178"/>
      <c r="U813" s="178"/>
      <c r="V813" s="178"/>
      <c r="W813" s="178"/>
      <c r="X813" s="178"/>
      <c r="Y813" s="178"/>
      <c r="Z813" s="178"/>
      <c r="AA813" s="178"/>
      <c r="AB813" s="178"/>
    </row>
    <row r="814">
      <c r="A814" s="176"/>
      <c r="B814" s="176"/>
      <c r="C814" s="176" t="s">
        <v>34</v>
      </c>
      <c r="D814" s="176" t="s">
        <v>34</v>
      </c>
      <c r="E814" s="176" t="s">
        <v>34</v>
      </c>
      <c r="F814" s="176" t="s">
        <v>34</v>
      </c>
      <c r="G814" s="176"/>
      <c r="H814" s="184"/>
      <c r="I814" s="176"/>
      <c r="J814" s="176"/>
      <c r="K814" s="176"/>
      <c r="L814" s="176"/>
      <c r="M814" s="192"/>
      <c r="N814" s="184"/>
      <c r="O814" s="176"/>
      <c r="P814" s="176"/>
      <c r="Q814" s="176"/>
      <c r="R814" s="176"/>
      <c r="S814" s="176"/>
      <c r="T814" s="176"/>
      <c r="U814" s="176"/>
      <c r="V814" s="176"/>
      <c r="W814" s="176"/>
      <c r="X814" s="176"/>
      <c r="Y814" s="176"/>
      <c r="Z814" s="176"/>
      <c r="AA814" s="176"/>
      <c r="AB814" s="176"/>
    </row>
    <row r="815">
      <c r="A815" s="178"/>
      <c r="B815" s="178"/>
      <c r="C815" s="178" t="s">
        <v>34</v>
      </c>
      <c r="D815" s="178" t="s">
        <v>34</v>
      </c>
      <c r="E815" s="178" t="s">
        <v>34</v>
      </c>
      <c r="F815" s="178" t="s">
        <v>34</v>
      </c>
      <c r="G815" s="178"/>
      <c r="H815" s="182"/>
      <c r="I815" s="178"/>
      <c r="J815" s="178"/>
      <c r="K815" s="178"/>
      <c r="L815" s="178"/>
      <c r="M815" s="193"/>
      <c r="N815" s="182"/>
      <c r="O815" s="178"/>
      <c r="P815" s="178"/>
      <c r="Q815" s="178"/>
      <c r="R815" s="178"/>
      <c r="S815" s="178"/>
      <c r="T815" s="178"/>
      <c r="U815" s="178"/>
      <c r="V815" s="178"/>
      <c r="W815" s="178"/>
      <c r="X815" s="178"/>
      <c r="Y815" s="178"/>
      <c r="Z815" s="178"/>
      <c r="AA815" s="178"/>
      <c r="AB815" s="178"/>
    </row>
    <row r="816">
      <c r="A816" s="176"/>
      <c r="B816" s="176"/>
      <c r="C816" s="176" t="s">
        <v>34</v>
      </c>
      <c r="D816" s="176" t="s">
        <v>34</v>
      </c>
      <c r="E816" s="176" t="s">
        <v>34</v>
      </c>
      <c r="F816" s="176" t="s">
        <v>34</v>
      </c>
      <c r="G816" s="176"/>
      <c r="H816" s="184"/>
      <c r="I816" s="176"/>
      <c r="J816" s="176"/>
      <c r="K816" s="176"/>
      <c r="L816" s="176"/>
      <c r="M816" s="192"/>
      <c r="N816" s="184"/>
      <c r="O816" s="176"/>
      <c r="P816" s="176"/>
      <c r="Q816" s="176"/>
      <c r="R816" s="176"/>
      <c r="S816" s="176"/>
      <c r="T816" s="176"/>
      <c r="U816" s="176"/>
      <c r="V816" s="176"/>
      <c r="W816" s="176"/>
      <c r="X816" s="176"/>
      <c r="Y816" s="176"/>
      <c r="Z816" s="176"/>
      <c r="AA816" s="176"/>
      <c r="AB816" s="176"/>
    </row>
    <row r="817">
      <c r="A817" s="178"/>
      <c r="B817" s="178"/>
      <c r="C817" s="178" t="s">
        <v>34</v>
      </c>
      <c r="D817" s="178" t="s">
        <v>34</v>
      </c>
      <c r="E817" s="178" t="s">
        <v>34</v>
      </c>
      <c r="F817" s="178" t="s">
        <v>34</v>
      </c>
      <c r="G817" s="178"/>
      <c r="H817" s="182"/>
      <c r="I817" s="178"/>
      <c r="J817" s="178"/>
      <c r="K817" s="178"/>
      <c r="L817" s="178"/>
      <c r="M817" s="193"/>
      <c r="N817" s="182"/>
      <c r="O817" s="178"/>
      <c r="P817" s="178"/>
      <c r="Q817" s="178"/>
      <c r="R817" s="178"/>
      <c r="S817" s="178"/>
      <c r="T817" s="178"/>
      <c r="U817" s="178"/>
      <c r="V817" s="178"/>
      <c r="W817" s="178"/>
      <c r="X817" s="178"/>
      <c r="Y817" s="178"/>
      <c r="Z817" s="178"/>
      <c r="AA817" s="178"/>
      <c r="AB817" s="178"/>
    </row>
    <row r="818">
      <c r="A818" s="176"/>
      <c r="B818" s="176"/>
      <c r="C818" s="176" t="s">
        <v>34</v>
      </c>
      <c r="D818" s="176" t="s">
        <v>34</v>
      </c>
      <c r="E818" s="176" t="s">
        <v>34</v>
      </c>
      <c r="F818" s="176" t="s">
        <v>34</v>
      </c>
      <c r="G818" s="176"/>
      <c r="H818" s="184"/>
      <c r="I818" s="176"/>
      <c r="J818" s="176"/>
      <c r="K818" s="176"/>
      <c r="L818" s="176"/>
      <c r="M818" s="192"/>
      <c r="N818" s="184"/>
      <c r="O818" s="176"/>
      <c r="P818" s="176"/>
      <c r="Q818" s="176"/>
      <c r="R818" s="176"/>
      <c r="S818" s="176"/>
      <c r="T818" s="176"/>
      <c r="U818" s="176"/>
      <c r="V818" s="176"/>
      <c r="W818" s="176"/>
      <c r="X818" s="176"/>
      <c r="Y818" s="176"/>
      <c r="Z818" s="176"/>
      <c r="AA818" s="176"/>
      <c r="AB818" s="176"/>
    </row>
    <row r="819">
      <c r="A819" s="178"/>
      <c r="B819" s="178"/>
      <c r="C819" s="178" t="s">
        <v>34</v>
      </c>
      <c r="D819" s="178" t="s">
        <v>34</v>
      </c>
      <c r="E819" s="178" t="s">
        <v>34</v>
      </c>
      <c r="F819" s="178" t="s">
        <v>34</v>
      </c>
      <c r="G819" s="178"/>
      <c r="H819" s="182"/>
      <c r="I819" s="178"/>
      <c r="J819" s="178"/>
      <c r="K819" s="178"/>
      <c r="L819" s="178"/>
      <c r="M819" s="193"/>
      <c r="N819" s="182"/>
      <c r="O819" s="178"/>
      <c r="P819" s="178"/>
      <c r="Q819" s="178"/>
      <c r="R819" s="178"/>
      <c r="S819" s="178"/>
      <c r="T819" s="178"/>
      <c r="U819" s="178"/>
      <c r="V819" s="178"/>
      <c r="W819" s="178"/>
      <c r="X819" s="178"/>
      <c r="Y819" s="178"/>
      <c r="Z819" s="178"/>
      <c r="AA819" s="178"/>
      <c r="AB819" s="178"/>
    </row>
    <row r="820">
      <c r="A820" s="176"/>
      <c r="B820" s="176"/>
      <c r="C820" s="176" t="s">
        <v>34</v>
      </c>
      <c r="D820" s="176" t="s">
        <v>34</v>
      </c>
      <c r="E820" s="176" t="s">
        <v>34</v>
      </c>
      <c r="F820" s="176" t="s">
        <v>34</v>
      </c>
      <c r="G820" s="176"/>
      <c r="H820" s="184"/>
      <c r="I820" s="176"/>
      <c r="J820" s="176"/>
      <c r="K820" s="176"/>
      <c r="L820" s="176"/>
      <c r="M820" s="192"/>
      <c r="N820" s="184"/>
      <c r="O820" s="176"/>
      <c r="P820" s="176"/>
      <c r="Q820" s="176"/>
      <c r="R820" s="176"/>
      <c r="S820" s="176"/>
      <c r="T820" s="176"/>
      <c r="U820" s="176"/>
      <c r="V820" s="176"/>
      <c r="W820" s="176"/>
      <c r="X820" s="176"/>
      <c r="Y820" s="176"/>
      <c r="Z820" s="176"/>
      <c r="AA820" s="176"/>
      <c r="AB820" s="176"/>
    </row>
    <row r="821">
      <c r="A821" s="178"/>
      <c r="B821" s="178"/>
      <c r="C821" s="178" t="s">
        <v>34</v>
      </c>
      <c r="D821" s="178" t="s">
        <v>34</v>
      </c>
      <c r="E821" s="178" t="s">
        <v>34</v>
      </c>
      <c r="F821" s="178" t="s">
        <v>34</v>
      </c>
      <c r="G821" s="178"/>
      <c r="H821" s="182"/>
      <c r="I821" s="178"/>
      <c r="J821" s="178"/>
      <c r="K821" s="178"/>
      <c r="L821" s="178"/>
      <c r="M821" s="193"/>
      <c r="N821" s="182"/>
      <c r="O821" s="178"/>
      <c r="P821" s="178"/>
      <c r="Q821" s="178"/>
      <c r="R821" s="178"/>
      <c r="S821" s="178"/>
      <c r="T821" s="178"/>
      <c r="U821" s="178"/>
      <c r="V821" s="178"/>
      <c r="W821" s="178"/>
      <c r="X821" s="178"/>
      <c r="Y821" s="178"/>
      <c r="Z821" s="178"/>
      <c r="AA821" s="178"/>
      <c r="AB821" s="178"/>
    </row>
    <row r="822">
      <c r="A822" s="176"/>
      <c r="B822" s="176"/>
      <c r="C822" s="176" t="s">
        <v>34</v>
      </c>
      <c r="D822" s="176" t="s">
        <v>34</v>
      </c>
      <c r="E822" s="176" t="s">
        <v>34</v>
      </c>
      <c r="F822" s="176" t="s">
        <v>34</v>
      </c>
      <c r="G822" s="176"/>
      <c r="H822" s="184"/>
      <c r="I822" s="176"/>
      <c r="J822" s="176"/>
      <c r="K822" s="176"/>
      <c r="L822" s="176"/>
      <c r="M822" s="192"/>
      <c r="N822" s="184"/>
      <c r="O822" s="176"/>
      <c r="P822" s="176"/>
      <c r="Q822" s="176"/>
      <c r="R822" s="176"/>
      <c r="S822" s="176"/>
      <c r="T822" s="176"/>
      <c r="U822" s="176"/>
      <c r="V822" s="176"/>
      <c r="W822" s="176"/>
      <c r="X822" s="176"/>
      <c r="Y822" s="176"/>
      <c r="Z822" s="176"/>
      <c r="AA822" s="176"/>
      <c r="AB822" s="176"/>
    </row>
    <row r="823">
      <c r="A823" s="178"/>
      <c r="B823" s="178"/>
      <c r="C823" s="178" t="s">
        <v>34</v>
      </c>
      <c r="D823" s="178" t="s">
        <v>34</v>
      </c>
      <c r="E823" s="178" t="s">
        <v>34</v>
      </c>
      <c r="F823" s="178" t="s">
        <v>34</v>
      </c>
      <c r="G823" s="178"/>
      <c r="H823" s="182"/>
      <c r="I823" s="178"/>
      <c r="J823" s="178"/>
      <c r="K823" s="178"/>
      <c r="L823" s="178"/>
      <c r="M823" s="193"/>
      <c r="N823" s="182"/>
      <c r="O823" s="178"/>
      <c r="P823" s="178"/>
      <c r="Q823" s="178"/>
      <c r="R823" s="178"/>
      <c r="S823" s="178"/>
      <c r="T823" s="178"/>
      <c r="U823" s="178"/>
      <c r="V823" s="178"/>
      <c r="W823" s="178"/>
      <c r="X823" s="178"/>
      <c r="Y823" s="178"/>
      <c r="Z823" s="178"/>
      <c r="AA823" s="178"/>
      <c r="AB823" s="178"/>
    </row>
    <row r="824">
      <c r="A824" s="176"/>
      <c r="B824" s="176"/>
      <c r="C824" s="176" t="s">
        <v>34</v>
      </c>
      <c r="D824" s="176" t="s">
        <v>34</v>
      </c>
      <c r="E824" s="176" t="s">
        <v>34</v>
      </c>
      <c r="F824" s="176" t="s">
        <v>34</v>
      </c>
      <c r="G824" s="176"/>
      <c r="H824" s="184"/>
      <c r="I824" s="176"/>
      <c r="J824" s="176"/>
      <c r="K824" s="176"/>
      <c r="L824" s="176"/>
      <c r="M824" s="192"/>
      <c r="N824" s="184"/>
      <c r="O824" s="176"/>
      <c r="P824" s="176"/>
      <c r="Q824" s="176"/>
      <c r="R824" s="176"/>
      <c r="S824" s="176"/>
      <c r="T824" s="176"/>
      <c r="U824" s="176"/>
      <c r="V824" s="176"/>
      <c r="W824" s="176"/>
      <c r="X824" s="176"/>
      <c r="Y824" s="176"/>
      <c r="Z824" s="176"/>
      <c r="AA824" s="176"/>
      <c r="AB824" s="176"/>
    </row>
    <row r="825">
      <c r="A825" s="178"/>
      <c r="B825" s="178"/>
      <c r="C825" s="178" t="s">
        <v>34</v>
      </c>
      <c r="D825" s="178" t="s">
        <v>34</v>
      </c>
      <c r="E825" s="178" t="s">
        <v>34</v>
      </c>
      <c r="F825" s="178" t="s">
        <v>34</v>
      </c>
      <c r="G825" s="178"/>
      <c r="H825" s="182"/>
      <c r="I825" s="178"/>
      <c r="J825" s="178"/>
      <c r="K825" s="178"/>
      <c r="L825" s="178"/>
      <c r="M825" s="193"/>
      <c r="N825" s="182"/>
      <c r="O825" s="178"/>
      <c r="P825" s="178"/>
      <c r="Q825" s="178"/>
      <c r="R825" s="178"/>
      <c r="S825" s="178"/>
      <c r="T825" s="178"/>
      <c r="U825" s="178"/>
      <c r="V825" s="178"/>
      <c r="W825" s="178"/>
      <c r="X825" s="178"/>
      <c r="Y825" s="178"/>
      <c r="Z825" s="178"/>
      <c r="AA825" s="178"/>
      <c r="AB825" s="178"/>
    </row>
    <row r="826">
      <c r="A826" s="176"/>
      <c r="B826" s="176"/>
      <c r="C826" s="176" t="s">
        <v>34</v>
      </c>
      <c r="D826" s="176" t="s">
        <v>34</v>
      </c>
      <c r="E826" s="176" t="s">
        <v>34</v>
      </c>
      <c r="F826" s="176" t="s">
        <v>34</v>
      </c>
      <c r="G826" s="176"/>
      <c r="H826" s="184"/>
      <c r="I826" s="176"/>
      <c r="J826" s="176"/>
      <c r="K826" s="176"/>
      <c r="L826" s="176"/>
      <c r="M826" s="192"/>
      <c r="N826" s="184"/>
      <c r="O826" s="176"/>
      <c r="P826" s="176"/>
      <c r="Q826" s="176"/>
      <c r="R826" s="176"/>
      <c r="S826" s="176"/>
      <c r="T826" s="176"/>
      <c r="U826" s="176"/>
      <c r="V826" s="176"/>
      <c r="W826" s="176"/>
      <c r="X826" s="176"/>
      <c r="Y826" s="176"/>
      <c r="Z826" s="176"/>
      <c r="AA826" s="176"/>
      <c r="AB826" s="176"/>
    </row>
    <row r="827">
      <c r="A827" s="178"/>
      <c r="B827" s="178"/>
      <c r="C827" s="178" t="s">
        <v>34</v>
      </c>
      <c r="D827" s="178" t="s">
        <v>34</v>
      </c>
      <c r="E827" s="178" t="s">
        <v>34</v>
      </c>
      <c r="F827" s="178" t="s">
        <v>34</v>
      </c>
      <c r="G827" s="178"/>
      <c r="H827" s="182"/>
      <c r="I827" s="178"/>
      <c r="J827" s="178"/>
      <c r="K827" s="178"/>
      <c r="L827" s="178"/>
      <c r="M827" s="193"/>
      <c r="N827" s="182"/>
      <c r="O827" s="178"/>
      <c r="P827" s="178"/>
      <c r="Q827" s="178"/>
      <c r="R827" s="178"/>
      <c r="S827" s="178"/>
      <c r="T827" s="178"/>
      <c r="U827" s="178"/>
      <c r="V827" s="178"/>
      <c r="W827" s="178"/>
      <c r="X827" s="178"/>
      <c r="Y827" s="178"/>
      <c r="Z827" s="178"/>
      <c r="AA827" s="178"/>
      <c r="AB827" s="178"/>
    </row>
    <row r="828">
      <c r="A828" s="176"/>
      <c r="B828" s="176"/>
      <c r="C828" s="176" t="s">
        <v>34</v>
      </c>
      <c r="D828" s="176" t="s">
        <v>34</v>
      </c>
      <c r="E828" s="176" t="s">
        <v>34</v>
      </c>
      <c r="F828" s="176" t="s">
        <v>34</v>
      </c>
      <c r="G828" s="176"/>
      <c r="H828" s="184"/>
      <c r="I828" s="176"/>
      <c r="J828" s="176"/>
      <c r="K828" s="176"/>
      <c r="L828" s="176"/>
      <c r="M828" s="192"/>
      <c r="N828" s="184"/>
      <c r="O828" s="176"/>
      <c r="P828" s="176"/>
      <c r="Q828" s="176"/>
      <c r="R828" s="176"/>
      <c r="S828" s="176"/>
      <c r="T828" s="176"/>
      <c r="U828" s="176"/>
      <c r="V828" s="176"/>
      <c r="W828" s="176"/>
      <c r="X828" s="176"/>
      <c r="Y828" s="176"/>
      <c r="Z828" s="176"/>
      <c r="AA828" s="176"/>
      <c r="AB828" s="176"/>
    </row>
    <row r="829">
      <c r="A829" s="178"/>
      <c r="B829" s="178"/>
      <c r="C829" s="178" t="s">
        <v>34</v>
      </c>
      <c r="D829" s="178" t="s">
        <v>34</v>
      </c>
      <c r="E829" s="178" t="s">
        <v>34</v>
      </c>
      <c r="F829" s="178" t="s">
        <v>34</v>
      </c>
      <c r="G829" s="178"/>
      <c r="H829" s="182"/>
      <c r="I829" s="178"/>
      <c r="J829" s="178"/>
      <c r="K829" s="178"/>
      <c r="L829" s="178"/>
      <c r="M829" s="193"/>
      <c r="N829" s="182"/>
      <c r="O829" s="178"/>
      <c r="P829" s="178"/>
      <c r="Q829" s="178"/>
      <c r="R829" s="178"/>
      <c r="S829" s="178"/>
      <c r="T829" s="178"/>
      <c r="U829" s="178"/>
      <c r="V829" s="178"/>
      <c r="W829" s="178"/>
      <c r="X829" s="178"/>
      <c r="Y829" s="178"/>
      <c r="Z829" s="178"/>
      <c r="AA829" s="178"/>
      <c r="AB829" s="178"/>
    </row>
    <row r="830">
      <c r="A830" s="176"/>
      <c r="B830" s="176"/>
      <c r="C830" s="176" t="s">
        <v>34</v>
      </c>
      <c r="D830" s="176" t="s">
        <v>34</v>
      </c>
      <c r="E830" s="176" t="s">
        <v>34</v>
      </c>
      <c r="F830" s="176" t="s">
        <v>34</v>
      </c>
      <c r="G830" s="176"/>
      <c r="H830" s="184"/>
      <c r="I830" s="176"/>
      <c r="J830" s="176"/>
      <c r="K830" s="176"/>
      <c r="L830" s="176"/>
      <c r="M830" s="192"/>
      <c r="N830" s="184"/>
      <c r="O830" s="176"/>
      <c r="P830" s="176"/>
      <c r="Q830" s="176"/>
      <c r="R830" s="176"/>
      <c r="S830" s="176"/>
      <c r="T830" s="176"/>
      <c r="U830" s="176"/>
      <c r="V830" s="176"/>
      <c r="W830" s="176"/>
      <c r="X830" s="176"/>
      <c r="Y830" s="176"/>
      <c r="Z830" s="176"/>
      <c r="AA830" s="176"/>
      <c r="AB830" s="176"/>
    </row>
    <row r="831">
      <c r="A831" s="178"/>
      <c r="B831" s="178"/>
      <c r="C831" s="178" t="s">
        <v>34</v>
      </c>
      <c r="D831" s="178" t="s">
        <v>34</v>
      </c>
      <c r="E831" s="178" t="s">
        <v>34</v>
      </c>
      <c r="F831" s="178" t="s">
        <v>34</v>
      </c>
      <c r="G831" s="178"/>
      <c r="H831" s="182"/>
      <c r="I831" s="178"/>
      <c r="J831" s="178"/>
      <c r="K831" s="178"/>
      <c r="L831" s="178"/>
      <c r="M831" s="193"/>
      <c r="N831" s="182"/>
      <c r="O831" s="178"/>
      <c r="P831" s="178"/>
      <c r="Q831" s="178"/>
      <c r="R831" s="178"/>
      <c r="S831" s="178"/>
      <c r="T831" s="178"/>
      <c r="U831" s="178"/>
      <c r="V831" s="178"/>
      <c r="W831" s="178"/>
      <c r="X831" s="178"/>
      <c r="Y831" s="178"/>
      <c r="Z831" s="178"/>
      <c r="AA831" s="178"/>
      <c r="AB831" s="178"/>
    </row>
    <row r="832">
      <c r="A832" s="176"/>
      <c r="B832" s="176"/>
      <c r="C832" s="176" t="s">
        <v>34</v>
      </c>
      <c r="D832" s="176" t="s">
        <v>34</v>
      </c>
      <c r="E832" s="176" t="s">
        <v>34</v>
      </c>
      <c r="F832" s="176" t="s">
        <v>34</v>
      </c>
      <c r="G832" s="176"/>
      <c r="H832" s="184"/>
      <c r="I832" s="176"/>
      <c r="J832" s="176"/>
      <c r="K832" s="176"/>
      <c r="L832" s="176"/>
      <c r="M832" s="192"/>
      <c r="N832" s="184"/>
      <c r="O832" s="176"/>
      <c r="P832" s="176"/>
      <c r="Q832" s="176"/>
      <c r="R832" s="176"/>
      <c r="S832" s="176"/>
      <c r="T832" s="176"/>
      <c r="U832" s="176"/>
      <c r="V832" s="176"/>
      <c r="W832" s="176"/>
      <c r="X832" s="176"/>
      <c r="Y832" s="176"/>
      <c r="Z832" s="176"/>
      <c r="AA832" s="176"/>
      <c r="AB832" s="176"/>
    </row>
    <row r="833">
      <c r="A833" s="178"/>
      <c r="B833" s="178"/>
      <c r="C833" s="178" t="s">
        <v>34</v>
      </c>
      <c r="D833" s="178" t="s">
        <v>34</v>
      </c>
      <c r="E833" s="178" t="s">
        <v>34</v>
      </c>
      <c r="F833" s="178" t="s">
        <v>34</v>
      </c>
      <c r="G833" s="178"/>
      <c r="H833" s="182"/>
      <c r="I833" s="178"/>
      <c r="J833" s="178"/>
      <c r="K833" s="178"/>
      <c r="L833" s="178"/>
      <c r="M833" s="193"/>
      <c r="N833" s="182"/>
      <c r="O833" s="178"/>
      <c r="P833" s="178"/>
      <c r="Q833" s="178"/>
      <c r="R833" s="178"/>
      <c r="S833" s="178"/>
      <c r="T833" s="178"/>
      <c r="U833" s="178"/>
      <c r="V833" s="178"/>
      <c r="W833" s="178"/>
      <c r="X833" s="178"/>
      <c r="Y833" s="178"/>
      <c r="Z833" s="178"/>
      <c r="AA833" s="178"/>
      <c r="AB833" s="178"/>
    </row>
    <row r="834">
      <c r="A834" s="176"/>
      <c r="B834" s="176"/>
      <c r="C834" s="176" t="s">
        <v>34</v>
      </c>
      <c r="D834" s="176" t="s">
        <v>34</v>
      </c>
      <c r="E834" s="176" t="s">
        <v>34</v>
      </c>
      <c r="F834" s="176" t="s">
        <v>34</v>
      </c>
      <c r="G834" s="176"/>
      <c r="H834" s="184"/>
      <c r="I834" s="176"/>
      <c r="J834" s="176"/>
      <c r="K834" s="176"/>
      <c r="L834" s="176"/>
      <c r="M834" s="192"/>
      <c r="N834" s="184"/>
      <c r="O834" s="176"/>
      <c r="P834" s="176"/>
      <c r="Q834" s="176"/>
      <c r="R834" s="176"/>
      <c r="S834" s="176"/>
      <c r="T834" s="176"/>
      <c r="U834" s="176"/>
      <c r="V834" s="176"/>
      <c r="W834" s="176"/>
      <c r="X834" s="176"/>
      <c r="Y834" s="176"/>
      <c r="Z834" s="176"/>
      <c r="AA834" s="176"/>
      <c r="AB834" s="176"/>
    </row>
    <row r="835">
      <c r="A835" s="178"/>
      <c r="B835" s="178"/>
      <c r="C835" s="178" t="s">
        <v>34</v>
      </c>
      <c r="D835" s="178" t="s">
        <v>34</v>
      </c>
      <c r="E835" s="178" t="s">
        <v>34</v>
      </c>
      <c r="F835" s="178" t="s">
        <v>34</v>
      </c>
      <c r="G835" s="178"/>
      <c r="H835" s="182"/>
      <c r="I835" s="178"/>
      <c r="J835" s="178"/>
      <c r="K835" s="178"/>
      <c r="L835" s="178"/>
      <c r="M835" s="193"/>
      <c r="N835" s="182"/>
      <c r="O835" s="178"/>
      <c r="P835" s="178"/>
      <c r="Q835" s="178"/>
      <c r="R835" s="178"/>
      <c r="S835" s="178"/>
      <c r="T835" s="178"/>
      <c r="U835" s="178"/>
      <c r="V835" s="178"/>
      <c r="W835" s="178"/>
      <c r="X835" s="178"/>
      <c r="Y835" s="178"/>
      <c r="Z835" s="178"/>
      <c r="AA835" s="178"/>
      <c r="AB835" s="178"/>
    </row>
    <row r="836">
      <c r="A836" s="176"/>
      <c r="B836" s="176"/>
      <c r="C836" s="176" t="s">
        <v>34</v>
      </c>
      <c r="D836" s="176" t="s">
        <v>34</v>
      </c>
      <c r="E836" s="176" t="s">
        <v>34</v>
      </c>
      <c r="F836" s="176" t="s">
        <v>34</v>
      </c>
      <c r="G836" s="176"/>
      <c r="H836" s="184"/>
      <c r="I836" s="176"/>
      <c r="J836" s="176"/>
      <c r="K836" s="176"/>
      <c r="L836" s="176"/>
      <c r="M836" s="192"/>
      <c r="N836" s="184"/>
      <c r="O836" s="176"/>
      <c r="P836" s="176"/>
      <c r="Q836" s="176"/>
      <c r="R836" s="176"/>
      <c r="S836" s="176"/>
      <c r="T836" s="176"/>
      <c r="U836" s="176"/>
      <c r="V836" s="176"/>
      <c r="W836" s="176"/>
      <c r="X836" s="176"/>
      <c r="Y836" s="176"/>
      <c r="Z836" s="176"/>
      <c r="AA836" s="176"/>
      <c r="AB836" s="176"/>
    </row>
    <row r="837">
      <c r="A837" s="178"/>
      <c r="B837" s="178"/>
      <c r="C837" s="178" t="s">
        <v>34</v>
      </c>
      <c r="D837" s="178" t="s">
        <v>34</v>
      </c>
      <c r="E837" s="178" t="s">
        <v>34</v>
      </c>
      <c r="F837" s="178" t="s">
        <v>34</v>
      </c>
      <c r="G837" s="178"/>
      <c r="H837" s="182"/>
      <c r="I837" s="178"/>
      <c r="J837" s="178"/>
      <c r="K837" s="178"/>
      <c r="L837" s="178"/>
      <c r="M837" s="193"/>
      <c r="N837" s="182"/>
      <c r="O837" s="178"/>
      <c r="P837" s="178"/>
      <c r="Q837" s="178"/>
      <c r="R837" s="178"/>
      <c r="S837" s="178"/>
      <c r="T837" s="178"/>
      <c r="U837" s="178"/>
      <c r="V837" s="178"/>
      <c r="W837" s="178"/>
      <c r="X837" s="178"/>
      <c r="Y837" s="178"/>
      <c r="Z837" s="178"/>
      <c r="AA837" s="178"/>
      <c r="AB837" s="178"/>
    </row>
    <row r="838">
      <c r="A838" s="176"/>
      <c r="B838" s="176"/>
      <c r="C838" s="176" t="s">
        <v>34</v>
      </c>
      <c r="D838" s="176" t="s">
        <v>34</v>
      </c>
      <c r="E838" s="176" t="s">
        <v>34</v>
      </c>
      <c r="F838" s="176" t="s">
        <v>34</v>
      </c>
      <c r="G838" s="176"/>
      <c r="H838" s="184"/>
      <c r="I838" s="176"/>
      <c r="J838" s="176"/>
      <c r="K838" s="176"/>
      <c r="L838" s="176"/>
      <c r="M838" s="192"/>
      <c r="N838" s="184"/>
      <c r="O838" s="176"/>
      <c r="P838" s="176"/>
      <c r="Q838" s="176"/>
      <c r="R838" s="176"/>
      <c r="S838" s="176"/>
      <c r="T838" s="176"/>
      <c r="U838" s="176"/>
      <c r="V838" s="176"/>
      <c r="W838" s="176"/>
      <c r="X838" s="176"/>
      <c r="Y838" s="176"/>
      <c r="Z838" s="176"/>
      <c r="AA838" s="176"/>
      <c r="AB838" s="176"/>
    </row>
    <row r="839">
      <c r="A839" s="178"/>
      <c r="B839" s="178"/>
      <c r="C839" s="178" t="s">
        <v>34</v>
      </c>
      <c r="D839" s="178" t="s">
        <v>34</v>
      </c>
      <c r="E839" s="178" t="s">
        <v>34</v>
      </c>
      <c r="F839" s="178" t="s">
        <v>34</v>
      </c>
      <c r="G839" s="178"/>
      <c r="H839" s="182"/>
      <c r="I839" s="178"/>
      <c r="J839" s="178"/>
      <c r="K839" s="178"/>
      <c r="L839" s="178"/>
      <c r="M839" s="193"/>
      <c r="N839" s="182"/>
      <c r="O839" s="178"/>
      <c r="P839" s="178"/>
      <c r="Q839" s="178"/>
      <c r="R839" s="178"/>
      <c r="S839" s="178"/>
      <c r="T839" s="178"/>
      <c r="U839" s="178"/>
      <c r="V839" s="178"/>
      <c r="W839" s="178"/>
      <c r="X839" s="178"/>
      <c r="Y839" s="178"/>
      <c r="Z839" s="178"/>
      <c r="AA839" s="178"/>
      <c r="AB839" s="178"/>
    </row>
    <row r="840">
      <c r="A840" s="176"/>
      <c r="B840" s="176"/>
      <c r="C840" s="176" t="s">
        <v>34</v>
      </c>
      <c r="D840" s="176" t="s">
        <v>34</v>
      </c>
      <c r="E840" s="176" t="s">
        <v>34</v>
      </c>
      <c r="F840" s="176" t="s">
        <v>34</v>
      </c>
      <c r="G840" s="176"/>
      <c r="H840" s="184"/>
      <c r="I840" s="176"/>
      <c r="J840" s="176"/>
      <c r="K840" s="176"/>
      <c r="L840" s="176"/>
      <c r="M840" s="192"/>
      <c r="N840" s="184"/>
      <c r="O840" s="176"/>
      <c r="P840" s="176"/>
      <c r="Q840" s="176"/>
      <c r="R840" s="176"/>
      <c r="S840" s="176"/>
      <c r="T840" s="176"/>
      <c r="U840" s="176"/>
      <c r="V840" s="176"/>
      <c r="W840" s="176"/>
      <c r="X840" s="176"/>
      <c r="Y840" s="176"/>
      <c r="Z840" s="176"/>
      <c r="AA840" s="176"/>
      <c r="AB840" s="176"/>
    </row>
    <row r="841">
      <c r="A841" s="178"/>
      <c r="B841" s="178"/>
      <c r="C841" s="178" t="s">
        <v>34</v>
      </c>
      <c r="D841" s="178" t="s">
        <v>34</v>
      </c>
      <c r="E841" s="178" t="s">
        <v>34</v>
      </c>
      <c r="F841" s="178" t="s">
        <v>34</v>
      </c>
      <c r="G841" s="178"/>
      <c r="H841" s="182"/>
      <c r="I841" s="178"/>
      <c r="J841" s="178"/>
      <c r="K841" s="178"/>
      <c r="L841" s="178"/>
      <c r="M841" s="193"/>
      <c r="N841" s="182"/>
      <c r="O841" s="178"/>
      <c r="P841" s="178"/>
      <c r="Q841" s="178"/>
      <c r="R841" s="178"/>
      <c r="S841" s="178"/>
      <c r="T841" s="178"/>
      <c r="U841" s="178"/>
      <c r="V841" s="178"/>
      <c r="W841" s="178"/>
      <c r="X841" s="178"/>
      <c r="Y841" s="178"/>
      <c r="Z841" s="178"/>
      <c r="AA841" s="178"/>
      <c r="AB841" s="178"/>
    </row>
    <row r="842">
      <c r="A842" s="176"/>
      <c r="B842" s="176"/>
      <c r="C842" s="176" t="s">
        <v>34</v>
      </c>
      <c r="D842" s="176" t="s">
        <v>34</v>
      </c>
      <c r="E842" s="176" t="s">
        <v>34</v>
      </c>
      <c r="F842" s="176" t="s">
        <v>34</v>
      </c>
      <c r="G842" s="176"/>
      <c r="H842" s="184"/>
      <c r="I842" s="176"/>
      <c r="J842" s="176"/>
      <c r="K842" s="176"/>
      <c r="L842" s="176"/>
      <c r="M842" s="192"/>
      <c r="N842" s="184"/>
      <c r="O842" s="176"/>
      <c r="P842" s="176"/>
      <c r="Q842" s="176"/>
      <c r="R842" s="176"/>
      <c r="S842" s="176"/>
      <c r="T842" s="176"/>
      <c r="U842" s="176"/>
      <c r="V842" s="176"/>
      <c r="W842" s="176"/>
      <c r="X842" s="176"/>
      <c r="Y842" s="176"/>
      <c r="Z842" s="176"/>
      <c r="AA842" s="176"/>
      <c r="AB842" s="176"/>
    </row>
    <row r="843">
      <c r="A843" s="178"/>
      <c r="B843" s="178"/>
      <c r="C843" s="178" t="s">
        <v>34</v>
      </c>
      <c r="D843" s="178" t="s">
        <v>34</v>
      </c>
      <c r="E843" s="178" t="s">
        <v>34</v>
      </c>
      <c r="F843" s="178" t="s">
        <v>34</v>
      </c>
      <c r="G843" s="178"/>
      <c r="H843" s="182"/>
      <c r="I843" s="178"/>
      <c r="J843" s="178"/>
      <c r="K843" s="178"/>
      <c r="L843" s="178"/>
      <c r="M843" s="193"/>
      <c r="N843" s="182"/>
      <c r="O843" s="178"/>
      <c r="P843" s="178"/>
      <c r="Q843" s="178"/>
      <c r="R843" s="178"/>
      <c r="S843" s="178"/>
      <c r="T843" s="178"/>
      <c r="U843" s="178"/>
      <c r="V843" s="178"/>
      <c r="W843" s="178"/>
      <c r="X843" s="178"/>
      <c r="Y843" s="178"/>
      <c r="Z843" s="178"/>
      <c r="AA843" s="178"/>
      <c r="AB843" s="178"/>
    </row>
    <row r="844">
      <c r="A844" s="176"/>
      <c r="B844" s="176"/>
      <c r="C844" s="176" t="s">
        <v>34</v>
      </c>
      <c r="D844" s="176" t="s">
        <v>34</v>
      </c>
      <c r="E844" s="176" t="s">
        <v>34</v>
      </c>
      <c r="F844" s="176" t="s">
        <v>34</v>
      </c>
      <c r="G844" s="176"/>
      <c r="H844" s="184"/>
      <c r="I844" s="176"/>
      <c r="J844" s="176"/>
      <c r="K844" s="176"/>
      <c r="L844" s="176"/>
      <c r="M844" s="192"/>
      <c r="N844" s="184"/>
      <c r="O844" s="176"/>
      <c r="P844" s="176"/>
      <c r="Q844" s="176"/>
      <c r="R844" s="176"/>
      <c r="S844" s="176"/>
      <c r="T844" s="176"/>
      <c r="U844" s="176"/>
      <c r="V844" s="176"/>
      <c r="W844" s="176"/>
      <c r="X844" s="176"/>
      <c r="Y844" s="176"/>
      <c r="Z844" s="176"/>
      <c r="AA844" s="176"/>
      <c r="AB844" s="176"/>
    </row>
    <row r="845">
      <c r="A845" s="178"/>
      <c r="B845" s="178"/>
      <c r="C845" s="178" t="s">
        <v>34</v>
      </c>
      <c r="D845" s="178" t="s">
        <v>34</v>
      </c>
      <c r="E845" s="178" t="s">
        <v>34</v>
      </c>
      <c r="F845" s="178" t="s">
        <v>34</v>
      </c>
      <c r="G845" s="178"/>
      <c r="H845" s="182"/>
      <c r="I845" s="178"/>
      <c r="J845" s="178"/>
      <c r="K845" s="178"/>
      <c r="L845" s="178"/>
      <c r="M845" s="193"/>
      <c r="N845" s="182"/>
      <c r="O845" s="178"/>
      <c r="P845" s="178"/>
      <c r="Q845" s="178"/>
      <c r="R845" s="178"/>
      <c r="S845" s="178"/>
      <c r="T845" s="178"/>
      <c r="U845" s="178"/>
      <c r="V845" s="178"/>
      <c r="W845" s="178"/>
      <c r="X845" s="178"/>
      <c r="Y845" s="178"/>
      <c r="Z845" s="178"/>
      <c r="AA845" s="178"/>
      <c r="AB845" s="178"/>
    </row>
    <row r="846">
      <c r="A846" s="176"/>
      <c r="B846" s="176"/>
      <c r="C846" s="176" t="s">
        <v>34</v>
      </c>
      <c r="D846" s="176" t="s">
        <v>34</v>
      </c>
      <c r="E846" s="176" t="s">
        <v>34</v>
      </c>
      <c r="F846" s="176" t="s">
        <v>34</v>
      </c>
      <c r="G846" s="176"/>
      <c r="H846" s="184"/>
      <c r="I846" s="176"/>
      <c r="J846" s="176"/>
      <c r="K846" s="176"/>
      <c r="L846" s="176"/>
      <c r="M846" s="192"/>
      <c r="N846" s="184"/>
      <c r="O846" s="176"/>
      <c r="P846" s="176"/>
      <c r="Q846" s="176"/>
      <c r="R846" s="176"/>
      <c r="S846" s="176"/>
      <c r="T846" s="176"/>
      <c r="U846" s="176"/>
      <c r="V846" s="176"/>
      <c r="W846" s="176"/>
      <c r="X846" s="176"/>
      <c r="Y846" s="176"/>
      <c r="Z846" s="176"/>
      <c r="AA846" s="176"/>
      <c r="AB846" s="176"/>
    </row>
    <row r="847">
      <c r="A847" s="178"/>
      <c r="B847" s="178"/>
      <c r="C847" s="178" t="s">
        <v>34</v>
      </c>
      <c r="D847" s="178" t="s">
        <v>34</v>
      </c>
      <c r="E847" s="178" t="s">
        <v>34</v>
      </c>
      <c r="F847" s="178" t="s">
        <v>34</v>
      </c>
      <c r="G847" s="178"/>
      <c r="H847" s="182"/>
      <c r="I847" s="178"/>
      <c r="J847" s="178"/>
      <c r="K847" s="178"/>
      <c r="L847" s="178"/>
      <c r="M847" s="193"/>
      <c r="N847" s="182"/>
      <c r="O847" s="178"/>
      <c r="P847" s="178"/>
      <c r="Q847" s="178"/>
      <c r="R847" s="178"/>
      <c r="S847" s="178"/>
      <c r="T847" s="178"/>
      <c r="U847" s="178"/>
      <c r="V847" s="178"/>
      <c r="W847" s="178"/>
      <c r="X847" s="178"/>
      <c r="Y847" s="178"/>
      <c r="Z847" s="178"/>
      <c r="AA847" s="178"/>
      <c r="AB847" s="178"/>
    </row>
    <row r="848">
      <c r="A848" s="176"/>
      <c r="B848" s="176"/>
      <c r="C848" s="176" t="s">
        <v>34</v>
      </c>
      <c r="D848" s="176" t="s">
        <v>34</v>
      </c>
      <c r="E848" s="176" t="s">
        <v>34</v>
      </c>
      <c r="F848" s="176" t="s">
        <v>34</v>
      </c>
      <c r="G848" s="176"/>
      <c r="H848" s="184"/>
      <c r="I848" s="176"/>
      <c r="J848" s="176"/>
      <c r="K848" s="176"/>
      <c r="L848" s="176"/>
      <c r="M848" s="192"/>
      <c r="N848" s="184"/>
      <c r="O848" s="176"/>
      <c r="P848" s="176"/>
      <c r="Q848" s="176"/>
      <c r="R848" s="176"/>
      <c r="S848" s="176"/>
      <c r="T848" s="176"/>
      <c r="U848" s="176"/>
      <c r="V848" s="176"/>
      <c r="W848" s="176"/>
      <c r="X848" s="176"/>
      <c r="Y848" s="176"/>
      <c r="Z848" s="176"/>
      <c r="AA848" s="176"/>
      <c r="AB848" s="176"/>
    </row>
    <row r="849">
      <c r="A849" s="178"/>
      <c r="B849" s="178"/>
      <c r="C849" s="178" t="s">
        <v>34</v>
      </c>
      <c r="D849" s="178" t="s">
        <v>34</v>
      </c>
      <c r="E849" s="178" t="s">
        <v>34</v>
      </c>
      <c r="F849" s="178" t="s">
        <v>34</v>
      </c>
      <c r="G849" s="178"/>
      <c r="H849" s="182"/>
      <c r="I849" s="178"/>
      <c r="J849" s="178"/>
      <c r="K849" s="178"/>
      <c r="L849" s="178"/>
      <c r="M849" s="193"/>
      <c r="N849" s="182"/>
      <c r="O849" s="178"/>
      <c r="P849" s="178"/>
      <c r="Q849" s="178"/>
      <c r="R849" s="178"/>
      <c r="S849" s="178"/>
      <c r="T849" s="178"/>
      <c r="U849" s="178"/>
      <c r="V849" s="178"/>
      <c r="W849" s="178"/>
      <c r="X849" s="178"/>
      <c r="Y849" s="178"/>
      <c r="Z849" s="178"/>
      <c r="AA849" s="178"/>
      <c r="AB849" s="178"/>
    </row>
    <row r="850">
      <c r="A850" s="176"/>
      <c r="B850" s="176"/>
      <c r="C850" s="176" t="s">
        <v>34</v>
      </c>
      <c r="D850" s="176" t="s">
        <v>34</v>
      </c>
      <c r="E850" s="176" t="s">
        <v>34</v>
      </c>
      <c r="F850" s="176" t="s">
        <v>34</v>
      </c>
      <c r="G850" s="176"/>
      <c r="H850" s="184"/>
      <c r="I850" s="176"/>
      <c r="J850" s="176"/>
      <c r="K850" s="176"/>
      <c r="L850" s="176"/>
      <c r="M850" s="192"/>
      <c r="N850" s="184"/>
      <c r="O850" s="176"/>
      <c r="P850" s="176"/>
      <c r="Q850" s="176"/>
      <c r="R850" s="176"/>
      <c r="S850" s="176"/>
      <c r="T850" s="176"/>
      <c r="U850" s="176"/>
      <c r="V850" s="176"/>
      <c r="W850" s="176"/>
      <c r="X850" s="176"/>
      <c r="Y850" s="176"/>
      <c r="Z850" s="176"/>
      <c r="AA850" s="176"/>
      <c r="AB850" s="176"/>
    </row>
    <row r="851">
      <c r="A851" s="178"/>
      <c r="B851" s="178"/>
      <c r="C851" s="178" t="s">
        <v>34</v>
      </c>
      <c r="D851" s="178" t="s">
        <v>34</v>
      </c>
      <c r="E851" s="178" t="s">
        <v>34</v>
      </c>
      <c r="F851" s="178" t="s">
        <v>34</v>
      </c>
      <c r="G851" s="178"/>
      <c r="H851" s="182"/>
      <c r="I851" s="178"/>
      <c r="J851" s="178"/>
      <c r="K851" s="178"/>
      <c r="L851" s="178"/>
      <c r="M851" s="193"/>
      <c r="N851" s="182"/>
      <c r="O851" s="178"/>
      <c r="P851" s="178"/>
      <c r="Q851" s="178"/>
      <c r="R851" s="178"/>
      <c r="S851" s="178"/>
      <c r="T851" s="178"/>
      <c r="U851" s="178"/>
      <c r="V851" s="178"/>
      <c r="W851" s="178"/>
      <c r="X851" s="178"/>
      <c r="Y851" s="178"/>
      <c r="Z851" s="178"/>
      <c r="AA851" s="178"/>
      <c r="AB851" s="178"/>
    </row>
    <row r="852">
      <c r="A852" s="176"/>
      <c r="B852" s="176"/>
      <c r="C852" s="176" t="s">
        <v>34</v>
      </c>
      <c r="D852" s="176" t="s">
        <v>34</v>
      </c>
      <c r="E852" s="176" t="s">
        <v>34</v>
      </c>
      <c r="F852" s="176" t="s">
        <v>34</v>
      </c>
      <c r="G852" s="176"/>
      <c r="H852" s="184"/>
      <c r="I852" s="176"/>
      <c r="J852" s="176"/>
      <c r="K852" s="176"/>
      <c r="L852" s="176"/>
      <c r="M852" s="192"/>
      <c r="N852" s="184"/>
      <c r="O852" s="176"/>
      <c r="P852" s="176"/>
      <c r="Q852" s="176"/>
      <c r="R852" s="176"/>
      <c r="S852" s="176"/>
      <c r="T852" s="176"/>
      <c r="U852" s="176"/>
      <c r="V852" s="176"/>
      <c r="W852" s="176"/>
      <c r="X852" s="176"/>
      <c r="Y852" s="176"/>
      <c r="Z852" s="176"/>
      <c r="AA852" s="176"/>
      <c r="AB852" s="176"/>
    </row>
    <row r="853">
      <c r="A853" s="178"/>
      <c r="B853" s="178"/>
      <c r="C853" s="178" t="s">
        <v>34</v>
      </c>
      <c r="D853" s="178" t="s">
        <v>34</v>
      </c>
      <c r="E853" s="178" t="s">
        <v>34</v>
      </c>
      <c r="F853" s="178" t="s">
        <v>34</v>
      </c>
      <c r="G853" s="178"/>
      <c r="H853" s="182"/>
      <c r="I853" s="178"/>
      <c r="J853" s="178"/>
      <c r="K853" s="178"/>
      <c r="L853" s="178"/>
      <c r="M853" s="193"/>
      <c r="N853" s="182"/>
      <c r="O853" s="178"/>
      <c r="P853" s="178"/>
      <c r="Q853" s="178"/>
      <c r="R853" s="178"/>
      <c r="S853" s="178"/>
      <c r="T853" s="178"/>
      <c r="U853" s="178"/>
      <c r="V853" s="178"/>
      <c r="W853" s="178"/>
      <c r="X853" s="178"/>
      <c r="Y853" s="178"/>
      <c r="Z853" s="178"/>
      <c r="AA853" s="178"/>
      <c r="AB853" s="178"/>
    </row>
    <row r="854">
      <c r="A854" s="176"/>
      <c r="B854" s="176"/>
      <c r="C854" s="176" t="s">
        <v>34</v>
      </c>
      <c r="D854" s="176" t="s">
        <v>34</v>
      </c>
      <c r="E854" s="176" t="s">
        <v>34</v>
      </c>
      <c r="F854" s="176" t="s">
        <v>34</v>
      </c>
      <c r="G854" s="176"/>
      <c r="H854" s="184"/>
      <c r="I854" s="176"/>
      <c r="J854" s="176"/>
      <c r="K854" s="176"/>
      <c r="L854" s="176"/>
      <c r="M854" s="192"/>
      <c r="N854" s="184"/>
      <c r="O854" s="176"/>
      <c r="P854" s="176"/>
      <c r="Q854" s="176"/>
      <c r="R854" s="176"/>
      <c r="S854" s="176"/>
      <c r="T854" s="176"/>
      <c r="U854" s="176"/>
      <c r="V854" s="176"/>
      <c r="W854" s="176"/>
      <c r="X854" s="176"/>
      <c r="Y854" s="176"/>
      <c r="Z854" s="176"/>
      <c r="AA854" s="176"/>
      <c r="AB854" s="176"/>
    </row>
    <row r="855">
      <c r="A855" s="178"/>
      <c r="B855" s="178"/>
      <c r="C855" s="178" t="s">
        <v>34</v>
      </c>
      <c r="D855" s="178" t="s">
        <v>34</v>
      </c>
      <c r="E855" s="178" t="s">
        <v>34</v>
      </c>
      <c r="F855" s="178" t="s">
        <v>34</v>
      </c>
      <c r="G855" s="178"/>
      <c r="H855" s="182"/>
      <c r="I855" s="178"/>
      <c r="J855" s="178"/>
      <c r="K855" s="178"/>
      <c r="L855" s="178"/>
      <c r="M855" s="193"/>
      <c r="N855" s="182"/>
      <c r="O855" s="178"/>
      <c r="P855" s="178"/>
      <c r="Q855" s="178"/>
      <c r="R855" s="178"/>
      <c r="S855" s="178"/>
      <c r="T855" s="178"/>
      <c r="U855" s="178"/>
      <c r="V855" s="178"/>
      <c r="W855" s="178"/>
      <c r="X855" s="178"/>
      <c r="Y855" s="178"/>
      <c r="Z855" s="178"/>
      <c r="AA855" s="178"/>
      <c r="AB855" s="178"/>
    </row>
    <row r="856">
      <c r="A856" s="176"/>
      <c r="B856" s="176"/>
      <c r="C856" s="176" t="s">
        <v>34</v>
      </c>
      <c r="D856" s="176" t="s">
        <v>34</v>
      </c>
      <c r="E856" s="176" t="s">
        <v>34</v>
      </c>
      <c r="F856" s="176" t="s">
        <v>34</v>
      </c>
      <c r="G856" s="176"/>
      <c r="H856" s="184"/>
      <c r="I856" s="176"/>
      <c r="J856" s="176"/>
      <c r="K856" s="176"/>
      <c r="L856" s="176"/>
      <c r="M856" s="192"/>
      <c r="N856" s="184"/>
      <c r="O856" s="176"/>
      <c r="P856" s="176"/>
      <c r="Q856" s="176"/>
      <c r="R856" s="176"/>
      <c r="S856" s="176"/>
      <c r="T856" s="176"/>
      <c r="U856" s="176"/>
      <c r="V856" s="176"/>
      <c r="W856" s="176"/>
      <c r="X856" s="176"/>
      <c r="Y856" s="176"/>
      <c r="Z856" s="176"/>
      <c r="AA856" s="176"/>
      <c r="AB856" s="176"/>
    </row>
    <row r="857">
      <c r="A857" s="178"/>
      <c r="B857" s="178"/>
      <c r="C857" s="178" t="s">
        <v>34</v>
      </c>
      <c r="D857" s="178" t="s">
        <v>34</v>
      </c>
      <c r="E857" s="178" t="s">
        <v>34</v>
      </c>
      <c r="F857" s="178" t="s">
        <v>34</v>
      </c>
      <c r="G857" s="178"/>
      <c r="H857" s="182"/>
      <c r="I857" s="178"/>
      <c r="J857" s="178"/>
      <c r="K857" s="178"/>
      <c r="L857" s="178"/>
      <c r="M857" s="193"/>
      <c r="N857" s="182"/>
      <c r="O857" s="178"/>
      <c r="P857" s="178"/>
      <c r="Q857" s="178"/>
      <c r="R857" s="178"/>
      <c r="S857" s="178"/>
      <c r="T857" s="178"/>
      <c r="U857" s="178"/>
      <c r="V857" s="178"/>
      <c r="W857" s="178"/>
      <c r="X857" s="178"/>
      <c r="Y857" s="178"/>
      <c r="Z857" s="178"/>
      <c r="AA857" s="178"/>
      <c r="AB857" s="178"/>
    </row>
    <row r="858">
      <c r="A858" s="176"/>
      <c r="B858" s="176"/>
      <c r="C858" s="176" t="s">
        <v>34</v>
      </c>
      <c r="D858" s="176" t="s">
        <v>34</v>
      </c>
      <c r="E858" s="176" t="s">
        <v>34</v>
      </c>
      <c r="F858" s="176" t="s">
        <v>34</v>
      </c>
      <c r="G858" s="176"/>
      <c r="H858" s="184"/>
      <c r="I858" s="176"/>
      <c r="J858" s="176"/>
      <c r="K858" s="176"/>
      <c r="L858" s="176"/>
      <c r="M858" s="192"/>
      <c r="N858" s="184"/>
      <c r="O858" s="176"/>
      <c r="P858" s="176"/>
      <c r="Q858" s="176"/>
      <c r="R858" s="176"/>
      <c r="S858" s="176"/>
      <c r="T858" s="176"/>
      <c r="U858" s="176"/>
      <c r="V858" s="176"/>
      <c r="W858" s="176"/>
      <c r="X858" s="176"/>
      <c r="Y858" s="176"/>
      <c r="Z858" s="176"/>
      <c r="AA858" s="176"/>
      <c r="AB858" s="176"/>
    </row>
    <row r="859">
      <c r="A859" s="178"/>
      <c r="B859" s="178"/>
      <c r="C859" s="178" t="s">
        <v>34</v>
      </c>
      <c r="D859" s="178" t="s">
        <v>34</v>
      </c>
      <c r="E859" s="178" t="s">
        <v>34</v>
      </c>
      <c r="F859" s="178" t="s">
        <v>34</v>
      </c>
      <c r="G859" s="178"/>
      <c r="H859" s="182"/>
      <c r="I859" s="178"/>
      <c r="J859" s="178"/>
      <c r="K859" s="178"/>
      <c r="L859" s="178"/>
      <c r="M859" s="193"/>
      <c r="N859" s="182"/>
      <c r="O859" s="178"/>
      <c r="P859" s="178"/>
      <c r="Q859" s="178"/>
      <c r="R859" s="178"/>
      <c r="S859" s="178"/>
      <c r="T859" s="178"/>
      <c r="U859" s="178"/>
      <c r="V859" s="178"/>
      <c r="W859" s="178"/>
      <c r="X859" s="178"/>
      <c r="Y859" s="178"/>
      <c r="Z859" s="178"/>
      <c r="AA859" s="178"/>
      <c r="AB859" s="178"/>
    </row>
    <row r="860">
      <c r="A860" s="176"/>
      <c r="B860" s="176"/>
      <c r="C860" s="176" t="s">
        <v>34</v>
      </c>
      <c r="D860" s="176" t="s">
        <v>34</v>
      </c>
      <c r="E860" s="176" t="s">
        <v>34</v>
      </c>
      <c r="F860" s="176" t="s">
        <v>34</v>
      </c>
      <c r="G860" s="176"/>
      <c r="H860" s="184"/>
      <c r="I860" s="176"/>
      <c r="J860" s="176"/>
      <c r="K860" s="176"/>
      <c r="L860" s="176"/>
      <c r="M860" s="192"/>
      <c r="N860" s="184"/>
      <c r="O860" s="176"/>
      <c r="P860" s="176"/>
      <c r="Q860" s="176"/>
      <c r="R860" s="176"/>
      <c r="S860" s="176"/>
      <c r="T860" s="176"/>
      <c r="U860" s="176"/>
      <c r="V860" s="176"/>
      <c r="W860" s="176"/>
      <c r="X860" s="176"/>
      <c r="Y860" s="176"/>
      <c r="Z860" s="176"/>
      <c r="AA860" s="176"/>
      <c r="AB860" s="176"/>
    </row>
    <row r="861">
      <c r="A861" s="178"/>
      <c r="B861" s="178"/>
      <c r="C861" s="178" t="s">
        <v>34</v>
      </c>
      <c r="D861" s="178" t="s">
        <v>34</v>
      </c>
      <c r="E861" s="178" t="s">
        <v>34</v>
      </c>
      <c r="F861" s="178" t="s">
        <v>34</v>
      </c>
      <c r="G861" s="178"/>
      <c r="H861" s="182"/>
      <c r="I861" s="178"/>
      <c r="J861" s="178"/>
      <c r="K861" s="178"/>
      <c r="L861" s="178"/>
      <c r="M861" s="193"/>
      <c r="N861" s="182"/>
      <c r="O861" s="178"/>
      <c r="P861" s="178"/>
      <c r="Q861" s="178"/>
      <c r="R861" s="178"/>
      <c r="S861" s="178"/>
      <c r="T861" s="178"/>
      <c r="U861" s="178"/>
      <c r="V861" s="178"/>
      <c r="W861" s="178"/>
      <c r="X861" s="178"/>
      <c r="Y861" s="178"/>
      <c r="Z861" s="178"/>
      <c r="AA861" s="178"/>
      <c r="AB861" s="178"/>
    </row>
    <row r="862">
      <c r="A862" s="176"/>
      <c r="B862" s="176"/>
      <c r="C862" s="176" t="s">
        <v>34</v>
      </c>
      <c r="D862" s="176" t="s">
        <v>34</v>
      </c>
      <c r="E862" s="176" t="s">
        <v>34</v>
      </c>
      <c r="F862" s="176" t="s">
        <v>34</v>
      </c>
      <c r="G862" s="176"/>
      <c r="H862" s="184"/>
      <c r="I862" s="176"/>
      <c r="J862" s="176"/>
      <c r="K862" s="176"/>
      <c r="L862" s="176"/>
      <c r="M862" s="192"/>
      <c r="N862" s="184"/>
      <c r="O862" s="176"/>
      <c r="P862" s="176"/>
      <c r="Q862" s="176"/>
      <c r="R862" s="176"/>
      <c r="S862" s="176"/>
      <c r="T862" s="176"/>
      <c r="U862" s="176"/>
      <c r="V862" s="176"/>
      <c r="W862" s="176"/>
      <c r="X862" s="176"/>
      <c r="Y862" s="176"/>
      <c r="Z862" s="176"/>
      <c r="AA862" s="176"/>
      <c r="AB862" s="176"/>
    </row>
    <row r="863">
      <c r="A863" s="178"/>
      <c r="B863" s="178"/>
      <c r="C863" s="178" t="s">
        <v>34</v>
      </c>
      <c r="D863" s="178" t="s">
        <v>34</v>
      </c>
      <c r="E863" s="178" t="s">
        <v>34</v>
      </c>
      <c r="F863" s="178" t="s">
        <v>34</v>
      </c>
      <c r="G863" s="178"/>
      <c r="H863" s="182"/>
      <c r="I863" s="178"/>
      <c r="J863" s="178"/>
      <c r="K863" s="178"/>
      <c r="L863" s="178"/>
      <c r="M863" s="193"/>
      <c r="N863" s="182"/>
      <c r="O863" s="178"/>
      <c r="P863" s="178"/>
      <c r="Q863" s="178"/>
      <c r="R863" s="178"/>
      <c r="S863" s="178"/>
      <c r="T863" s="178"/>
      <c r="U863" s="178"/>
      <c r="V863" s="178"/>
      <c r="W863" s="178"/>
      <c r="X863" s="178"/>
      <c r="Y863" s="178"/>
      <c r="Z863" s="178"/>
      <c r="AA863" s="178"/>
      <c r="AB863" s="178"/>
    </row>
    <row r="864">
      <c r="A864" s="176"/>
      <c r="B864" s="176"/>
      <c r="C864" s="176" t="s">
        <v>34</v>
      </c>
      <c r="D864" s="176" t="s">
        <v>34</v>
      </c>
      <c r="E864" s="176" t="s">
        <v>34</v>
      </c>
      <c r="F864" s="176" t="s">
        <v>34</v>
      </c>
      <c r="G864" s="176"/>
      <c r="H864" s="184"/>
      <c r="I864" s="176"/>
      <c r="J864" s="176"/>
      <c r="K864" s="176"/>
      <c r="L864" s="176"/>
      <c r="M864" s="192"/>
      <c r="N864" s="184"/>
      <c r="O864" s="176"/>
      <c r="P864" s="176"/>
      <c r="Q864" s="176"/>
      <c r="R864" s="176"/>
      <c r="S864" s="176"/>
      <c r="T864" s="176"/>
      <c r="U864" s="176"/>
      <c r="V864" s="176"/>
      <c r="W864" s="176"/>
      <c r="X864" s="176"/>
      <c r="Y864" s="176"/>
      <c r="Z864" s="176"/>
      <c r="AA864" s="176"/>
      <c r="AB864" s="176"/>
    </row>
    <row r="865">
      <c r="A865" s="178"/>
      <c r="B865" s="178"/>
      <c r="C865" s="178" t="s">
        <v>34</v>
      </c>
      <c r="D865" s="178" t="s">
        <v>34</v>
      </c>
      <c r="E865" s="178" t="s">
        <v>34</v>
      </c>
      <c r="F865" s="178" t="s">
        <v>34</v>
      </c>
      <c r="G865" s="178"/>
      <c r="H865" s="182"/>
      <c r="I865" s="178"/>
      <c r="J865" s="178"/>
      <c r="K865" s="178"/>
      <c r="L865" s="178"/>
      <c r="M865" s="193"/>
      <c r="N865" s="182"/>
      <c r="O865" s="178"/>
      <c r="P865" s="178"/>
      <c r="Q865" s="178"/>
      <c r="R865" s="178"/>
      <c r="S865" s="178"/>
      <c r="T865" s="178"/>
      <c r="U865" s="178"/>
      <c r="V865" s="178"/>
      <c r="W865" s="178"/>
      <c r="X865" s="178"/>
      <c r="Y865" s="178"/>
      <c r="Z865" s="178"/>
      <c r="AA865" s="178"/>
      <c r="AB865" s="178"/>
    </row>
    <row r="866">
      <c r="A866" s="176"/>
      <c r="B866" s="176"/>
      <c r="C866" s="176" t="s">
        <v>34</v>
      </c>
      <c r="D866" s="176" t="s">
        <v>34</v>
      </c>
      <c r="E866" s="176" t="s">
        <v>34</v>
      </c>
      <c r="F866" s="176" t="s">
        <v>34</v>
      </c>
      <c r="G866" s="176"/>
      <c r="H866" s="184"/>
      <c r="I866" s="176"/>
      <c r="J866" s="176"/>
      <c r="K866" s="176"/>
      <c r="L866" s="176"/>
      <c r="M866" s="192"/>
      <c r="N866" s="184"/>
      <c r="O866" s="176"/>
      <c r="P866" s="176"/>
      <c r="Q866" s="176"/>
      <c r="R866" s="176"/>
      <c r="S866" s="176"/>
      <c r="T866" s="176"/>
      <c r="U866" s="176"/>
      <c r="V866" s="176"/>
      <c r="W866" s="176"/>
      <c r="X866" s="176"/>
      <c r="Y866" s="176"/>
      <c r="Z866" s="176"/>
      <c r="AA866" s="176"/>
      <c r="AB866" s="176"/>
    </row>
    <row r="867">
      <c r="A867" s="178"/>
      <c r="B867" s="178"/>
      <c r="C867" s="178" t="s">
        <v>34</v>
      </c>
      <c r="D867" s="178" t="s">
        <v>34</v>
      </c>
      <c r="E867" s="178" t="s">
        <v>34</v>
      </c>
      <c r="F867" s="178" t="s">
        <v>34</v>
      </c>
      <c r="G867" s="178"/>
      <c r="H867" s="182"/>
      <c r="I867" s="178"/>
      <c r="J867" s="178"/>
      <c r="K867" s="178"/>
      <c r="L867" s="178"/>
      <c r="M867" s="193"/>
      <c r="N867" s="182"/>
      <c r="O867" s="178"/>
      <c r="P867" s="178"/>
      <c r="Q867" s="178"/>
      <c r="R867" s="178"/>
      <c r="S867" s="178"/>
      <c r="T867" s="178"/>
      <c r="U867" s="178"/>
      <c r="V867" s="178"/>
      <c r="W867" s="178"/>
      <c r="X867" s="178"/>
      <c r="Y867" s="178"/>
      <c r="Z867" s="178"/>
      <c r="AA867" s="178"/>
      <c r="AB867" s="178"/>
    </row>
    <row r="868">
      <c r="A868" s="176"/>
      <c r="B868" s="176"/>
      <c r="C868" s="176" t="s">
        <v>34</v>
      </c>
      <c r="D868" s="176" t="s">
        <v>34</v>
      </c>
      <c r="E868" s="176" t="s">
        <v>34</v>
      </c>
      <c r="F868" s="176" t="s">
        <v>34</v>
      </c>
      <c r="G868" s="176"/>
      <c r="H868" s="184"/>
      <c r="I868" s="176"/>
      <c r="J868" s="176"/>
      <c r="K868" s="176"/>
      <c r="L868" s="176"/>
      <c r="M868" s="192"/>
      <c r="N868" s="184"/>
      <c r="O868" s="176"/>
      <c r="P868" s="176"/>
      <c r="Q868" s="176"/>
      <c r="R868" s="176"/>
      <c r="S868" s="176"/>
      <c r="T868" s="176"/>
      <c r="U868" s="176"/>
      <c r="V868" s="176"/>
      <c r="W868" s="176"/>
      <c r="X868" s="176"/>
      <c r="Y868" s="176"/>
      <c r="Z868" s="176"/>
      <c r="AA868" s="176"/>
      <c r="AB868" s="176"/>
    </row>
    <row r="869">
      <c r="A869" s="178"/>
      <c r="B869" s="178"/>
      <c r="C869" s="178" t="s">
        <v>34</v>
      </c>
      <c r="D869" s="178" t="s">
        <v>34</v>
      </c>
      <c r="E869" s="178" t="s">
        <v>34</v>
      </c>
      <c r="F869" s="178" t="s">
        <v>34</v>
      </c>
      <c r="G869" s="178"/>
      <c r="H869" s="182"/>
      <c r="I869" s="178"/>
      <c r="J869" s="178"/>
      <c r="K869" s="178"/>
      <c r="L869" s="178"/>
      <c r="M869" s="193"/>
      <c r="N869" s="182"/>
      <c r="O869" s="178"/>
      <c r="P869" s="178"/>
      <c r="Q869" s="178"/>
      <c r="R869" s="178"/>
      <c r="S869" s="178"/>
      <c r="T869" s="178"/>
      <c r="U869" s="178"/>
      <c r="V869" s="178"/>
      <c r="W869" s="178"/>
      <c r="X869" s="178"/>
      <c r="Y869" s="178"/>
      <c r="Z869" s="178"/>
      <c r="AA869" s="178"/>
      <c r="AB869" s="178"/>
    </row>
    <row r="870">
      <c r="A870" s="176"/>
      <c r="B870" s="176"/>
      <c r="C870" s="176" t="s">
        <v>34</v>
      </c>
      <c r="D870" s="176" t="s">
        <v>34</v>
      </c>
      <c r="E870" s="176" t="s">
        <v>34</v>
      </c>
      <c r="F870" s="176" t="s">
        <v>34</v>
      </c>
      <c r="G870" s="176"/>
      <c r="H870" s="184"/>
      <c r="I870" s="176"/>
      <c r="J870" s="176"/>
      <c r="K870" s="176"/>
      <c r="L870" s="176"/>
      <c r="M870" s="192"/>
      <c r="N870" s="184"/>
      <c r="O870" s="176"/>
      <c r="P870" s="176"/>
      <c r="Q870" s="176"/>
      <c r="R870" s="176"/>
      <c r="S870" s="176"/>
      <c r="T870" s="176"/>
      <c r="U870" s="176"/>
      <c r="V870" s="176"/>
      <c r="W870" s="176"/>
      <c r="X870" s="176"/>
      <c r="Y870" s="176"/>
      <c r="Z870" s="176"/>
      <c r="AA870" s="176"/>
      <c r="AB870" s="176"/>
    </row>
    <row r="871">
      <c r="A871" s="178"/>
      <c r="B871" s="178"/>
      <c r="C871" s="178" t="s">
        <v>34</v>
      </c>
      <c r="D871" s="178" t="s">
        <v>34</v>
      </c>
      <c r="E871" s="178" t="s">
        <v>34</v>
      </c>
      <c r="F871" s="178" t="s">
        <v>34</v>
      </c>
      <c r="G871" s="178"/>
      <c r="H871" s="182"/>
      <c r="I871" s="178"/>
      <c r="J871" s="178"/>
      <c r="K871" s="178"/>
      <c r="L871" s="178"/>
      <c r="M871" s="193"/>
      <c r="N871" s="182"/>
      <c r="O871" s="178"/>
      <c r="P871" s="178"/>
      <c r="Q871" s="178"/>
      <c r="R871" s="178"/>
      <c r="S871" s="178"/>
      <c r="T871" s="178"/>
      <c r="U871" s="178"/>
      <c r="V871" s="178"/>
      <c r="W871" s="178"/>
      <c r="X871" s="178"/>
      <c r="Y871" s="178"/>
      <c r="Z871" s="178"/>
      <c r="AA871" s="178"/>
      <c r="AB871" s="178"/>
    </row>
    <row r="872">
      <c r="A872" s="176"/>
      <c r="B872" s="176"/>
      <c r="C872" s="176" t="s">
        <v>34</v>
      </c>
      <c r="D872" s="176" t="s">
        <v>34</v>
      </c>
      <c r="E872" s="176" t="s">
        <v>34</v>
      </c>
      <c r="F872" s="176" t="s">
        <v>34</v>
      </c>
      <c r="G872" s="176"/>
      <c r="H872" s="184"/>
      <c r="I872" s="176"/>
      <c r="J872" s="176"/>
      <c r="K872" s="176"/>
      <c r="L872" s="176"/>
      <c r="M872" s="192"/>
      <c r="N872" s="184"/>
      <c r="O872" s="176"/>
      <c r="P872" s="176"/>
      <c r="Q872" s="176"/>
      <c r="R872" s="176"/>
      <c r="S872" s="176"/>
      <c r="T872" s="176"/>
      <c r="U872" s="176"/>
      <c r="V872" s="176"/>
      <c r="W872" s="176"/>
      <c r="X872" s="176"/>
      <c r="Y872" s="176"/>
      <c r="Z872" s="176"/>
      <c r="AA872" s="176"/>
      <c r="AB872" s="176"/>
    </row>
    <row r="873">
      <c r="A873" s="178"/>
      <c r="B873" s="178"/>
      <c r="C873" s="178" t="s">
        <v>34</v>
      </c>
      <c r="D873" s="178" t="s">
        <v>34</v>
      </c>
      <c r="E873" s="178" t="s">
        <v>34</v>
      </c>
      <c r="F873" s="178" t="s">
        <v>34</v>
      </c>
      <c r="G873" s="178"/>
      <c r="H873" s="182"/>
      <c r="I873" s="178"/>
      <c r="J873" s="178"/>
      <c r="K873" s="178"/>
      <c r="L873" s="178"/>
      <c r="M873" s="193"/>
      <c r="N873" s="182"/>
      <c r="O873" s="178"/>
      <c r="P873" s="178"/>
      <c r="Q873" s="178"/>
      <c r="R873" s="178"/>
      <c r="S873" s="178"/>
      <c r="T873" s="178"/>
      <c r="U873" s="178"/>
      <c r="V873" s="178"/>
      <c r="W873" s="178"/>
      <c r="X873" s="178"/>
      <c r="Y873" s="178"/>
      <c r="Z873" s="178"/>
      <c r="AA873" s="178"/>
      <c r="AB873" s="178"/>
    </row>
    <row r="874">
      <c r="A874" s="176"/>
      <c r="B874" s="176"/>
      <c r="C874" s="176" t="s">
        <v>34</v>
      </c>
      <c r="D874" s="176" t="s">
        <v>34</v>
      </c>
      <c r="E874" s="176" t="s">
        <v>34</v>
      </c>
      <c r="F874" s="176" t="s">
        <v>34</v>
      </c>
      <c r="G874" s="176"/>
      <c r="H874" s="184"/>
      <c r="I874" s="176"/>
      <c r="J874" s="176"/>
      <c r="K874" s="176"/>
      <c r="L874" s="176"/>
      <c r="M874" s="192"/>
      <c r="N874" s="184"/>
      <c r="O874" s="176"/>
      <c r="P874" s="176"/>
      <c r="Q874" s="176"/>
      <c r="R874" s="176"/>
      <c r="S874" s="176"/>
      <c r="T874" s="176"/>
      <c r="U874" s="176"/>
      <c r="V874" s="176"/>
      <c r="W874" s="176"/>
      <c r="X874" s="176"/>
      <c r="Y874" s="176"/>
      <c r="Z874" s="176"/>
      <c r="AA874" s="176"/>
      <c r="AB874" s="176"/>
    </row>
    <row r="875">
      <c r="A875" s="178"/>
      <c r="B875" s="178"/>
      <c r="C875" s="178" t="s">
        <v>34</v>
      </c>
      <c r="D875" s="178" t="s">
        <v>34</v>
      </c>
      <c r="E875" s="178" t="s">
        <v>34</v>
      </c>
      <c r="F875" s="178" t="s">
        <v>34</v>
      </c>
      <c r="G875" s="178"/>
      <c r="H875" s="182"/>
      <c r="I875" s="178"/>
      <c r="J875" s="178"/>
      <c r="K875" s="178"/>
      <c r="L875" s="178"/>
      <c r="M875" s="193"/>
      <c r="N875" s="182"/>
      <c r="O875" s="178"/>
      <c r="P875" s="178"/>
      <c r="Q875" s="178"/>
      <c r="R875" s="178"/>
      <c r="S875" s="178"/>
      <c r="T875" s="178"/>
      <c r="U875" s="178"/>
      <c r="V875" s="178"/>
      <c r="W875" s="178"/>
      <c r="X875" s="178"/>
      <c r="Y875" s="178"/>
      <c r="Z875" s="178"/>
      <c r="AA875" s="178"/>
      <c r="AB875" s="178"/>
    </row>
    <row r="876">
      <c r="A876" s="176"/>
      <c r="B876" s="176"/>
      <c r="C876" s="176" t="s">
        <v>34</v>
      </c>
      <c r="D876" s="176" t="s">
        <v>34</v>
      </c>
      <c r="E876" s="176" t="s">
        <v>34</v>
      </c>
      <c r="F876" s="176" t="s">
        <v>34</v>
      </c>
      <c r="G876" s="176"/>
      <c r="H876" s="184"/>
      <c r="I876" s="176"/>
      <c r="J876" s="176"/>
      <c r="K876" s="176"/>
      <c r="L876" s="176"/>
      <c r="M876" s="192"/>
      <c r="N876" s="184"/>
      <c r="O876" s="176"/>
      <c r="P876" s="176"/>
      <c r="Q876" s="176"/>
      <c r="R876" s="176"/>
      <c r="S876" s="176"/>
      <c r="T876" s="176"/>
      <c r="U876" s="176"/>
      <c r="V876" s="176"/>
      <c r="W876" s="176"/>
      <c r="X876" s="176"/>
      <c r="Y876" s="176"/>
      <c r="Z876" s="176"/>
      <c r="AA876" s="176"/>
      <c r="AB876" s="176"/>
    </row>
    <row r="877">
      <c r="A877" s="178"/>
      <c r="B877" s="178"/>
      <c r="C877" s="178" t="s">
        <v>34</v>
      </c>
      <c r="D877" s="178" t="s">
        <v>34</v>
      </c>
      <c r="E877" s="178" t="s">
        <v>34</v>
      </c>
      <c r="F877" s="178" t="s">
        <v>34</v>
      </c>
      <c r="G877" s="178"/>
      <c r="H877" s="182"/>
      <c r="I877" s="178"/>
      <c r="J877" s="178"/>
      <c r="K877" s="178"/>
      <c r="L877" s="178"/>
      <c r="M877" s="193"/>
      <c r="N877" s="182"/>
      <c r="O877" s="178"/>
      <c r="P877" s="178"/>
      <c r="Q877" s="178"/>
      <c r="R877" s="178"/>
      <c r="S877" s="178"/>
      <c r="T877" s="178"/>
      <c r="U877" s="178"/>
      <c r="V877" s="178"/>
      <c r="W877" s="178"/>
      <c r="X877" s="178"/>
      <c r="Y877" s="178"/>
      <c r="Z877" s="178"/>
      <c r="AA877" s="178"/>
      <c r="AB877" s="178"/>
    </row>
    <row r="878">
      <c r="A878" s="176"/>
      <c r="B878" s="176"/>
      <c r="C878" s="176" t="s">
        <v>34</v>
      </c>
      <c r="D878" s="176" t="s">
        <v>34</v>
      </c>
      <c r="E878" s="176" t="s">
        <v>34</v>
      </c>
      <c r="F878" s="176" t="s">
        <v>34</v>
      </c>
      <c r="G878" s="176"/>
      <c r="H878" s="184"/>
      <c r="I878" s="176"/>
      <c r="J878" s="176"/>
      <c r="K878" s="176"/>
      <c r="L878" s="176"/>
      <c r="M878" s="192"/>
      <c r="N878" s="184"/>
      <c r="O878" s="176"/>
      <c r="P878" s="176"/>
      <c r="Q878" s="176"/>
      <c r="R878" s="176"/>
      <c r="S878" s="176"/>
      <c r="T878" s="176"/>
      <c r="U878" s="176"/>
      <c r="V878" s="176"/>
      <c r="W878" s="176"/>
      <c r="X878" s="176"/>
      <c r="Y878" s="176"/>
      <c r="Z878" s="176"/>
      <c r="AA878" s="176"/>
      <c r="AB878" s="176"/>
    </row>
    <row r="879">
      <c r="A879" s="178"/>
      <c r="B879" s="178"/>
      <c r="C879" s="178" t="s">
        <v>34</v>
      </c>
      <c r="D879" s="178" t="s">
        <v>34</v>
      </c>
      <c r="E879" s="178" t="s">
        <v>34</v>
      </c>
      <c r="F879" s="178" t="s">
        <v>34</v>
      </c>
      <c r="G879" s="178"/>
      <c r="H879" s="182"/>
      <c r="I879" s="178"/>
      <c r="J879" s="178"/>
      <c r="K879" s="178"/>
      <c r="L879" s="178"/>
      <c r="M879" s="193"/>
      <c r="N879" s="182"/>
      <c r="O879" s="178"/>
      <c r="P879" s="178"/>
      <c r="Q879" s="178"/>
      <c r="R879" s="178"/>
      <c r="S879" s="178"/>
      <c r="T879" s="178"/>
      <c r="U879" s="178"/>
      <c r="V879" s="178"/>
      <c r="W879" s="178"/>
      <c r="X879" s="178"/>
      <c r="Y879" s="178"/>
      <c r="Z879" s="178"/>
      <c r="AA879" s="178"/>
      <c r="AB879" s="178"/>
    </row>
    <row r="880">
      <c r="A880" s="176"/>
      <c r="B880" s="176"/>
      <c r="C880" s="176" t="s">
        <v>34</v>
      </c>
      <c r="D880" s="176" t="s">
        <v>34</v>
      </c>
      <c r="E880" s="176" t="s">
        <v>34</v>
      </c>
      <c r="F880" s="176" t="s">
        <v>34</v>
      </c>
      <c r="G880" s="176"/>
      <c r="H880" s="184"/>
      <c r="I880" s="176"/>
      <c r="J880" s="176"/>
      <c r="K880" s="176"/>
      <c r="L880" s="176"/>
      <c r="M880" s="192"/>
      <c r="N880" s="184"/>
      <c r="O880" s="176"/>
      <c r="P880" s="176"/>
      <c r="Q880" s="176"/>
      <c r="R880" s="176"/>
      <c r="S880" s="176"/>
      <c r="T880" s="176"/>
      <c r="U880" s="176"/>
      <c r="V880" s="176"/>
      <c r="W880" s="176"/>
      <c r="X880" s="176"/>
      <c r="Y880" s="176"/>
      <c r="Z880" s="176"/>
      <c r="AA880" s="176"/>
      <c r="AB880" s="176"/>
    </row>
    <row r="881">
      <c r="A881" s="178"/>
      <c r="B881" s="178"/>
      <c r="C881" s="178" t="s">
        <v>34</v>
      </c>
      <c r="D881" s="178" t="s">
        <v>34</v>
      </c>
      <c r="E881" s="178" t="s">
        <v>34</v>
      </c>
      <c r="F881" s="178" t="s">
        <v>34</v>
      </c>
      <c r="G881" s="178"/>
      <c r="H881" s="182"/>
      <c r="I881" s="178"/>
      <c r="J881" s="178"/>
      <c r="K881" s="178"/>
      <c r="L881" s="178"/>
      <c r="M881" s="193"/>
      <c r="N881" s="182"/>
      <c r="O881" s="178"/>
      <c r="P881" s="178"/>
      <c r="Q881" s="178"/>
      <c r="R881" s="178"/>
      <c r="S881" s="178"/>
      <c r="T881" s="178"/>
      <c r="U881" s="178"/>
      <c r="V881" s="178"/>
      <c r="W881" s="178"/>
      <c r="X881" s="178"/>
      <c r="Y881" s="178"/>
      <c r="Z881" s="178"/>
      <c r="AA881" s="178"/>
      <c r="AB881" s="178"/>
    </row>
    <row r="882">
      <c r="A882" s="176"/>
      <c r="B882" s="176"/>
      <c r="C882" s="176" t="s">
        <v>34</v>
      </c>
      <c r="D882" s="176" t="s">
        <v>34</v>
      </c>
      <c r="E882" s="176" t="s">
        <v>34</v>
      </c>
      <c r="F882" s="176" t="s">
        <v>34</v>
      </c>
      <c r="G882" s="176"/>
      <c r="H882" s="184"/>
      <c r="I882" s="176"/>
      <c r="J882" s="176"/>
      <c r="K882" s="176"/>
      <c r="L882" s="176"/>
      <c r="M882" s="192"/>
      <c r="N882" s="184"/>
      <c r="O882" s="176"/>
      <c r="P882" s="176"/>
      <c r="Q882" s="176"/>
      <c r="R882" s="176"/>
      <c r="S882" s="176"/>
      <c r="T882" s="176"/>
      <c r="U882" s="176"/>
      <c r="V882" s="176"/>
      <c r="W882" s="176"/>
      <c r="X882" s="176"/>
      <c r="Y882" s="176"/>
      <c r="Z882" s="176"/>
      <c r="AA882" s="176"/>
      <c r="AB882" s="176"/>
    </row>
    <row r="883">
      <c r="A883" s="178"/>
      <c r="B883" s="178"/>
      <c r="C883" s="178" t="s">
        <v>34</v>
      </c>
      <c r="D883" s="178" t="s">
        <v>34</v>
      </c>
      <c r="E883" s="178" t="s">
        <v>34</v>
      </c>
      <c r="F883" s="178" t="s">
        <v>34</v>
      </c>
      <c r="G883" s="178"/>
      <c r="H883" s="182"/>
      <c r="I883" s="178"/>
      <c r="J883" s="178"/>
      <c r="K883" s="178"/>
      <c r="L883" s="178"/>
      <c r="M883" s="193"/>
      <c r="N883" s="182"/>
      <c r="O883" s="178"/>
      <c r="P883" s="178"/>
      <c r="Q883" s="178"/>
      <c r="R883" s="178"/>
      <c r="S883" s="178"/>
      <c r="T883" s="178"/>
      <c r="U883" s="178"/>
      <c r="V883" s="178"/>
      <c r="W883" s="178"/>
      <c r="X883" s="178"/>
      <c r="Y883" s="178"/>
      <c r="Z883" s="178"/>
      <c r="AA883" s="178"/>
      <c r="AB883" s="178"/>
    </row>
    <row r="884">
      <c r="A884" s="176"/>
      <c r="B884" s="176"/>
      <c r="C884" s="176" t="s">
        <v>34</v>
      </c>
      <c r="D884" s="176" t="s">
        <v>34</v>
      </c>
      <c r="E884" s="176" t="s">
        <v>34</v>
      </c>
      <c r="F884" s="176" t="s">
        <v>34</v>
      </c>
      <c r="G884" s="176"/>
      <c r="H884" s="184"/>
      <c r="I884" s="176"/>
      <c r="J884" s="176"/>
      <c r="K884" s="176"/>
      <c r="L884" s="176"/>
      <c r="M884" s="192"/>
      <c r="N884" s="184"/>
      <c r="O884" s="176"/>
      <c r="P884" s="176"/>
      <c r="Q884" s="176"/>
      <c r="R884" s="176"/>
      <c r="S884" s="176"/>
      <c r="T884" s="176"/>
      <c r="U884" s="176"/>
      <c r="V884" s="176"/>
      <c r="W884" s="176"/>
      <c r="X884" s="176"/>
      <c r="Y884" s="176"/>
      <c r="Z884" s="176"/>
      <c r="AA884" s="176"/>
      <c r="AB884" s="176"/>
    </row>
    <row r="885">
      <c r="A885" s="178"/>
      <c r="B885" s="178"/>
      <c r="C885" s="178" t="s">
        <v>34</v>
      </c>
      <c r="D885" s="178" t="s">
        <v>34</v>
      </c>
      <c r="E885" s="178" t="s">
        <v>34</v>
      </c>
      <c r="F885" s="178" t="s">
        <v>34</v>
      </c>
      <c r="G885" s="178"/>
      <c r="H885" s="182"/>
      <c r="I885" s="178"/>
      <c r="J885" s="178"/>
      <c r="K885" s="178"/>
      <c r="L885" s="178"/>
      <c r="M885" s="193"/>
      <c r="N885" s="182"/>
      <c r="O885" s="178"/>
      <c r="P885" s="178"/>
      <c r="Q885" s="178"/>
      <c r="R885" s="178"/>
      <c r="S885" s="178"/>
      <c r="T885" s="178"/>
      <c r="U885" s="178"/>
      <c r="V885" s="178"/>
      <c r="W885" s="178"/>
      <c r="X885" s="178"/>
      <c r="Y885" s="178"/>
      <c r="Z885" s="178"/>
      <c r="AA885" s="178"/>
      <c r="AB885" s="178"/>
    </row>
    <row r="886">
      <c r="A886" s="176"/>
      <c r="B886" s="176"/>
      <c r="C886" s="176" t="s">
        <v>34</v>
      </c>
      <c r="D886" s="176" t="s">
        <v>34</v>
      </c>
      <c r="E886" s="176" t="s">
        <v>34</v>
      </c>
      <c r="F886" s="176" t="s">
        <v>34</v>
      </c>
      <c r="G886" s="176"/>
      <c r="H886" s="184"/>
      <c r="I886" s="176"/>
      <c r="J886" s="176"/>
      <c r="K886" s="176"/>
      <c r="L886" s="176"/>
      <c r="M886" s="192"/>
      <c r="N886" s="184"/>
      <c r="O886" s="176"/>
      <c r="P886" s="176"/>
      <c r="Q886" s="176"/>
      <c r="R886" s="176"/>
      <c r="S886" s="176"/>
      <c r="T886" s="176"/>
      <c r="U886" s="176"/>
      <c r="V886" s="176"/>
      <c r="W886" s="176"/>
      <c r="X886" s="176"/>
      <c r="Y886" s="176"/>
      <c r="Z886" s="176"/>
      <c r="AA886" s="176"/>
      <c r="AB886" s="176"/>
    </row>
    <row r="887">
      <c r="A887" s="178"/>
      <c r="B887" s="178"/>
      <c r="C887" s="178" t="s">
        <v>34</v>
      </c>
      <c r="D887" s="178" t="s">
        <v>34</v>
      </c>
      <c r="E887" s="178" t="s">
        <v>34</v>
      </c>
      <c r="F887" s="178" t="s">
        <v>34</v>
      </c>
      <c r="G887" s="178"/>
      <c r="H887" s="182"/>
      <c r="I887" s="178"/>
      <c r="J887" s="178"/>
      <c r="K887" s="178"/>
      <c r="L887" s="178"/>
      <c r="M887" s="193"/>
      <c r="N887" s="182"/>
      <c r="O887" s="178"/>
      <c r="P887" s="178"/>
      <c r="Q887" s="178"/>
      <c r="R887" s="178"/>
      <c r="S887" s="178"/>
      <c r="T887" s="178"/>
      <c r="U887" s="178"/>
      <c r="V887" s="178"/>
      <c r="W887" s="178"/>
      <c r="X887" s="178"/>
      <c r="Y887" s="178"/>
      <c r="Z887" s="178"/>
      <c r="AA887" s="178"/>
      <c r="AB887" s="178"/>
    </row>
    <row r="888">
      <c r="A888" s="176"/>
      <c r="B888" s="176"/>
      <c r="C888" s="176" t="s">
        <v>34</v>
      </c>
      <c r="D888" s="176" t="s">
        <v>34</v>
      </c>
      <c r="E888" s="176" t="s">
        <v>34</v>
      </c>
      <c r="F888" s="176" t="s">
        <v>34</v>
      </c>
      <c r="G888" s="176"/>
      <c r="H888" s="184"/>
      <c r="I888" s="176"/>
      <c r="J888" s="176"/>
      <c r="K888" s="176"/>
      <c r="L888" s="176"/>
      <c r="M888" s="192"/>
      <c r="N888" s="184"/>
      <c r="O888" s="176"/>
      <c r="P888" s="176"/>
      <c r="Q888" s="176"/>
      <c r="R888" s="176"/>
      <c r="S888" s="176"/>
      <c r="T888" s="176"/>
      <c r="U888" s="176"/>
      <c r="V888" s="176"/>
      <c r="W888" s="176"/>
      <c r="X888" s="176"/>
      <c r="Y888" s="176"/>
      <c r="Z888" s="176"/>
      <c r="AA888" s="176"/>
      <c r="AB888" s="176"/>
    </row>
    <row r="889">
      <c r="A889" s="178"/>
      <c r="B889" s="178"/>
      <c r="C889" s="178" t="s">
        <v>34</v>
      </c>
      <c r="D889" s="178" t="s">
        <v>34</v>
      </c>
      <c r="E889" s="178" t="s">
        <v>34</v>
      </c>
      <c r="F889" s="178" t="s">
        <v>34</v>
      </c>
      <c r="G889" s="178"/>
      <c r="H889" s="182"/>
      <c r="I889" s="178"/>
      <c r="J889" s="178"/>
      <c r="K889" s="178"/>
      <c r="L889" s="178"/>
      <c r="M889" s="193"/>
      <c r="N889" s="182"/>
      <c r="O889" s="178"/>
      <c r="P889" s="178"/>
      <c r="Q889" s="178"/>
      <c r="R889" s="178"/>
      <c r="S889" s="178"/>
      <c r="T889" s="178"/>
      <c r="U889" s="178"/>
      <c r="V889" s="178"/>
      <c r="W889" s="178"/>
      <c r="X889" s="178"/>
      <c r="Y889" s="178"/>
      <c r="Z889" s="178"/>
      <c r="AA889" s="178"/>
      <c r="AB889" s="178"/>
    </row>
    <row r="890">
      <c r="A890" s="176"/>
      <c r="B890" s="176"/>
      <c r="C890" s="176" t="s">
        <v>34</v>
      </c>
      <c r="D890" s="176" t="s">
        <v>34</v>
      </c>
      <c r="E890" s="176" t="s">
        <v>34</v>
      </c>
      <c r="F890" s="176" t="s">
        <v>34</v>
      </c>
      <c r="G890" s="176"/>
      <c r="H890" s="184"/>
      <c r="I890" s="176"/>
      <c r="J890" s="176"/>
      <c r="K890" s="176"/>
      <c r="L890" s="176"/>
      <c r="M890" s="192"/>
      <c r="N890" s="184"/>
      <c r="O890" s="176"/>
      <c r="P890" s="176"/>
      <c r="Q890" s="176"/>
      <c r="R890" s="176"/>
      <c r="S890" s="176"/>
      <c r="T890" s="176"/>
      <c r="U890" s="176"/>
      <c r="V890" s="176"/>
      <c r="W890" s="176"/>
      <c r="X890" s="176"/>
      <c r="Y890" s="176"/>
      <c r="Z890" s="176"/>
      <c r="AA890" s="176"/>
      <c r="AB890" s="176"/>
    </row>
    <row r="891">
      <c r="A891" s="178"/>
      <c r="B891" s="178"/>
      <c r="C891" s="178" t="s">
        <v>34</v>
      </c>
      <c r="D891" s="178" t="s">
        <v>34</v>
      </c>
      <c r="E891" s="178" t="s">
        <v>34</v>
      </c>
      <c r="F891" s="178" t="s">
        <v>34</v>
      </c>
      <c r="G891" s="178"/>
      <c r="H891" s="182"/>
      <c r="I891" s="178"/>
      <c r="J891" s="178"/>
      <c r="K891" s="178"/>
      <c r="L891" s="178"/>
      <c r="M891" s="193"/>
      <c r="N891" s="182"/>
      <c r="O891" s="178"/>
      <c r="P891" s="178"/>
      <c r="Q891" s="178"/>
      <c r="R891" s="178"/>
      <c r="S891" s="178"/>
      <c r="T891" s="178"/>
      <c r="U891" s="178"/>
      <c r="V891" s="178"/>
      <c r="W891" s="178"/>
      <c r="X891" s="178"/>
      <c r="Y891" s="178"/>
      <c r="Z891" s="178"/>
      <c r="AA891" s="178"/>
      <c r="AB891" s="178"/>
    </row>
    <row r="892">
      <c r="A892" s="176"/>
      <c r="B892" s="176"/>
      <c r="C892" s="176" t="s">
        <v>34</v>
      </c>
      <c r="D892" s="176" t="s">
        <v>34</v>
      </c>
      <c r="E892" s="176" t="s">
        <v>34</v>
      </c>
      <c r="F892" s="176" t="s">
        <v>34</v>
      </c>
      <c r="G892" s="176"/>
      <c r="H892" s="184"/>
      <c r="I892" s="176"/>
      <c r="J892" s="176"/>
      <c r="K892" s="176"/>
      <c r="L892" s="176"/>
      <c r="M892" s="192"/>
      <c r="N892" s="184"/>
      <c r="O892" s="176"/>
      <c r="P892" s="176"/>
      <c r="Q892" s="176"/>
      <c r="R892" s="176"/>
      <c r="S892" s="176"/>
      <c r="T892" s="176"/>
      <c r="U892" s="176"/>
      <c r="V892" s="176"/>
      <c r="W892" s="176"/>
      <c r="X892" s="176"/>
      <c r="Y892" s="176"/>
      <c r="Z892" s="176"/>
      <c r="AA892" s="176"/>
      <c r="AB892" s="176"/>
    </row>
    <row r="893">
      <c r="A893" s="178"/>
      <c r="B893" s="178"/>
      <c r="C893" s="178" t="s">
        <v>34</v>
      </c>
      <c r="D893" s="178" t="s">
        <v>34</v>
      </c>
      <c r="E893" s="178" t="s">
        <v>34</v>
      </c>
      <c r="F893" s="178" t="s">
        <v>34</v>
      </c>
      <c r="G893" s="178"/>
      <c r="H893" s="182"/>
      <c r="I893" s="178"/>
      <c r="J893" s="178"/>
      <c r="K893" s="178"/>
      <c r="L893" s="178"/>
      <c r="M893" s="193"/>
      <c r="N893" s="182"/>
      <c r="O893" s="178"/>
      <c r="P893" s="178"/>
      <c r="Q893" s="178"/>
      <c r="R893" s="178"/>
      <c r="S893" s="178"/>
      <c r="T893" s="178"/>
      <c r="U893" s="178"/>
      <c r="V893" s="178"/>
      <c r="W893" s="178"/>
      <c r="X893" s="178"/>
      <c r="Y893" s="178"/>
      <c r="Z893" s="178"/>
      <c r="AA893" s="178"/>
      <c r="AB893" s="178"/>
    </row>
    <row r="894">
      <c r="A894" s="176"/>
      <c r="B894" s="176"/>
      <c r="C894" s="176" t="s">
        <v>34</v>
      </c>
      <c r="D894" s="176" t="s">
        <v>34</v>
      </c>
      <c r="E894" s="176" t="s">
        <v>34</v>
      </c>
      <c r="F894" s="176" t="s">
        <v>34</v>
      </c>
      <c r="G894" s="176"/>
      <c r="H894" s="184"/>
      <c r="I894" s="176"/>
      <c r="J894" s="176"/>
      <c r="K894" s="176"/>
      <c r="L894" s="176"/>
      <c r="M894" s="192"/>
      <c r="N894" s="184"/>
      <c r="O894" s="176"/>
      <c r="P894" s="176"/>
      <c r="Q894" s="176"/>
      <c r="R894" s="176"/>
      <c r="S894" s="176"/>
      <c r="T894" s="176"/>
      <c r="U894" s="176"/>
      <c r="V894" s="176"/>
      <c r="W894" s="176"/>
      <c r="X894" s="176"/>
      <c r="Y894" s="176"/>
      <c r="Z894" s="176"/>
      <c r="AA894" s="176"/>
      <c r="AB894" s="176"/>
    </row>
    <row r="895">
      <c r="A895" s="178"/>
      <c r="B895" s="178"/>
      <c r="C895" s="178" t="s">
        <v>34</v>
      </c>
      <c r="D895" s="178" t="s">
        <v>34</v>
      </c>
      <c r="E895" s="178" t="s">
        <v>34</v>
      </c>
      <c r="F895" s="178" t="s">
        <v>34</v>
      </c>
      <c r="G895" s="178"/>
      <c r="H895" s="182"/>
      <c r="I895" s="178"/>
      <c r="J895" s="178"/>
      <c r="K895" s="178"/>
      <c r="L895" s="178"/>
      <c r="M895" s="193"/>
      <c r="N895" s="182"/>
      <c r="O895" s="178"/>
      <c r="P895" s="178"/>
      <c r="Q895" s="178"/>
      <c r="R895" s="178"/>
      <c r="S895" s="178"/>
      <c r="T895" s="178"/>
      <c r="U895" s="178"/>
      <c r="V895" s="178"/>
      <c r="W895" s="178"/>
      <c r="X895" s="178"/>
      <c r="Y895" s="178"/>
      <c r="Z895" s="178"/>
      <c r="AA895" s="178"/>
      <c r="AB895" s="178"/>
    </row>
    <row r="896">
      <c r="A896" s="176"/>
      <c r="B896" s="176"/>
      <c r="C896" s="176" t="s">
        <v>34</v>
      </c>
      <c r="D896" s="176" t="s">
        <v>34</v>
      </c>
      <c r="E896" s="176" t="s">
        <v>34</v>
      </c>
      <c r="F896" s="176" t="s">
        <v>34</v>
      </c>
      <c r="G896" s="176"/>
      <c r="H896" s="184"/>
      <c r="I896" s="176"/>
      <c r="J896" s="176"/>
      <c r="K896" s="176"/>
      <c r="L896" s="176"/>
      <c r="M896" s="192"/>
      <c r="N896" s="184"/>
      <c r="O896" s="176"/>
      <c r="P896" s="176"/>
      <c r="Q896" s="176"/>
      <c r="R896" s="176"/>
      <c r="S896" s="176"/>
      <c r="T896" s="176"/>
      <c r="U896" s="176"/>
      <c r="V896" s="176"/>
      <c r="W896" s="176"/>
      <c r="X896" s="176"/>
      <c r="Y896" s="176"/>
      <c r="Z896" s="176"/>
      <c r="AA896" s="176"/>
      <c r="AB896" s="176"/>
    </row>
    <row r="897">
      <c r="A897" s="178"/>
      <c r="B897" s="178"/>
      <c r="C897" s="178" t="s">
        <v>34</v>
      </c>
      <c r="D897" s="178" t="s">
        <v>34</v>
      </c>
      <c r="E897" s="178" t="s">
        <v>34</v>
      </c>
      <c r="F897" s="178" t="s">
        <v>34</v>
      </c>
      <c r="G897" s="178"/>
      <c r="H897" s="182"/>
      <c r="I897" s="178"/>
      <c r="J897" s="178"/>
      <c r="K897" s="178"/>
      <c r="L897" s="178"/>
      <c r="M897" s="193"/>
      <c r="N897" s="182"/>
      <c r="O897" s="178"/>
      <c r="P897" s="178"/>
      <c r="Q897" s="178"/>
      <c r="R897" s="178"/>
      <c r="S897" s="178"/>
      <c r="T897" s="178"/>
      <c r="U897" s="178"/>
      <c r="V897" s="178"/>
      <c r="W897" s="178"/>
      <c r="X897" s="178"/>
      <c r="Y897" s="178"/>
      <c r="Z897" s="178"/>
      <c r="AA897" s="178"/>
      <c r="AB897" s="178"/>
    </row>
    <row r="898">
      <c r="A898" s="176"/>
      <c r="B898" s="176"/>
      <c r="C898" s="176" t="s">
        <v>34</v>
      </c>
      <c r="D898" s="176" t="s">
        <v>34</v>
      </c>
      <c r="E898" s="176" t="s">
        <v>34</v>
      </c>
      <c r="F898" s="176" t="s">
        <v>34</v>
      </c>
      <c r="G898" s="176"/>
      <c r="H898" s="184"/>
      <c r="I898" s="176"/>
      <c r="J898" s="176"/>
      <c r="K898" s="176"/>
      <c r="L898" s="176"/>
      <c r="M898" s="192"/>
      <c r="N898" s="184"/>
      <c r="O898" s="176"/>
      <c r="P898" s="176"/>
      <c r="Q898" s="176"/>
      <c r="R898" s="176"/>
      <c r="S898" s="176"/>
      <c r="T898" s="176"/>
      <c r="U898" s="176"/>
      <c r="V898" s="176"/>
      <c r="W898" s="176"/>
      <c r="X898" s="176"/>
      <c r="Y898" s="176"/>
      <c r="Z898" s="176"/>
      <c r="AA898" s="176"/>
      <c r="AB898" s="176"/>
    </row>
    <row r="899">
      <c r="A899" s="178"/>
      <c r="B899" s="178"/>
      <c r="C899" s="178" t="s">
        <v>34</v>
      </c>
      <c r="D899" s="178" t="s">
        <v>34</v>
      </c>
      <c r="E899" s="178" t="s">
        <v>34</v>
      </c>
      <c r="F899" s="178" t="s">
        <v>34</v>
      </c>
      <c r="G899" s="178"/>
      <c r="H899" s="182"/>
      <c r="I899" s="178"/>
      <c r="J899" s="178"/>
      <c r="K899" s="178"/>
      <c r="L899" s="178"/>
      <c r="M899" s="193"/>
      <c r="N899" s="182"/>
      <c r="O899" s="178"/>
      <c r="P899" s="178"/>
      <c r="Q899" s="178"/>
      <c r="R899" s="178"/>
      <c r="S899" s="178"/>
      <c r="T899" s="178"/>
      <c r="U899" s="178"/>
      <c r="V899" s="178"/>
      <c r="W899" s="178"/>
      <c r="X899" s="178"/>
      <c r="Y899" s="178"/>
      <c r="Z899" s="178"/>
      <c r="AA899" s="178"/>
      <c r="AB899" s="178"/>
    </row>
    <row r="900">
      <c r="A900" s="176"/>
      <c r="B900" s="176"/>
      <c r="C900" s="176" t="s">
        <v>34</v>
      </c>
      <c r="D900" s="176" t="s">
        <v>34</v>
      </c>
      <c r="E900" s="176" t="s">
        <v>34</v>
      </c>
      <c r="F900" s="176" t="s">
        <v>34</v>
      </c>
      <c r="G900" s="176"/>
      <c r="H900" s="184"/>
      <c r="I900" s="176"/>
      <c r="J900" s="176"/>
      <c r="K900" s="176"/>
      <c r="L900" s="176"/>
      <c r="M900" s="192"/>
      <c r="N900" s="184"/>
      <c r="O900" s="176"/>
      <c r="P900" s="176"/>
      <c r="Q900" s="176"/>
      <c r="R900" s="176"/>
      <c r="S900" s="176"/>
      <c r="T900" s="176"/>
      <c r="U900" s="176"/>
      <c r="V900" s="176"/>
      <c r="W900" s="176"/>
      <c r="X900" s="176"/>
      <c r="Y900" s="176"/>
      <c r="Z900" s="176"/>
      <c r="AA900" s="176"/>
      <c r="AB900" s="176"/>
    </row>
    <row r="901">
      <c r="A901" s="178"/>
      <c r="B901" s="178"/>
      <c r="C901" s="178" t="s">
        <v>34</v>
      </c>
      <c r="D901" s="178" t="s">
        <v>34</v>
      </c>
      <c r="E901" s="178" t="s">
        <v>34</v>
      </c>
      <c r="F901" s="178" t="s">
        <v>34</v>
      </c>
      <c r="G901" s="178"/>
      <c r="H901" s="182"/>
      <c r="I901" s="178"/>
      <c r="J901" s="178"/>
      <c r="K901" s="178"/>
      <c r="L901" s="178"/>
      <c r="M901" s="193"/>
      <c r="N901" s="182"/>
      <c r="O901" s="178"/>
      <c r="P901" s="178"/>
      <c r="Q901" s="178"/>
      <c r="R901" s="178"/>
      <c r="S901" s="178"/>
      <c r="T901" s="178"/>
      <c r="U901" s="178"/>
      <c r="V901" s="178"/>
      <c r="W901" s="178"/>
      <c r="X901" s="178"/>
      <c r="Y901" s="178"/>
      <c r="Z901" s="178"/>
      <c r="AA901" s="178"/>
      <c r="AB901" s="178"/>
    </row>
    <row r="902">
      <c r="A902" s="176"/>
      <c r="B902" s="176"/>
      <c r="C902" s="176" t="s">
        <v>34</v>
      </c>
      <c r="D902" s="176" t="s">
        <v>34</v>
      </c>
      <c r="E902" s="176" t="s">
        <v>34</v>
      </c>
      <c r="F902" s="176" t="s">
        <v>34</v>
      </c>
      <c r="G902" s="176"/>
      <c r="H902" s="184"/>
      <c r="I902" s="176"/>
      <c r="J902" s="176"/>
      <c r="K902" s="176"/>
      <c r="L902" s="176"/>
      <c r="M902" s="192"/>
      <c r="N902" s="184"/>
      <c r="O902" s="176"/>
      <c r="P902" s="176"/>
      <c r="Q902" s="176"/>
      <c r="R902" s="176"/>
      <c r="S902" s="176"/>
      <c r="T902" s="176"/>
      <c r="U902" s="176"/>
      <c r="V902" s="176"/>
      <c r="W902" s="176"/>
      <c r="X902" s="176"/>
      <c r="Y902" s="176"/>
      <c r="Z902" s="176"/>
      <c r="AA902" s="176"/>
      <c r="AB902" s="176"/>
    </row>
    <row r="903">
      <c r="A903" s="178"/>
      <c r="B903" s="178"/>
      <c r="C903" s="178" t="s">
        <v>34</v>
      </c>
      <c r="D903" s="178" t="s">
        <v>34</v>
      </c>
      <c r="E903" s="178" t="s">
        <v>34</v>
      </c>
      <c r="F903" s="178" t="s">
        <v>34</v>
      </c>
      <c r="G903" s="178"/>
      <c r="H903" s="182"/>
      <c r="I903" s="178"/>
      <c r="J903" s="178"/>
      <c r="K903" s="178"/>
      <c r="L903" s="178"/>
      <c r="M903" s="193"/>
      <c r="N903" s="182"/>
      <c r="O903" s="178"/>
      <c r="P903" s="178"/>
      <c r="Q903" s="178"/>
      <c r="R903" s="178"/>
      <c r="S903" s="178"/>
      <c r="T903" s="178"/>
      <c r="U903" s="178"/>
      <c r="V903" s="178"/>
      <c r="W903" s="178"/>
      <c r="X903" s="178"/>
      <c r="Y903" s="178"/>
      <c r="Z903" s="178"/>
      <c r="AA903" s="178"/>
      <c r="AB903" s="178"/>
    </row>
    <row r="904">
      <c r="A904" s="176"/>
      <c r="B904" s="176"/>
      <c r="C904" s="176" t="s">
        <v>34</v>
      </c>
      <c r="D904" s="176" t="s">
        <v>34</v>
      </c>
      <c r="E904" s="176" t="s">
        <v>34</v>
      </c>
      <c r="F904" s="176" t="s">
        <v>34</v>
      </c>
      <c r="G904" s="176"/>
      <c r="H904" s="184"/>
      <c r="I904" s="176"/>
      <c r="J904" s="176"/>
      <c r="K904" s="176"/>
      <c r="L904" s="176"/>
      <c r="M904" s="192"/>
      <c r="N904" s="184"/>
      <c r="O904" s="176"/>
      <c r="P904" s="176"/>
      <c r="Q904" s="176"/>
      <c r="R904" s="176"/>
      <c r="S904" s="176"/>
      <c r="T904" s="176"/>
      <c r="U904" s="176"/>
      <c r="V904" s="176"/>
      <c r="W904" s="176"/>
      <c r="X904" s="176"/>
      <c r="Y904" s="176"/>
      <c r="Z904" s="176"/>
      <c r="AA904" s="176"/>
      <c r="AB904" s="176"/>
    </row>
    <row r="905">
      <c r="A905" s="178"/>
      <c r="B905" s="178"/>
      <c r="C905" s="178" t="s">
        <v>34</v>
      </c>
      <c r="D905" s="178" t="s">
        <v>34</v>
      </c>
      <c r="E905" s="178" t="s">
        <v>34</v>
      </c>
      <c r="F905" s="178" t="s">
        <v>34</v>
      </c>
      <c r="G905" s="178"/>
      <c r="H905" s="182"/>
      <c r="I905" s="178"/>
      <c r="J905" s="178"/>
      <c r="K905" s="178"/>
      <c r="L905" s="178"/>
      <c r="M905" s="193"/>
      <c r="N905" s="182"/>
      <c r="O905" s="178"/>
      <c r="P905" s="178"/>
      <c r="Q905" s="178"/>
      <c r="R905" s="178"/>
      <c r="S905" s="178"/>
      <c r="T905" s="178"/>
      <c r="U905" s="178"/>
      <c r="V905" s="178"/>
      <c r="W905" s="178"/>
      <c r="X905" s="178"/>
      <c r="Y905" s="178"/>
      <c r="Z905" s="178"/>
      <c r="AA905" s="178"/>
      <c r="AB905" s="178"/>
    </row>
    <row r="906">
      <c r="A906" s="176"/>
      <c r="B906" s="176"/>
      <c r="C906" s="176" t="s">
        <v>34</v>
      </c>
      <c r="D906" s="176" t="s">
        <v>34</v>
      </c>
      <c r="E906" s="176" t="s">
        <v>34</v>
      </c>
      <c r="F906" s="176" t="s">
        <v>34</v>
      </c>
      <c r="G906" s="176"/>
      <c r="H906" s="184"/>
      <c r="I906" s="176"/>
      <c r="J906" s="176"/>
      <c r="K906" s="176"/>
      <c r="L906" s="176"/>
      <c r="M906" s="192"/>
      <c r="N906" s="184"/>
      <c r="O906" s="176"/>
      <c r="P906" s="176"/>
      <c r="Q906" s="176"/>
      <c r="R906" s="176"/>
      <c r="S906" s="176"/>
      <c r="T906" s="176"/>
      <c r="U906" s="176"/>
      <c r="V906" s="176"/>
      <c r="W906" s="176"/>
      <c r="X906" s="176"/>
      <c r="Y906" s="176"/>
      <c r="Z906" s="176"/>
      <c r="AA906" s="176"/>
      <c r="AB906" s="176"/>
    </row>
    <row r="907">
      <c r="A907" s="178"/>
      <c r="B907" s="178"/>
      <c r="C907" s="178" t="s">
        <v>34</v>
      </c>
      <c r="D907" s="178" t="s">
        <v>34</v>
      </c>
      <c r="E907" s="178" t="s">
        <v>34</v>
      </c>
      <c r="F907" s="178" t="s">
        <v>34</v>
      </c>
      <c r="G907" s="178"/>
      <c r="H907" s="182"/>
      <c r="I907" s="178"/>
      <c r="J907" s="178"/>
      <c r="K907" s="178"/>
      <c r="L907" s="178"/>
      <c r="M907" s="193"/>
      <c r="N907" s="182"/>
      <c r="O907" s="178"/>
      <c r="P907" s="178"/>
      <c r="Q907" s="178"/>
      <c r="R907" s="178"/>
      <c r="S907" s="178"/>
      <c r="T907" s="178"/>
      <c r="U907" s="178"/>
      <c r="V907" s="178"/>
      <c r="W907" s="178"/>
      <c r="X907" s="178"/>
      <c r="Y907" s="178"/>
      <c r="Z907" s="178"/>
      <c r="AA907" s="178"/>
      <c r="AB907" s="178"/>
    </row>
    <row r="908">
      <c r="A908" s="176"/>
      <c r="B908" s="176"/>
      <c r="C908" s="176" t="s">
        <v>34</v>
      </c>
      <c r="D908" s="176" t="s">
        <v>34</v>
      </c>
      <c r="E908" s="176" t="s">
        <v>34</v>
      </c>
      <c r="F908" s="176" t="s">
        <v>34</v>
      </c>
      <c r="G908" s="176"/>
      <c r="H908" s="184"/>
      <c r="I908" s="176"/>
      <c r="J908" s="176"/>
      <c r="K908" s="176"/>
      <c r="L908" s="176"/>
      <c r="M908" s="192"/>
      <c r="N908" s="184"/>
      <c r="O908" s="176"/>
      <c r="P908" s="176"/>
      <c r="Q908" s="176"/>
      <c r="R908" s="176"/>
      <c r="S908" s="176"/>
      <c r="T908" s="176"/>
      <c r="U908" s="176"/>
      <c r="V908" s="176"/>
      <c r="W908" s="176"/>
      <c r="X908" s="176"/>
      <c r="Y908" s="176"/>
      <c r="Z908" s="176"/>
      <c r="AA908" s="176"/>
      <c r="AB908" s="176"/>
    </row>
    <row r="909">
      <c r="A909" s="178"/>
      <c r="B909" s="178"/>
      <c r="C909" s="178" t="s">
        <v>34</v>
      </c>
      <c r="D909" s="178" t="s">
        <v>34</v>
      </c>
      <c r="E909" s="178" t="s">
        <v>34</v>
      </c>
      <c r="F909" s="178" t="s">
        <v>34</v>
      </c>
      <c r="G909" s="178"/>
      <c r="H909" s="182"/>
      <c r="I909" s="178"/>
      <c r="J909" s="178"/>
      <c r="K909" s="178"/>
      <c r="L909" s="178"/>
      <c r="M909" s="193"/>
      <c r="N909" s="182"/>
      <c r="O909" s="178"/>
      <c r="P909" s="178"/>
      <c r="Q909" s="178"/>
      <c r="R909" s="178"/>
      <c r="S909" s="178"/>
      <c r="T909" s="178"/>
      <c r="U909" s="178"/>
      <c r="V909" s="178"/>
      <c r="W909" s="178"/>
      <c r="X909" s="178"/>
      <c r="Y909" s="178"/>
      <c r="Z909" s="178"/>
      <c r="AA909" s="178"/>
      <c r="AB909" s="178"/>
    </row>
    <row r="910">
      <c r="A910" s="176"/>
      <c r="B910" s="176"/>
      <c r="C910" s="176" t="s">
        <v>34</v>
      </c>
      <c r="D910" s="176" t="s">
        <v>34</v>
      </c>
      <c r="E910" s="176" t="s">
        <v>34</v>
      </c>
      <c r="F910" s="176" t="s">
        <v>34</v>
      </c>
      <c r="G910" s="176"/>
      <c r="H910" s="184"/>
      <c r="I910" s="176"/>
      <c r="J910" s="176"/>
      <c r="K910" s="176"/>
      <c r="L910" s="176"/>
      <c r="M910" s="192"/>
      <c r="N910" s="184"/>
      <c r="O910" s="176"/>
      <c r="P910" s="176"/>
      <c r="Q910" s="176"/>
      <c r="R910" s="176"/>
      <c r="S910" s="176"/>
      <c r="T910" s="176"/>
      <c r="U910" s="176"/>
      <c r="V910" s="176"/>
      <c r="W910" s="176"/>
      <c r="X910" s="176"/>
      <c r="Y910" s="176"/>
      <c r="Z910" s="176"/>
      <c r="AA910" s="176"/>
      <c r="AB910" s="176"/>
    </row>
    <row r="911">
      <c r="A911" s="178"/>
      <c r="B911" s="178"/>
      <c r="C911" s="178" t="s">
        <v>34</v>
      </c>
      <c r="D911" s="178" t="s">
        <v>34</v>
      </c>
      <c r="E911" s="178" t="s">
        <v>34</v>
      </c>
      <c r="F911" s="178" t="s">
        <v>34</v>
      </c>
      <c r="G911" s="178"/>
      <c r="H911" s="182"/>
      <c r="I911" s="178"/>
      <c r="J911" s="178"/>
      <c r="K911" s="178"/>
      <c r="L911" s="178"/>
      <c r="M911" s="193"/>
      <c r="N911" s="182"/>
      <c r="O911" s="178"/>
      <c r="P911" s="178"/>
      <c r="Q911" s="178"/>
      <c r="R911" s="178"/>
      <c r="S911" s="178"/>
      <c r="T911" s="178"/>
      <c r="U911" s="178"/>
      <c r="V911" s="178"/>
      <c r="W911" s="178"/>
      <c r="X911" s="178"/>
      <c r="Y911" s="178"/>
      <c r="Z911" s="178"/>
      <c r="AA911" s="178"/>
      <c r="AB911" s="178"/>
    </row>
    <row r="912">
      <c r="A912" s="176"/>
      <c r="B912" s="176"/>
      <c r="C912" s="176" t="s">
        <v>34</v>
      </c>
      <c r="D912" s="176" t="s">
        <v>34</v>
      </c>
      <c r="E912" s="176" t="s">
        <v>34</v>
      </c>
      <c r="F912" s="176" t="s">
        <v>34</v>
      </c>
      <c r="G912" s="176"/>
      <c r="H912" s="184"/>
      <c r="I912" s="176"/>
      <c r="J912" s="176"/>
      <c r="K912" s="176"/>
      <c r="L912" s="176"/>
      <c r="M912" s="192"/>
      <c r="N912" s="184"/>
      <c r="O912" s="176"/>
      <c r="P912" s="176"/>
      <c r="Q912" s="176"/>
      <c r="R912" s="176"/>
      <c r="S912" s="176"/>
      <c r="T912" s="176"/>
      <c r="U912" s="176"/>
      <c r="V912" s="176"/>
      <c r="W912" s="176"/>
      <c r="X912" s="176"/>
      <c r="Y912" s="176"/>
      <c r="Z912" s="176"/>
      <c r="AA912" s="176"/>
      <c r="AB912" s="176"/>
    </row>
    <row r="913">
      <c r="A913" s="178"/>
      <c r="B913" s="178"/>
      <c r="C913" s="178" t="s">
        <v>34</v>
      </c>
      <c r="D913" s="178" t="s">
        <v>34</v>
      </c>
      <c r="E913" s="178" t="s">
        <v>34</v>
      </c>
      <c r="F913" s="178" t="s">
        <v>34</v>
      </c>
      <c r="G913" s="178"/>
      <c r="H913" s="182"/>
      <c r="I913" s="178"/>
      <c r="J913" s="178"/>
      <c r="K913" s="178"/>
      <c r="L913" s="178"/>
      <c r="M913" s="193"/>
      <c r="N913" s="182"/>
      <c r="O913" s="178"/>
      <c r="P913" s="178"/>
      <c r="Q913" s="178"/>
      <c r="R913" s="178"/>
      <c r="S913" s="178"/>
      <c r="T913" s="178"/>
      <c r="U913" s="178"/>
      <c r="V913" s="178"/>
      <c r="W913" s="178"/>
      <c r="X913" s="178"/>
      <c r="Y913" s="178"/>
      <c r="Z913" s="178"/>
      <c r="AA913" s="178"/>
      <c r="AB913" s="178"/>
    </row>
    <row r="914">
      <c r="A914" s="176"/>
      <c r="B914" s="176"/>
      <c r="C914" s="176" t="s">
        <v>34</v>
      </c>
      <c r="D914" s="176" t="s">
        <v>34</v>
      </c>
      <c r="E914" s="176" t="s">
        <v>34</v>
      </c>
      <c r="F914" s="176" t="s">
        <v>34</v>
      </c>
      <c r="G914" s="176"/>
      <c r="H914" s="184"/>
      <c r="I914" s="176"/>
      <c r="J914" s="176"/>
      <c r="K914" s="176"/>
      <c r="L914" s="176"/>
      <c r="M914" s="192"/>
      <c r="N914" s="184"/>
      <c r="O914" s="176"/>
      <c r="P914" s="176"/>
      <c r="Q914" s="176"/>
      <c r="R914" s="176"/>
      <c r="S914" s="176"/>
      <c r="T914" s="176"/>
      <c r="U914" s="176"/>
      <c r="V914" s="176"/>
      <c r="W914" s="176"/>
      <c r="X914" s="176"/>
      <c r="Y914" s="176"/>
      <c r="Z914" s="176"/>
      <c r="AA914" s="176"/>
      <c r="AB914" s="176"/>
    </row>
    <row r="915">
      <c r="A915" s="178"/>
      <c r="B915" s="178"/>
      <c r="C915" s="178" t="s">
        <v>34</v>
      </c>
      <c r="D915" s="178" t="s">
        <v>34</v>
      </c>
      <c r="E915" s="178" t="s">
        <v>34</v>
      </c>
      <c r="F915" s="178" t="s">
        <v>34</v>
      </c>
      <c r="G915" s="178"/>
      <c r="H915" s="182"/>
      <c r="I915" s="178"/>
      <c r="J915" s="178"/>
      <c r="K915" s="178"/>
      <c r="L915" s="178"/>
      <c r="M915" s="193"/>
      <c r="N915" s="182"/>
      <c r="O915" s="178"/>
      <c r="P915" s="178"/>
      <c r="Q915" s="178"/>
      <c r="R915" s="178"/>
      <c r="S915" s="178"/>
      <c r="T915" s="178"/>
      <c r="U915" s="178"/>
      <c r="V915" s="178"/>
      <c r="W915" s="178"/>
      <c r="X915" s="178"/>
      <c r="Y915" s="178"/>
      <c r="Z915" s="178"/>
      <c r="AA915" s="178"/>
      <c r="AB915" s="178"/>
    </row>
    <row r="916">
      <c r="A916" s="176"/>
      <c r="B916" s="176"/>
      <c r="C916" s="176" t="s">
        <v>34</v>
      </c>
      <c r="D916" s="176" t="s">
        <v>34</v>
      </c>
      <c r="E916" s="176" t="s">
        <v>34</v>
      </c>
      <c r="F916" s="176" t="s">
        <v>34</v>
      </c>
      <c r="G916" s="176"/>
      <c r="H916" s="184"/>
      <c r="I916" s="176"/>
      <c r="J916" s="176"/>
      <c r="K916" s="176"/>
      <c r="L916" s="176"/>
      <c r="M916" s="192"/>
      <c r="N916" s="184"/>
      <c r="O916" s="176"/>
      <c r="P916" s="176"/>
      <c r="Q916" s="176"/>
      <c r="R916" s="176"/>
      <c r="S916" s="176"/>
      <c r="T916" s="176"/>
      <c r="U916" s="176"/>
      <c r="V916" s="176"/>
      <c r="W916" s="176"/>
      <c r="X916" s="176"/>
      <c r="Y916" s="176"/>
      <c r="Z916" s="176"/>
      <c r="AA916" s="176"/>
      <c r="AB916" s="176"/>
    </row>
    <row r="917">
      <c r="A917" s="178"/>
      <c r="B917" s="178"/>
      <c r="C917" s="178" t="s">
        <v>34</v>
      </c>
      <c r="D917" s="178" t="s">
        <v>34</v>
      </c>
      <c r="E917" s="178" t="s">
        <v>34</v>
      </c>
      <c r="F917" s="178" t="s">
        <v>34</v>
      </c>
      <c r="G917" s="178"/>
      <c r="H917" s="182"/>
      <c r="I917" s="178"/>
      <c r="J917" s="178"/>
      <c r="K917" s="178"/>
      <c r="L917" s="178"/>
      <c r="M917" s="193"/>
      <c r="N917" s="182"/>
      <c r="O917" s="178"/>
      <c r="P917" s="178"/>
      <c r="Q917" s="178"/>
      <c r="R917" s="178"/>
      <c r="S917" s="178"/>
      <c r="T917" s="178"/>
      <c r="U917" s="178"/>
      <c r="V917" s="178"/>
      <c r="W917" s="178"/>
      <c r="X917" s="178"/>
      <c r="Y917" s="178"/>
      <c r="Z917" s="178"/>
      <c r="AA917" s="178"/>
      <c r="AB917" s="178"/>
    </row>
    <row r="918">
      <c r="A918" s="176"/>
      <c r="B918" s="176"/>
      <c r="C918" s="176" t="s">
        <v>34</v>
      </c>
      <c r="D918" s="176" t="s">
        <v>34</v>
      </c>
      <c r="E918" s="176" t="s">
        <v>34</v>
      </c>
      <c r="F918" s="176" t="s">
        <v>34</v>
      </c>
      <c r="G918" s="176"/>
      <c r="H918" s="184"/>
      <c r="I918" s="176"/>
      <c r="J918" s="176"/>
      <c r="K918" s="176"/>
      <c r="L918" s="176"/>
      <c r="M918" s="192"/>
      <c r="N918" s="184"/>
      <c r="O918" s="176"/>
      <c r="P918" s="176"/>
      <c r="Q918" s="176"/>
      <c r="R918" s="176"/>
      <c r="S918" s="176"/>
      <c r="T918" s="176"/>
      <c r="U918" s="176"/>
      <c r="V918" s="176"/>
      <c r="W918" s="176"/>
      <c r="X918" s="176"/>
      <c r="Y918" s="176"/>
      <c r="Z918" s="176"/>
      <c r="AA918" s="176"/>
      <c r="AB918" s="176"/>
    </row>
    <row r="919">
      <c r="A919" s="178"/>
      <c r="B919" s="178"/>
      <c r="C919" s="178" t="s">
        <v>34</v>
      </c>
      <c r="D919" s="178" t="s">
        <v>34</v>
      </c>
      <c r="E919" s="178" t="s">
        <v>34</v>
      </c>
      <c r="F919" s="178" t="s">
        <v>34</v>
      </c>
      <c r="G919" s="178"/>
      <c r="H919" s="182"/>
      <c r="I919" s="178"/>
      <c r="J919" s="178"/>
      <c r="K919" s="178"/>
      <c r="L919" s="178"/>
      <c r="M919" s="193"/>
      <c r="N919" s="182"/>
      <c r="O919" s="178"/>
      <c r="P919" s="178"/>
      <c r="Q919" s="178"/>
      <c r="R919" s="178"/>
      <c r="S919" s="178"/>
      <c r="T919" s="178"/>
      <c r="U919" s="178"/>
      <c r="V919" s="178"/>
      <c r="W919" s="178"/>
      <c r="X919" s="178"/>
      <c r="Y919" s="178"/>
      <c r="Z919" s="178"/>
      <c r="AA919" s="178"/>
      <c r="AB919" s="178"/>
    </row>
    <row r="920">
      <c r="A920" s="176"/>
      <c r="B920" s="176"/>
      <c r="C920" s="176" t="s">
        <v>34</v>
      </c>
      <c r="D920" s="176" t="s">
        <v>34</v>
      </c>
      <c r="E920" s="176" t="s">
        <v>34</v>
      </c>
      <c r="F920" s="176" t="s">
        <v>34</v>
      </c>
      <c r="G920" s="176"/>
      <c r="H920" s="184"/>
      <c r="I920" s="176"/>
      <c r="J920" s="176"/>
      <c r="K920" s="176"/>
      <c r="L920" s="176"/>
      <c r="M920" s="192"/>
      <c r="N920" s="184"/>
      <c r="O920" s="176"/>
      <c r="P920" s="176"/>
      <c r="Q920" s="176"/>
      <c r="R920" s="176"/>
      <c r="S920" s="176"/>
      <c r="T920" s="176"/>
      <c r="U920" s="176"/>
      <c r="V920" s="176"/>
      <c r="W920" s="176"/>
      <c r="X920" s="176"/>
      <c r="Y920" s="176"/>
      <c r="Z920" s="176"/>
      <c r="AA920" s="176"/>
      <c r="AB920" s="176"/>
    </row>
    <row r="921">
      <c r="A921" s="178"/>
      <c r="B921" s="178"/>
      <c r="C921" s="178" t="s">
        <v>34</v>
      </c>
      <c r="D921" s="178" t="s">
        <v>34</v>
      </c>
      <c r="E921" s="178" t="s">
        <v>34</v>
      </c>
      <c r="F921" s="178" t="s">
        <v>34</v>
      </c>
      <c r="G921" s="178"/>
      <c r="H921" s="182"/>
      <c r="I921" s="178"/>
      <c r="J921" s="178"/>
      <c r="K921" s="178"/>
      <c r="L921" s="178"/>
      <c r="M921" s="193"/>
      <c r="N921" s="182"/>
      <c r="O921" s="178"/>
      <c r="P921" s="178"/>
      <c r="Q921" s="178"/>
      <c r="R921" s="178"/>
      <c r="S921" s="178"/>
      <c r="T921" s="178"/>
      <c r="U921" s="178"/>
      <c r="V921" s="178"/>
      <c r="W921" s="178"/>
      <c r="X921" s="178"/>
      <c r="Y921" s="178"/>
      <c r="Z921" s="178"/>
      <c r="AA921" s="178"/>
      <c r="AB921" s="178"/>
    </row>
    <row r="922">
      <c r="A922" s="176"/>
      <c r="B922" s="176"/>
      <c r="C922" s="176" t="s">
        <v>34</v>
      </c>
      <c r="D922" s="176" t="s">
        <v>34</v>
      </c>
      <c r="E922" s="176" t="s">
        <v>34</v>
      </c>
      <c r="F922" s="176" t="s">
        <v>34</v>
      </c>
      <c r="G922" s="176"/>
      <c r="H922" s="184"/>
      <c r="I922" s="176"/>
      <c r="J922" s="176"/>
      <c r="K922" s="176"/>
      <c r="L922" s="176"/>
      <c r="M922" s="192"/>
      <c r="N922" s="184"/>
      <c r="O922" s="176"/>
      <c r="P922" s="176"/>
      <c r="Q922" s="176"/>
      <c r="R922" s="176"/>
      <c r="S922" s="176"/>
      <c r="T922" s="176"/>
      <c r="U922" s="176"/>
      <c r="V922" s="176"/>
      <c r="W922" s="176"/>
      <c r="X922" s="176"/>
      <c r="Y922" s="176"/>
      <c r="Z922" s="176"/>
      <c r="AA922" s="176"/>
      <c r="AB922" s="176"/>
    </row>
    <row r="923">
      <c r="A923" s="178"/>
      <c r="B923" s="178"/>
      <c r="C923" s="178" t="s">
        <v>34</v>
      </c>
      <c r="D923" s="178" t="s">
        <v>34</v>
      </c>
      <c r="E923" s="178" t="s">
        <v>34</v>
      </c>
      <c r="F923" s="178" t="s">
        <v>34</v>
      </c>
      <c r="G923" s="178"/>
      <c r="H923" s="182"/>
      <c r="I923" s="178"/>
      <c r="J923" s="178"/>
      <c r="K923" s="178"/>
      <c r="L923" s="178"/>
      <c r="M923" s="193"/>
      <c r="N923" s="182"/>
      <c r="O923" s="178"/>
      <c r="P923" s="178"/>
      <c r="Q923" s="178"/>
      <c r="R923" s="178"/>
      <c r="S923" s="178"/>
      <c r="T923" s="178"/>
      <c r="U923" s="178"/>
      <c r="V923" s="178"/>
      <c r="W923" s="178"/>
      <c r="X923" s="178"/>
      <c r="Y923" s="178"/>
      <c r="Z923" s="178"/>
      <c r="AA923" s="178"/>
      <c r="AB923" s="178"/>
    </row>
    <row r="924">
      <c r="A924" s="176"/>
      <c r="B924" s="176"/>
      <c r="C924" s="176" t="s">
        <v>34</v>
      </c>
      <c r="D924" s="176" t="s">
        <v>34</v>
      </c>
      <c r="E924" s="176" t="s">
        <v>34</v>
      </c>
      <c r="F924" s="176" t="s">
        <v>34</v>
      </c>
      <c r="G924" s="176"/>
      <c r="H924" s="184"/>
      <c r="I924" s="176"/>
      <c r="J924" s="176"/>
      <c r="K924" s="176"/>
      <c r="L924" s="176"/>
      <c r="M924" s="192"/>
      <c r="N924" s="184"/>
      <c r="O924" s="176"/>
      <c r="P924" s="176"/>
      <c r="Q924" s="176"/>
      <c r="R924" s="176"/>
      <c r="S924" s="176"/>
      <c r="T924" s="176"/>
      <c r="U924" s="176"/>
      <c r="V924" s="176"/>
      <c r="W924" s="176"/>
      <c r="X924" s="176"/>
      <c r="Y924" s="176"/>
      <c r="Z924" s="176"/>
      <c r="AA924" s="176"/>
      <c r="AB924" s="176"/>
    </row>
    <row r="925">
      <c r="A925" s="178"/>
      <c r="B925" s="178"/>
      <c r="C925" s="178" t="s">
        <v>34</v>
      </c>
      <c r="D925" s="178" t="s">
        <v>34</v>
      </c>
      <c r="E925" s="178" t="s">
        <v>34</v>
      </c>
      <c r="F925" s="178" t="s">
        <v>34</v>
      </c>
      <c r="G925" s="178"/>
      <c r="H925" s="182"/>
      <c r="I925" s="178"/>
      <c r="J925" s="178"/>
      <c r="K925" s="178"/>
      <c r="L925" s="178"/>
      <c r="M925" s="193"/>
      <c r="N925" s="182"/>
      <c r="O925" s="178"/>
      <c r="P925" s="178"/>
      <c r="Q925" s="178"/>
      <c r="R925" s="178"/>
      <c r="S925" s="178"/>
      <c r="T925" s="178"/>
      <c r="U925" s="178"/>
      <c r="V925" s="178"/>
      <c r="W925" s="178"/>
      <c r="X925" s="178"/>
      <c r="Y925" s="178"/>
      <c r="Z925" s="178"/>
      <c r="AA925" s="178"/>
      <c r="AB925" s="178"/>
    </row>
    <row r="926">
      <c r="A926" s="176"/>
      <c r="B926" s="176"/>
      <c r="C926" s="176" t="s">
        <v>34</v>
      </c>
      <c r="D926" s="176" t="s">
        <v>34</v>
      </c>
      <c r="E926" s="176" t="s">
        <v>34</v>
      </c>
      <c r="F926" s="176" t="s">
        <v>34</v>
      </c>
      <c r="G926" s="176"/>
      <c r="H926" s="184"/>
      <c r="I926" s="176"/>
      <c r="J926" s="176"/>
      <c r="K926" s="176"/>
      <c r="L926" s="176"/>
      <c r="M926" s="192"/>
      <c r="N926" s="184"/>
      <c r="O926" s="176"/>
      <c r="P926" s="176"/>
      <c r="Q926" s="176"/>
      <c r="R926" s="176"/>
      <c r="S926" s="176"/>
      <c r="T926" s="176"/>
      <c r="U926" s="176"/>
      <c r="V926" s="176"/>
      <c r="W926" s="176"/>
      <c r="X926" s="176"/>
      <c r="Y926" s="176"/>
      <c r="Z926" s="176"/>
      <c r="AA926" s="176"/>
      <c r="AB926" s="176"/>
    </row>
    <row r="927">
      <c r="A927" s="178"/>
      <c r="B927" s="178"/>
      <c r="C927" s="178" t="s">
        <v>34</v>
      </c>
      <c r="D927" s="178" t="s">
        <v>34</v>
      </c>
      <c r="E927" s="178" t="s">
        <v>34</v>
      </c>
      <c r="F927" s="178" t="s">
        <v>34</v>
      </c>
      <c r="G927" s="178"/>
      <c r="H927" s="182"/>
      <c r="I927" s="178"/>
      <c r="J927" s="178"/>
      <c r="K927" s="178"/>
      <c r="L927" s="178"/>
      <c r="M927" s="193"/>
      <c r="N927" s="182"/>
      <c r="O927" s="178"/>
      <c r="P927" s="178"/>
      <c r="Q927" s="178"/>
      <c r="R927" s="178"/>
      <c r="S927" s="178"/>
      <c r="T927" s="178"/>
      <c r="U927" s="178"/>
      <c r="V927" s="178"/>
      <c r="W927" s="178"/>
      <c r="X927" s="178"/>
      <c r="Y927" s="178"/>
      <c r="Z927" s="178"/>
      <c r="AA927" s="178"/>
      <c r="AB927" s="178"/>
    </row>
    <row r="928">
      <c r="A928" s="176"/>
      <c r="B928" s="176"/>
      <c r="C928" s="176" t="s">
        <v>34</v>
      </c>
      <c r="D928" s="176" t="s">
        <v>34</v>
      </c>
      <c r="E928" s="176" t="s">
        <v>34</v>
      </c>
      <c r="F928" s="176" t="s">
        <v>34</v>
      </c>
      <c r="G928" s="176"/>
      <c r="H928" s="184"/>
      <c r="I928" s="176"/>
      <c r="J928" s="176"/>
      <c r="K928" s="176"/>
      <c r="L928" s="176"/>
      <c r="M928" s="192"/>
      <c r="N928" s="184"/>
      <c r="O928" s="176"/>
      <c r="P928" s="176"/>
      <c r="Q928" s="176"/>
      <c r="R928" s="176"/>
      <c r="S928" s="176"/>
      <c r="T928" s="176"/>
      <c r="U928" s="176"/>
      <c r="V928" s="176"/>
      <c r="W928" s="176"/>
      <c r="X928" s="176"/>
      <c r="Y928" s="176"/>
      <c r="Z928" s="176"/>
      <c r="AA928" s="176"/>
      <c r="AB928" s="176"/>
    </row>
    <row r="929">
      <c r="A929" s="178"/>
      <c r="B929" s="178"/>
      <c r="C929" s="178" t="s">
        <v>34</v>
      </c>
      <c r="D929" s="178" t="s">
        <v>34</v>
      </c>
      <c r="E929" s="178" t="s">
        <v>34</v>
      </c>
      <c r="F929" s="178" t="s">
        <v>34</v>
      </c>
      <c r="G929" s="178"/>
      <c r="H929" s="182"/>
      <c r="I929" s="178"/>
      <c r="J929" s="178"/>
      <c r="K929" s="178"/>
      <c r="L929" s="178"/>
      <c r="M929" s="193"/>
      <c r="N929" s="182"/>
      <c r="O929" s="178"/>
      <c r="P929" s="178"/>
      <c r="Q929" s="178"/>
      <c r="R929" s="178"/>
      <c r="S929" s="178"/>
      <c r="T929" s="178"/>
      <c r="U929" s="178"/>
      <c r="V929" s="178"/>
      <c r="W929" s="178"/>
      <c r="X929" s="178"/>
      <c r="Y929" s="178"/>
      <c r="Z929" s="178"/>
      <c r="AA929" s="178"/>
      <c r="AB929" s="178"/>
    </row>
    <row r="930">
      <c r="A930" s="176"/>
      <c r="B930" s="176"/>
      <c r="C930" s="176" t="s">
        <v>34</v>
      </c>
      <c r="D930" s="176" t="s">
        <v>34</v>
      </c>
      <c r="E930" s="176" t="s">
        <v>34</v>
      </c>
      <c r="F930" s="176" t="s">
        <v>34</v>
      </c>
      <c r="G930" s="176"/>
      <c r="H930" s="184"/>
      <c r="I930" s="176"/>
      <c r="J930" s="176"/>
      <c r="K930" s="176"/>
      <c r="L930" s="176"/>
      <c r="M930" s="192"/>
      <c r="N930" s="184"/>
      <c r="O930" s="176"/>
      <c r="P930" s="176"/>
      <c r="Q930" s="176"/>
      <c r="R930" s="176"/>
      <c r="S930" s="176"/>
      <c r="T930" s="176"/>
      <c r="U930" s="176"/>
      <c r="V930" s="176"/>
      <c r="W930" s="176"/>
      <c r="X930" s="176"/>
      <c r="Y930" s="176"/>
      <c r="Z930" s="176"/>
      <c r="AA930" s="176"/>
      <c r="AB930" s="176"/>
    </row>
    <row r="931">
      <c r="A931" s="178"/>
      <c r="B931" s="178"/>
      <c r="C931" s="178" t="s">
        <v>34</v>
      </c>
      <c r="D931" s="178" t="s">
        <v>34</v>
      </c>
      <c r="E931" s="178" t="s">
        <v>34</v>
      </c>
      <c r="F931" s="178" t="s">
        <v>34</v>
      </c>
      <c r="G931" s="178"/>
      <c r="H931" s="182"/>
      <c r="I931" s="178"/>
      <c r="J931" s="178"/>
      <c r="K931" s="178"/>
      <c r="L931" s="178"/>
      <c r="M931" s="193"/>
      <c r="N931" s="182"/>
      <c r="O931" s="178"/>
      <c r="P931" s="178"/>
      <c r="Q931" s="178"/>
      <c r="R931" s="178"/>
      <c r="S931" s="178"/>
      <c r="T931" s="178"/>
      <c r="U931" s="178"/>
      <c r="V931" s="178"/>
      <c r="W931" s="178"/>
      <c r="X931" s="178"/>
      <c r="Y931" s="178"/>
      <c r="Z931" s="178"/>
      <c r="AA931" s="178"/>
      <c r="AB931" s="178"/>
    </row>
    <row r="932">
      <c r="A932" s="176"/>
      <c r="B932" s="176"/>
      <c r="C932" s="176" t="s">
        <v>34</v>
      </c>
      <c r="D932" s="176" t="s">
        <v>34</v>
      </c>
      <c r="E932" s="176" t="s">
        <v>34</v>
      </c>
      <c r="F932" s="176" t="s">
        <v>34</v>
      </c>
      <c r="G932" s="176"/>
      <c r="H932" s="184"/>
      <c r="I932" s="176"/>
      <c r="J932" s="176"/>
      <c r="K932" s="176"/>
      <c r="L932" s="176"/>
      <c r="M932" s="192"/>
      <c r="N932" s="184"/>
      <c r="O932" s="176"/>
      <c r="P932" s="176"/>
      <c r="Q932" s="176"/>
      <c r="R932" s="176"/>
      <c r="S932" s="176"/>
      <c r="T932" s="176"/>
      <c r="U932" s="176"/>
      <c r="V932" s="176"/>
      <c r="W932" s="176"/>
      <c r="X932" s="176"/>
      <c r="Y932" s="176"/>
      <c r="Z932" s="176"/>
      <c r="AA932" s="176"/>
      <c r="AB932" s="176"/>
    </row>
    <row r="933">
      <c r="A933" s="178"/>
      <c r="B933" s="178"/>
      <c r="C933" s="178" t="s">
        <v>34</v>
      </c>
      <c r="D933" s="178" t="s">
        <v>34</v>
      </c>
      <c r="E933" s="178" t="s">
        <v>34</v>
      </c>
      <c r="F933" s="178" t="s">
        <v>34</v>
      </c>
      <c r="G933" s="178"/>
      <c r="H933" s="182"/>
      <c r="I933" s="178"/>
      <c r="J933" s="178"/>
      <c r="K933" s="178"/>
      <c r="L933" s="178"/>
      <c r="M933" s="193"/>
      <c r="N933" s="182"/>
      <c r="O933" s="178"/>
      <c r="P933" s="178"/>
      <c r="Q933" s="178"/>
      <c r="R933" s="178"/>
      <c r="S933" s="178"/>
      <c r="T933" s="178"/>
      <c r="U933" s="178"/>
      <c r="V933" s="178"/>
      <c r="W933" s="178"/>
      <c r="X933" s="178"/>
      <c r="Y933" s="178"/>
      <c r="Z933" s="178"/>
      <c r="AA933" s="178"/>
      <c r="AB933" s="178"/>
    </row>
    <row r="934">
      <c r="A934" s="176"/>
      <c r="B934" s="176"/>
      <c r="C934" s="176" t="s">
        <v>34</v>
      </c>
      <c r="D934" s="176" t="s">
        <v>34</v>
      </c>
      <c r="E934" s="176" t="s">
        <v>34</v>
      </c>
      <c r="F934" s="176" t="s">
        <v>34</v>
      </c>
      <c r="G934" s="176"/>
      <c r="H934" s="184"/>
      <c r="I934" s="176"/>
      <c r="J934" s="176"/>
      <c r="K934" s="176"/>
      <c r="L934" s="176"/>
      <c r="M934" s="192"/>
      <c r="N934" s="184"/>
      <c r="O934" s="176"/>
      <c r="P934" s="176"/>
      <c r="Q934" s="176"/>
      <c r="R934" s="176"/>
      <c r="S934" s="176"/>
      <c r="T934" s="176"/>
      <c r="U934" s="176"/>
      <c r="V934" s="176"/>
      <c r="W934" s="176"/>
      <c r="X934" s="176"/>
      <c r="Y934" s="176"/>
      <c r="Z934" s="176"/>
      <c r="AA934" s="176"/>
      <c r="AB934" s="176"/>
    </row>
    <row r="935">
      <c r="A935" s="178"/>
      <c r="B935" s="178"/>
      <c r="C935" s="178" t="s">
        <v>34</v>
      </c>
      <c r="D935" s="178" t="s">
        <v>34</v>
      </c>
      <c r="E935" s="178" t="s">
        <v>34</v>
      </c>
      <c r="F935" s="178" t="s">
        <v>34</v>
      </c>
      <c r="G935" s="178"/>
      <c r="H935" s="182"/>
      <c r="I935" s="178"/>
      <c r="J935" s="178"/>
      <c r="K935" s="178"/>
      <c r="L935" s="178"/>
      <c r="M935" s="193"/>
      <c r="N935" s="182"/>
      <c r="O935" s="178"/>
      <c r="P935" s="178"/>
      <c r="Q935" s="178"/>
      <c r="R935" s="178"/>
      <c r="S935" s="178"/>
      <c r="T935" s="178"/>
      <c r="U935" s="178"/>
      <c r="V935" s="178"/>
      <c r="W935" s="178"/>
      <c r="X935" s="178"/>
      <c r="Y935" s="178"/>
      <c r="Z935" s="178"/>
      <c r="AA935" s="178"/>
      <c r="AB935" s="178"/>
    </row>
    <row r="936">
      <c r="A936" s="176"/>
      <c r="B936" s="176"/>
      <c r="C936" s="176" t="s">
        <v>34</v>
      </c>
      <c r="D936" s="176" t="s">
        <v>34</v>
      </c>
      <c r="E936" s="176" t="s">
        <v>34</v>
      </c>
      <c r="F936" s="176" t="s">
        <v>34</v>
      </c>
      <c r="G936" s="176"/>
      <c r="H936" s="184"/>
      <c r="I936" s="176"/>
      <c r="J936" s="176"/>
      <c r="K936" s="176"/>
      <c r="L936" s="176"/>
      <c r="M936" s="192"/>
      <c r="N936" s="184"/>
      <c r="O936" s="176"/>
      <c r="P936" s="176"/>
      <c r="Q936" s="176"/>
      <c r="R936" s="176"/>
      <c r="S936" s="176"/>
      <c r="T936" s="176"/>
      <c r="U936" s="176"/>
      <c r="V936" s="176"/>
      <c r="W936" s="176"/>
      <c r="X936" s="176"/>
      <c r="Y936" s="176"/>
      <c r="Z936" s="176"/>
      <c r="AA936" s="176"/>
      <c r="AB936" s="176"/>
    </row>
    <row r="937">
      <c r="A937" s="178"/>
      <c r="B937" s="178"/>
      <c r="C937" s="178" t="s">
        <v>34</v>
      </c>
      <c r="D937" s="178" t="s">
        <v>34</v>
      </c>
      <c r="E937" s="178" t="s">
        <v>34</v>
      </c>
      <c r="F937" s="178" t="s">
        <v>34</v>
      </c>
      <c r="G937" s="178"/>
      <c r="H937" s="182"/>
      <c r="I937" s="178"/>
      <c r="J937" s="178"/>
      <c r="K937" s="178"/>
      <c r="L937" s="178"/>
      <c r="M937" s="193"/>
      <c r="N937" s="182"/>
      <c r="O937" s="178"/>
      <c r="P937" s="178"/>
      <c r="Q937" s="178"/>
      <c r="R937" s="178"/>
      <c r="S937" s="178"/>
      <c r="T937" s="178"/>
      <c r="U937" s="178"/>
      <c r="V937" s="178"/>
      <c r="W937" s="178"/>
      <c r="X937" s="178"/>
      <c r="Y937" s="178"/>
      <c r="Z937" s="178"/>
      <c r="AA937" s="178"/>
      <c r="AB937" s="178"/>
    </row>
    <row r="938">
      <c r="A938" s="176"/>
      <c r="B938" s="176"/>
      <c r="C938" s="176" t="s">
        <v>34</v>
      </c>
      <c r="D938" s="176" t="s">
        <v>34</v>
      </c>
      <c r="E938" s="176" t="s">
        <v>34</v>
      </c>
      <c r="F938" s="176" t="s">
        <v>34</v>
      </c>
      <c r="G938" s="176"/>
      <c r="H938" s="184"/>
      <c r="I938" s="176"/>
      <c r="J938" s="176"/>
      <c r="K938" s="176"/>
      <c r="L938" s="176"/>
      <c r="M938" s="192"/>
      <c r="N938" s="184"/>
      <c r="O938" s="176"/>
      <c r="P938" s="176"/>
      <c r="Q938" s="176"/>
      <c r="R938" s="176"/>
      <c r="S938" s="176"/>
      <c r="T938" s="176"/>
      <c r="U938" s="176"/>
      <c r="V938" s="176"/>
      <c r="W938" s="176"/>
      <c r="X938" s="176"/>
      <c r="Y938" s="176"/>
      <c r="Z938" s="176"/>
      <c r="AA938" s="176"/>
      <c r="AB938" s="176"/>
    </row>
    <row r="939">
      <c r="A939" s="178"/>
      <c r="B939" s="178"/>
      <c r="C939" s="178" t="s">
        <v>34</v>
      </c>
      <c r="D939" s="178" t="s">
        <v>34</v>
      </c>
      <c r="E939" s="178" t="s">
        <v>34</v>
      </c>
      <c r="F939" s="178" t="s">
        <v>34</v>
      </c>
      <c r="G939" s="178"/>
      <c r="H939" s="182"/>
      <c r="I939" s="178"/>
      <c r="J939" s="178"/>
      <c r="K939" s="178"/>
      <c r="L939" s="178"/>
      <c r="M939" s="193"/>
      <c r="N939" s="182"/>
      <c r="O939" s="178"/>
      <c r="P939" s="178"/>
      <c r="Q939" s="178"/>
      <c r="R939" s="178"/>
      <c r="S939" s="178"/>
      <c r="T939" s="178"/>
      <c r="U939" s="178"/>
      <c r="V939" s="178"/>
      <c r="W939" s="178"/>
      <c r="X939" s="178"/>
      <c r="Y939" s="178"/>
      <c r="Z939" s="178"/>
      <c r="AA939" s="178"/>
      <c r="AB939" s="178"/>
    </row>
    <row r="940">
      <c r="A940" s="176"/>
      <c r="B940" s="176"/>
      <c r="C940" s="176" t="s">
        <v>34</v>
      </c>
      <c r="D940" s="176" t="s">
        <v>34</v>
      </c>
      <c r="E940" s="176" t="s">
        <v>34</v>
      </c>
      <c r="F940" s="176" t="s">
        <v>34</v>
      </c>
      <c r="G940" s="176"/>
      <c r="H940" s="184"/>
      <c r="I940" s="176"/>
      <c r="J940" s="176"/>
      <c r="K940" s="176"/>
      <c r="L940" s="176"/>
      <c r="M940" s="192"/>
      <c r="N940" s="184"/>
      <c r="O940" s="176"/>
      <c r="P940" s="176"/>
      <c r="Q940" s="176"/>
      <c r="R940" s="176"/>
      <c r="S940" s="176"/>
      <c r="T940" s="176"/>
      <c r="U940" s="176"/>
      <c r="V940" s="176"/>
      <c r="W940" s="176"/>
      <c r="X940" s="176"/>
      <c r="Y940" s="176"/>
      <c r="Z940" s="176"/>
      <c r="AA940" s="176"/>
      <c r="AB940" s="176"/>
    </row>
    <row r="941">
      <c r="A941" s="178"/>
      <c r="B941" s="178"/>
      <c r="C941" s="178" t="s">
        <v>34</v>
      </c>
      <c r="D941" s="178" t="s">
        <v>34</v>
      </c>
      <c r="E941" s="178" t="s">
        <v>34</v>
      </c>
      <c r="F941" s="178" t="s">
        <v>34</v>
      </c>
      <c r="G941" s="178"/>
      <c r="H941" s="182"/>
      <c r="I941" s="178"/>
      <c r="J941" s="178"/>
      <c r="K941" s="178"/>
      <c r="L941" s="178"/>
      <c r="M941" s="193"/>
      <c r="N941" s="182"/>
      <c r="O941" s="178"/>
      <c r="P941" s="178"/>
      <c r="Q941" s="178"/>
      <c r="R941" s="178"/>
      <c r="S941" s="178"/>
      <c r="T941" s="178"/>
      <c r="U941" s="178"/>
      <c r="V941" s="178"/>
      <c r="W941" s="178"/>
      <c r="X941" s="178"/>
      <c r="Y941" s="178"/>
      <c r="Z941" s="178"/>
      <c r="AA941" s="178"/>
      <c r="AB941" s="178"/>
    </row>
    <row r="942">
      <c r="A942" s="176"/>
      <c r="B942" s="176"/>
      <c r="C942" s="176" t="s">
        <v>34</v>
      </c>
      <c r="D942" s="176" t="s">
        <v>34</v>
      </c>
      <c r="E942" s="176" t="s">
        <v>34</v>
      </c>
      <c r="F942" s="176" t="s">
        <v>34</v>
      </c>
      <c r="G942" s="176"/>
      <c r="H942" s="184"/>
      <c r="I942" s="176"/>
      <c r="J942" s="176"/>
      <c r="K942" s="176"/>
      <c r="L942" s="176"/>
      <c r="M942" s="192"/>
      <c r="N942" s="184"/>
      <c r="O942" s="176"/>
      <c r="P942" s="176"/>
      <c r="Q942" s="176"/>
      <c r="R942" s="176"/>
      <c r="S942" s="176"/>
      <c r="T942" s="176"/>
      <c r="U942" s="176"/>
      <c r="V942" s="176"/>
      <c r="W942" s="176"/>
      <c r="X942" s="176"/>
      <c r="Y942" s="176"/>
      <c r="Z942" s="176"/>
      <c r="AA942" s="176"/>
      <c r="AB942" s="176"/>
    </row>
    <row r="943">
      <c r="A943" s="178"/>
      <c r="B943" s="178"/>
      <c r="C943" s="178" t="s">
        <v>34</v>
      </c>
      <c r="D943" s="178" t="s">
        <v>34</v>
      </c>
      <c r="E943" s="178" t="s">
        <v>34</v>
      </c>
      <c r="F943" s="178" t="s">
        <v>34</v>
      </c>
      <c r="G943" s="178"/>
      <c r="H943" s="182"/>
      <c r="I943" s="178"/>
      <c r="J943" s="178"/>
      <c r="K943" s="178"/>
      <c r="L943" s="178"/>
      <c r="M943" s="193"/>
      <c r="N943" s="182"/>
      <c r="O943" s="178"/>
      <c r="P943" s="178"/>
      <c r="Q943" s="178"/>
      <c r="R943" s="178"/>
      <c r="S943" s="178"/>
      <c r="T943" s="178"/>
      <c r="U943" s="178"/>
      <c r="V943" s="178"/>
      <c r="W943" s="178"/>
      <c r="X943" s="178"/>
      <c r="Y943" s="178"/>
      <c r="Z943" s="178"/>
      <c r="AA943" s="178"/>
      <c r="AB943" s="178"/>
    </row>
    <row r="944">
      <c r="A944" s="176"/>
      <c r="B944" s="176"/>
      <c r="C944" s="176" t="s">
        <v>34</v>
      </c>
      <c r="D944" s="176" t="s">
        <v>34</v>
      </c>
      <c r="E944" s="176" t="s">
        <v>34</v>
      </c>
      <c r="F944" s="176" t="s">
        <v>34</v>
      </c>
      <c r="G944" s="176"/>
      <c r="H944" s="184"/>
      <c r="I944" s="176"/>
      <c r="J944" s="176"/>
      <c r="K944" s="176"/>
      <c r="L944" s="176"/>
      <c r="M944" s="192"/>
      <c r="N944" s="184"/>
      <c r="O944" s="176"/>
      <c r="P944" s="176"/>
      <c r="Q944" s="176"/>
      <c r="R944" s="176"/>
      <c r="S944" s="176"/>
      <c r="T944" s="176"/>
      <c r="U944" s="176"/>
      <c r="V944" s="176"/>
      <c r="W944" s="176"/>
      <c r="X944" s="176"/>
      <c r="Y944" s="176"/>
      <c r="Z944" s="176"/>
      <c r="AA944" s="176"/>
      <c r="AB944" s="176"/>
    </row>
    <row r="945">
      <c r="A945" s="178"/>
      <c r="B945" s="178"/>
      <c r="C945" s="178" t="s">
        <v>34</v>
      </c>
      <c r="D945" s="178" t="s">
        <v>34</v>
      </c>
      <c r="E945" s="178" t="s">
        <v>34</v>
      </c>
      <c r="F945" s="178" t="s">
        <v>34</v>
      </c>
      <c r="G945" s="178"/>
      <c r="H945" s="182"/>
      <c r="I945" s="178"/>
      <c r="J945" s="178"/>
      <c r="K945" s="178"/>
      <c r="L945" s="178"/>
      <c r="M945" s="193"/>
      <c r="N945" s="182"/>
      <c r="O945" s="178"/>
      <c r="P945" s="178"/>
      <c r="Q945" s="178"/>
      <c r="R945" s="178"/>
      <c r="S945" s="178"/>
      <c r="T945" s="178"/>
      <c r="U945" s="178"/>
      <c r="V945" s="178"/>
      <c r="W945" s="178"/>
      <c r="X945" s="178"/>
      <c r="Y945" s="178"/>
      <c r="Z945" s="178"/>
      <c r="AA945" s="178"/>
      <c r="AB945" s="178"/>
    </row>
    <row r="946">
      <c r="A946" s="176"/>
      <c r="B946" s="176"/>
      <c r="C946" s="176" t="s">
        <v>34</v>
      </c>
      <c r="D946" s="176" t="s">
        <v>34</v>
      </c>
      <c r="E946" s="176" t="s">
        <v>34</v>
      </c>
      <c r="F946" s="176" t="s">
        <v>34</v>
      </c>
      <c r="G946" s="176"/>
      <c r="H946" s="184"/>
      <c r="I946" s="176"/>
      <c r="J946" s="176"/>
      <c r="K946" s="176"/>
      <c r="L946" s="176"/>
      <c r="M946" s="192"/>
      <c r="N946" s="184"/>
      <c r="O946" s="176"/>
      <c r="P946" s="176"/>
      <c r="Q946" s="176"/>
      <c r="R946" s="176"/>
      <c r="S946" s="176"/>
      <c r="T946" s="176"/>
      <c r="U946" s="176"/>
      <c r="V946" s="176"/>
      <c r="W946" s="176"/>
      <c r="X946" s="176"/>
      <c r="Y946" s="176"/>
      <c r="Z946" s="176"/>
      <c r="AA946" s="176"/>
      <c r="AB946" s="176"/>
    </row>
    <row r="947">
      <c r="A947" s="178"/>
      <c r="B947" s="178"/>
      <c r="C947" s="178" t="s">
        <v>34</v>
      </c>
      <c r="D947" s="178" t="s">
        <v>34</v>
      </c>
      <c r="E947" s="178" t="s">
        <v>34</v>
      </c>
      <c r="F947" s="178" t="s">
        <v>34</v>
      </c>
      <c r="G947" s="178"/>
      <c r="H947" s="182"/>
      <c r="I947" s="178"/>
      <c r="J947" s="178"/>
      <c r="K947" s="178"/>
      <c r="L947" s="178"/>
      <c r="M947" s="193"/>
      <c r="N947" s="182"/>
      <c r="O947" s="178"/>
      <c r="P947" s="178"/>
      <c r="Q947" s="178"/>
      <c r="R947" s="178"/>
      <c r="S947" s="178"/>
      <c r="T947" s="178"/>
      <c r="U947" s="178"/>
      <c r="V947" s="178"/>
      <c r="W947" s="178"/>
      <c r="X947" s="178"/>
      <c r="Y947" s="178"/>
      <c r="Z947" s="178"/>
      <c r="AA947" s="178"/>
      <c r="AB947" s="178"/>
    </row>
    <row r="948">
      <c r="A948" s="176"/>
      <c r="B948" s="176"/>
      <c r="C948" s="176" t="s">
        <v>34</v>
      </c>
      <c r="D948" s="176" t="s">
        <v>34</v>
      </c>
      <c r="E948" s="176" t="s">
        <v>34</v>
      </c>
      <c r="F948" s="176" t="s">
        <v>34</v>
      </c>
      <c r="G948" s="176"/>
      <c r="H948" s="184"/>
      <c r="I948" s="176"/>
      <c r="J948" s="176"/>
      <c r="K948" s="176"/>
      <c r="L948" s="176"/>
      <c r="M948" s="192"/>
      <c r="N948" s="184"/>
      <c r="O948" s="176"/>
      <c r="P948" s="176"/>
      <c r="Q948" s="176"/>
      <c r="R948" s="176"/>
      <c r="S948" s="176"/>
      <c r="T948" s="176"/>
      <c r="U948" s="176"/>
      <c r="V948" s="176"/>
      <c r="W948" s="176"/>
      <c r="X948" s="176"/>
      <c r="Y948" s="176"/>
      <c r="Z948" s="176"/>
      <c r="AA948" s="176"/>
      <c r="AB948" s="176"/>
    </row>
    <row r="949">
      <c r="A949" s="178"/>
      <c r="B949" s="178"/>
      <c r="C949" s="178" t="s">
        <v>34</v>
      </c>
      <c r="D949" s="178" t="s">
        <v>34</v>
      </c>
      <c r="E949" s="178" t="s">
        <v>34</v>
      </c>
      <c r="F949" s="178" t="s">
        <v>34</v>
      </c>
      <c r="G949" s="178"/>
      <c r="H949" s="182"/>
      <c r="I949" s="178"/>
      <c r="J949" s="178"/>
      <c r="K949" s="178"/>
      <c r="L949" s="178"/>
      <c r="M949" s="193"/>
      <c r="N949" s="182"/>
      <c r="O949" s="178"/>
      <c r="P949" s="178"/>
      <c r="Q949" s="178"/>
      <c r="R949" s="178"/>
      <c r="S949" s="178"/>
      <c r="T949" s="178"/>
      <c r="U949" s="178"/>
      <c r="V949" s="178"/>
      <c r="W949" s="178"/>
      <c r="X949" s="178"/>
      <c r="Y949" s="178"/>
      <c r="Z949" s="178"/>
      <c r="AA949" s="178"/>
      <c r="AB949" s="178"/>
    </row>
    <row r="950">
      <c r="A950" s="176"/>
      <c r="B950" s="176"/>
      <c r="C950" s="176" t="s">
        <v>34</v>
      </c>
      <c r="D950" s="176" t="s">
        <v>34</v>
      </c>
      <c r="E950" s="176" t="s">
        <v>34</v>
      </c>
      <c r="F950" s="176" t="s">
        <v>34</v>
      </c>
      <c r="G950" s="176"/>
      <c r="H950" s="184"/>
      <c r="I950" s="176"/>
      <c r="J950" s="176"/>
      <c r="K950" s="176"/>
      <c r="L950" s="176"/>
      <c r="M950" s="192"/>
      <c r="N950" s="184"/>
      <c r="O950" s="176"/>
      <c r="P950" s="176"/>
      <c r="Q950" s="176"/>
      <c r="R950" s="176"/>
      <c r="S950" s="176"/>
      <c r="T950" s="176"/>
      <c r="U950" s="176"/>
      <c r="V950" s="176"/>
      <c r="W950" s="176"/>
      <c r="X950" s="176"/>
      <c r="Y950" s="176"/>
      <c r="Z950" s="176"/>
      <c r="AA950" s="176"/>
      <c r="AB950" s="176"/>
    </row>
    <row r="951">
      <c r="A951" s="178"/>
      <c r="B951" s="178"/>
      <c r="C951" s="178" t="s">
        <v>34</v>
      </c>
      <c r="D951" s="178" t="s">
        <v>34</v>
      </c>
      <c r="E951" s="178" t="s">
        <v>34</v>
      </c>
      <c r="F951" s="178" t="s">
        <v>34</v>
      </c>
      <c r="G951" s="178"/>
      <c r="H951" s="182"/>
      <c r="I951" s="178"/>
      <c r="J951" s="178"/>
      <c r="K951" s="178"/>
      <c r="L951" s="178"/>
      <c r="M951" s="193"/>
      <c r="N951" s="182"/>
      <c r="O951" s="178"/>
      <c r="P951" s="178"/>
      <c r="Q951" s="178"/>
      <c r="R951" s="178"/>
      <c r="S951" s="178"/>
      <c r="T951" s="178"/>
      <c r="U951" s="178"/>
      <c r="V951" s="178"/>
      <c r="W951" s="178"/>
      <c r="X951" s="178"/>
      <c r="Y951" s="178"/>
      <c r="Z951" s="178"/>
      <c r="AA951" s="178"/>
      <c r="AB951" s="178"/>
    </row>
    <row r="952">
      <c r="A952" s="176"/>
      <c r="B952" s="176"/>
      <c r="C952" s="176" t="s">
        <v>34</v>
      </c>
      <c r="D952" s="176" t="s">
        <v>34</v>
      </c>
      <c r="E952" s="176" t="s">
        <v>34</v>
      </c>
      <c r="F952" s="176" t="s">
        <v>34</v>
      </c>
      <c r="G952" s="176"/>
      <c r="H952" s="184"/>
      <c r="I952" s="176"/>
      <c r="J952" s="176"/>
      <c r="K952" s="176"/>
      <c r="L952" s="176"/>
      <c r="M952" s="192"/>
      <c r="N952" s="184"/>
      <c r="O952" s="176"/>
      <c r="P952" s="176"/>
      <c r="Q952" s="176"/>
      <c r="R952" s="176"/>
      <c r="S952" s="176"/>
      <c r="T952" s="176"/>
      <c r="U952" s="176"/>
      <c r="V952" s="176"/>
      <c r="W952" s="176"/>
      <c r="X952" s="176"/>
      <c r="Y952" s="176"/>
      <c r="Z952" s="176"/>
      <c r="AA952" s="176"/>
      <c r="AB952" s="176"/>
    </row>
    <row r="953">
      <c r="A953" s="178"/>
      <c r="B953" s="178"/>
      <c r="C953" s="178" t="s">
        <v>34</v>
      </c>
      <c r="D953" s="178" t="s">
        <v>34</v>
      </c>
      <c r="E953" s="178" t="s">
        <v>34</v>
      </c>
      <c r="F953" s="178" t="s">
        <v>34</v>
      </c>
      <c r="G953" s="178"/>
      <c r="H953" s="182"/>
      <c r="I953" s="178"/>
      <c r="J953" s="178"/>
      <c r="K953" s="178"/>
      <c r="L953" s="178"/>
      <c r="M953" s="193"/>
      <c r="N953" s="182"/>
      <c r="O953" s="178"/>
      <c r="P953" s="178"/>
      <c r="Q953" s="178"/>
      <c r="R953" s="178"/>
      <c r="S953" s="178"/>
      <c r="T953" s="178"/>
      <c r="U953" s="178"/>
      <c r="V953" s="178"/>
      <c r="W953" s="178"/>
      <c r="X953" s="178"/>
      <c r="Y953" s="178"/>
      <c r="Z953" s="178"/>
      <c r="AA953" s="178"/>
      <c r="AB953" s="178"/>
    </row>
    <row r="954">
      <c r="A954" s="176"/>
      <c r="B954" s="176"/>
      <c r="C954" s="176" t="s">
        <v>34</v>
      </c>
      <c r="D954" s="176" t="s">
        <v>34</v>
      </c>
      <c r="E954" s="176" t="s">
        <v>34</v>
      </c>
      <c r="F954" s="176" t="s">
        <v>34</v>
      </c>
      <c r="G954" s="176"/>
      <c r="H954" s="184"/>
      <c r="I954" s="176"/>
      <c r="J954" s="176"/>
      <c r="K954" s="176"/>
      <c r="L954" s="176"/>
      <c r="M954" s="192"/>
      <c r="N954" s="184"/>
      <c r="O954" s="176"/>
      <c r="P954" s="176"/>
      <c r="Q954" s="176"/>
      <c r="R954" s="176"/>
      <c r="S954" s="176"/>
      <c r="T954" s="176"/>
      <c r="U954" s="176"/>
      <c r="V954" s="176"/>
      <c r="W954" s="176"/>
      <c r="X954" s="176"/>
      <c r="Y954" s="176"/>
      <c r="Z954" s="176"/>
      <c r="AA954" s="176"/>
      <c r="AB954" s="176"/>
    </row>
    <row r="955">
      <c r="A955" s="178"/>
      <c r="B955" s="178"/>
      <c r="C955" s="178" t="s">
        <v>34</v>
      </c>
      <c r="D955" s="178" t="s">
        <v>34</v>
      </c>
      <c r="E955" s="178" t="s">
        <v>34</v>
      </c>
      <c r="F955" s="178" t="s">
        <v>34</v>
      </c>
      <c r="G955" s="178"/>
      <c r="H955" s="182"/>
      <c r="I955" s="178"/>
      <c r="J955" s="178"/>
      <c r="K955" s="178"/>
      <c r="L955" s="178"/>
      <c r="M955" s="193"/>
      <c r="N955" s="182"/>
      <c r="O955" s="178"/>
      <c r="P955" s="178"/>
      <c r="Q955" s="178"/>
      <c r="R955" s="178"/>
      <c r="S955" s="178"/>
      <c r="T955" s="178"/>
      <c r="U955" s="178"/>
      <c r="V955" s="178"/>
      <c r="W955" s="178"/>
      <c r="X955" s="178"/>
      <c r="Y955" s="178"/>
      <c r="Z955" s="178"/>
      <c r="AA955" s="178"/>
      <c r="AB955" s="178"/>
    </row>
    <row r="956">
      <c r="A956" s="176"/>
      <c r="B956" s="176"/>
      <c r="C956" s="176" t="s">
        <v>34</v>
      </c>
      <c r="D956" s="176" t="s">
        <v>34</v>
      </c>
      <c r="E956" s="176" t="s">
        <v>34</v>
      </c>
      <c r="F956" s="176" t="s">
        <v>34</v>
      </c>
      <c r="G956" s="176"/>
      <c r="H956" s="184"/>
      <c r="I956" s="176"/>
      <c r="J956" s="176"/>
      <c r="K956" s="176"/>
      <c r="L956" s="176"/>
      <c r="M956" s="192"/>
      <c r="N956" s="184"/>
      <c r="O956" s="176"/>
      <c r="P956" s="176"/>
      <c r="Q956" s="176"/>
      <c r="R956" s="176"/>
      <c r="S956" s="176"/>
      <c r="T956" s="176"/>
      <c r="U956" s="176"/>
      <c r="V956" s="176"/>
      <c r="W956" s="176"/>
      <c r="X956" s="176"/>
      <c r="Y956" s="176"/>
      <c r="Z956" s="176"/>
      <c r="AA956" s="176"/>
      <c r="AB956" s="176"/>
    </row>
    <row r="957">
      <c r="A957" s="178"/>
      <c r="B957" s="178"/>
      <c r="C957" s="178" t="s">
        <v>34</v>
      </c>
      <c r="D957" s="178" t="s">
        <v>34</v>
      </c>
      <c r="E957" s="178" t="s">
        <v>34</v>
      </c>
      <c r="F957" s="178" t="s">
        <v>34</v>
      </c>
      <c r="G957" s="178"/>
      <c r="H957" s="182"/>
      <c r="I957" s="178"/>
      <c r="J957" s="178"/>
      <c r="K957" s="178"/>
      <c r="L957" s="178"/>
      <c r="M957" s="193"/>
      <c r="N957" s="182"/>
      <c r="O957" s="178"/>
      <c r="P957" s="178"/>
      <c r="Q957" s="178"/>
      <c r="R957" s="178"/>
      <c r="S957" s="178"/>
      <c r="T957" s="178"/>
      <c r="U957" s="178"/>
      <c r="V957" s="178"/>
      <c r="W957" s="178"/>
      <c r="X957" s="178"/>
      <c r="Y957" s="178"/>
      <c r="Z957" s="178"/>
      <c r="AA957" s="178"/>
      <c r="AB957" s="178"/>
    </row>
    <row r="958">
      <c r="A958" s="176"/>
      <c r="B958" s="176"/>
      <c r="C958" s="176" t="s">
        <v>34</v>
      </c>
      <c r="D958" s="176" t="s">
        <v>34</v>
      </c>
      <c r="E958" s="176" t="s">
        <v>34</v>
      </c>
      <c r="F958" s="176" t="s">
        <v>34</v>
      </c>
      <c r="G958" s="176"/>
      <c r="H958" s="184"/>
      <c r="I958" s="176"/>
      <c r="J958" s="176"/>
      <c r="K958" s="176"/>
      <c r="L958" s="176"/>
      <c r="M958" s="192"/>
      <c r="N958" s="184"/>
      <c r="O958" s="176"/>
      <c r="P958" s="176"/>
      <c r="Q958" s="176"/>
      <c r="R958" s="176"/>
      <c r="S958" s="176"/>
      <c r="T958" s="176"/>
      <c r="U958" s="176"/>
      <c r="V958" s="176"/>
      <c r="W958" s="176"/>
      <c r="X958" s="176"/>
      <c r="Y958" s="176"/>
      <c r="Z958" s="176"/>
      <c r="AA958" s="176"/>
      <c r="AB958" s="176"/>
    </row>
    <row r="959">
      <c r="A959" s="178"/>
      <c r="B959" s="178"/>
      <c r="C959" s="178" t="s">
        <v>34</v>
      </c>
      <c r="D959" s="178" t="s">
        <v>34</v>
      </c>
      <c r="E959" s="178" t="s">
        <v>34</v>
      </c>
      <c r="F959" s="178" t="s">
        <v>34</v>
      </c>
      <c r="G959" s="178"/>
      <c r="H959" s="182"/>
      <c r="I959" s="178"/>
      <c r="J959" s="178"/>
      <c r="K959" s="178"/>
      <c r="L959" s="178"/>
      <c r="M959" s="193"/>
      <c r="N959" s="182"/>
      <c r="O959" s="178"/>
      <c r="P959" s="178"/>
      <c r="Q959" s="178"/>
      <c r="R959" s="178"/>
      <c r="S959" s="178"/>
      <c r="T959" s="178"/>
      <c r="U959" s="178"/>
      <c r="V959" s="178"/>
      <c r="W959" s="178"/>
      <c r="X959" s="178"/>
      <c r="Y959" s="178"/>
      <c r="Z959" s="178"/>
      <c r="AA959" s="178"/>
      <c r="AB959" s="178"/>
    </row>
    <row r="960">
      <c r="A960" s="176"/>
      <c r="B960" s="176"/>
      <c r="C960" s="176" t="s">
        <v>34</v>
      </c>
      <c r="D960" s="176" t="s">
        <v>34</v>
      </c>
      <c r="E960" s="176" t="s">
        <v>34</v>
      </c>
      <c r="F960" s="176" t="s">
        <v>34</v>
      </c>
      <c r="G960" s="176"/>
      <c r="H960" s="184"/>
      <c r="I960" s="176"/>
      <c r="J960" s="176"/>
      <c r="K960" s="176"/>
      <c r="L960" s="176"/>
      <c r="M960" s="192"/>
      <c r="N960" s="184"/>
      <c r="O960" s="176"/>
      <c r="P960" s="176"/>
      <c r="Q960" s="176"/>
      <c r="R960" s="176"/>
      <c r="S960" s="176"/>
      <c r="T960" s="176"/>
      <c r="U960" s="176"/>
      <c r="V960" s="176"/>
      <c r="W960" s="176"/>
      <c r="X960" s="176"/>
      <c r="Y960" s="176"/>
      <c r="Z960" s="176"/>
      <c r="AA960" s="176"/>
      <c r="AB960" s="176"/>
    </row>
    <row r="961">
      <c r="A961" s="178"/>
      <c r="B961" s="178"/>
      <c r="C961" s="178" t="s">
        <v>34</v>
      </c>
      <c r="D961" s="178" t="s">
        <v>34</v>
      </c>
      <c r="E961" s="178" t="s">
        <v>34</v>
      </c>
      <c r="F961" s="178" t="s">
        <v>34</v>
      </c>
      <c r="G961" s="178"/>
      <c r="H961" s="182"/>
      <c r="I961" s="178"/>
      <c r="J961" s="178"/>
      <c r="K961" s="178"/>
      <c r="L961" s="178"/>
      <c r="M961" s="193"/>
      <c r="N961" s="182"/>
      <c r="O961" s="178"/>
      <c r="P961" s="178"/>
      <c r="Q961" s="178"/>
      <c r="R961" s="178"/>
      <c r="S961" s="178"/>
      <c r="T961" s="178"/>
      <c r="U961" s="178"/>
      <c r="V961" s="178"/>
      <c r="W961" s="178"/>
      <c r="X961" s="178"/>
      <c r="Y961" s="178"/>
      <c r="Z961" s="178"/>
      <c r="AA961" s="178"/>
      <c r="AB961" s="178"/>
    </row>
    <row r="962">
      <c r="A962" s="176"/>
      <c r="B962" s="176"/>
      <c r="C962" s="176" t="s">
        <v>34</v>
      </c>
      <c r="D962" s="176" t="s">
        <v>34</v>
      </c>
      <c r="E962" s="176" t="s">
        <v>34</v>
      </c>
      <c r="F962" s="176" t="s">
        <v>34</v>
      </c>
      <c r="G962" s="176"/>
      <c r="H962" s="184"/>
      <c r="I962" s="176"/>
      <c r="J962" s="176"/>
      <c r="K962" s="176"/>
      <c r="L962" s="176"/>
      <c r="M962" s="192"/>
      <c r="N962" s="184"/>
      <c r="O962" s="176"/>
      <c r="P962" s="176"/>
      <c r="Q962" s="176"/>
      <c r="R962" s="176"/>
      <c r="S962" s="176"/>
      <c r="T962" s="176"/>
      <c r="U962" s="176"/>
      <c r="V962" s="176"/>
      <c r="W962" s="176"/>
      <c r="X962" s="176"/>
      <c r="Y962" s="176"/>
      <c r="Z962" s="176"/>
      <c r="AA962" s="176"/>
      <c r="AB962" s="176"/>
    </row>
    <row r="963">
      <c r="A963" s="178"/>
      <c r="B963" s="178"/>
      <c r="C963" s="178" t="s">
        <v>34</v>
      </c>
      <c r="D963" s="178" t="s">
        <v>34</v>
      </c>
      <c r="E963" s="178" t="s">
        <v>34</v>
      </c>
      <c r="F963" s="178" t="s">
        <v>34</v>
      </c>
      <c r="G963" s="178"/>
      <c r="H963" s="182"/>
      <c r="I963" s="178"/>
      <c r="J963" s="178"/>
      <c r="K963" s="178"/>
      <c r="L963" s="178"/>
      <c r="M963" s="193"/>
      <c r="N963" s="182"/>
      <c r="O963" s="178"/>
      <c r="P963" s="178"/>
      <c r="Q963" s="178"/>
      <c r="R963" s="178"/>
      <c r="S963" s="178"/>
      <c r="T963" s="178"/>
      <c r="U963" s="178"/>
      <c r="V963" s="178"/>
      <c r="W963" s="178"/>
      <c r="X963" s="178"/>
      <c r="Y963" s="178"/>
      <c r="Z963" s="178"/>
      <c r="AA963" s="178"/>
      <c r="AB963" s="178"/>
    </row>
    <row r="964">
      <c r="A964" s="176"/>
      <c r="B964" s="176"/>
      <c r="C964" s="176" t="s">
        <v>34</v>
      </c>
      <c r="D964" s="176" t="s">
        <v>34</v>
      </c>
      <c r="E964" s="176" t="s">
        <v>34</v>
      </c>
      <c r="F964" s="176" t="s">
        <v>34</v>
      </c>
      <c r="G964" s="176"/>
      <c r="H964" s="184"/>
      <c r="I964" s="176"/>
      <c r="J964" s="176"/>
      <c r="K964" s="176"/>
      <c r="L964" s="176"/>
      <c r="M964" s="192"/>
      <c r="N964" s="184"/>
      <c r="O964" s="176"/>
      <c r="P964" s="176"/>
      <c r="Q964" s="176"/>
      <c r="R964" s="176"/>
      <c r="S964" s="176"/>
      <c r="T964" s="176"/>
      <c r="U964" s="176"/>
      <c r="V964" s="176"/>
      <c r="W964" s="176"/>
      <c r="X964" s="176"/>
      <c r="Y964" s="176"/>
      <c r="Z964" s="176"/>
      <c r="AA964" s="176"/>
      <c r="AB964" s="176"/>
    </row>
    <row r="965">
      <c r="A965" s="178"/>
      <c r="B965" s="178"/>
      <c r="C965" s="178" t="s">
        <v>34</v>
      </c>
      <c r="D965" s="178" t="s">
        <v>34</v>
      </c>
      <c r="E965" s="178" t="s">
        <v>34</v>
      </c>
      <c r="F965" s="178" t="s">
        <v>34</v>
      </c>
      <c r="G965" s="178"/>
      <c r="H965" s="182"/>
      <c r="I965" s="178"/>
      <c r="J965" s="178"/>
      <c r="K965" s="178"/>
      <c r="L965" s="178"/>
      <c r="M965" s="193"/>
      <c r="N965" s="182"/>
      <c r="O965" s="178"/>
      <c r="P965" s="178"/>
      <c r="Q965" s="178"/>
      <c r="R965" s="178"/>
      <c r="S965" s="178"/>
      <c r="T965" s="178"/>
      <c r="U965" s="178"/>
      <c r="V965" s="178"/>
      <c r="W965" s="178"/>
      <c r="X965" s="178"/>
      <c r="Y965" s="178"/>
      <c r="Z965" s="178"/>
      <c r="AA965" s="178"/>
      <c r="AB965" s="178"/>
    </row>
    <row r="966">
      <c r="A966" s="176"/>
      <c r="B966" s="176"/>
      <c r="C966" s="176" t="s">
        <v>34</v>
      </c>
      <c r="D966" s="176" t="s">
        <v>34</v>
      </c>
      <c r="E966" s="176" t="s">
        <v>34</v>
      </c>
      <c r="F966" s="176" t="s">
        <v>34</v>
      </c>
      <c r="G966" s="176"/>
      <c r="H966" s="184"/>
      <c r="I966" s="176"/>
      <c r="J966" s="176"/>
      <c r="K966" s="176"/>
      <c r="L966" s="176"/>
      <c r="M966" s="192"/>
      <c r="N966" s="184"/>
      <c r="O966" s="176"/>
      <c r="P966" s="176"/>
      <c r="Q966" s="176"/>
      <c r="R966" s="176"/>
      <c r="S966" s="176"/>
      <c r="T966" s="176"/>
      <c r="U966" s="176"/>
      <c r="V966" s="176"/>
      <c r="W966" s="176"/>
      <c r="X966" s="176"/>
      <c r="Y966" s="176"/>
      <c r="Z966" s="176"/>
      <c r="AA966" s="176"/>
      <c r="AB966" s="176"/>
    </row>
    <row r="967">
      <c r="A967" s="178"/>
      <c r="B967" s="178"/>
      <c r="C967" s="178" t="s">
        <v>34</v>
      </c>
      <c r="D967" s="178" t="s">
        <v>34</v>
      </c>
      <c r="E967" s="178" t="s">
        <v>34</v>
      </c>
      <c r="F967" s="178" t="s">
        <v>34</v>
      </c>
      <c r="G967" s="178"/>
      <c r="H967" s="182"/>
      <c r="I967" s="178"/>
      <c r="J967" s="178"/>
      <c r="K967" s="178"/>
      <c r="L967" s="178"/>
      <c r="M967" s="193"/>
      <c r="N967" s="182"/>
      <c r="O967" s="178"/>
      <c r="P967" s="178"/>
      <c r="Q967" s="178"/>
      <c r="R967" s="178"/>
      <c r="S967" s="178"/>
      <c r="T967" s="178"/>
      <c r="U967" s="178"/>
      <c r="V967" s="178"/>
      <c r="W967" s="178"/>
      <c r="X967" s="178"/>
      <c r="Y967" s="178"/>
      <c r="Z967" s="178"/>
      <c r="AA967" s="178"/>
      <c r="AB967" s="178"/>
    </row>
    <row r="968">
      <c r="A968" s="176"/>
      <c r="B968" s="176"/>
      <c r="C968" s="176" t="s">
        <v>34</v>
      </c>
      <c r="D968" s="176" t="s">
        <v>34</v>
      </c>
      <c r="E968" s="176" t="s">
        <v>34</v>
      </c>
      <c r="F968" s="176" t="s">
        <v>34</v>
      </c>
      <c r="G968" s="176"/>
      <c r="H968" s="184"/>
      <c r="I968" s="176"/>
      <c r="J968" s="176"/>
      <c r="K968" s="176"/>
      <c r="L968" s="176"/>
      <c r="M968" s="192"/>
      <c r="N968" s="184"/>
      <c r="O968" s="176"/>
      <c r="P968" s="176"/>
      <c r="Q968" s="176"/>
      <c r="R968" s="176"/>
      <c r="S968" s="176"/>
      <c r="T968" s="176"/>
      <c r="U968" s="176"/>
      <c r="V968" s="176"/>
      <c r="W968" s="176"/>
      <c r="X968" s="176"/>
      <c r="Y968" s="176"/>
      <c r="Z968" s="176"/>
      <c r="AA968" s="176"/>
      <c r="AB968" s="176"/>
    </row>
    <row r="969">
      <c r="A969" s="178"/>
      <c r="B969" s="178"/>
      <c r="C969" s="178" t="s">
        <v>34</v>
      </c>
      <c r="D969" s="178" t="s">
        <v>34</v>
      </c>
      <c r="E969" s="178" t="s">
        <v>34</v>
      </c>
      <c r="F969" s="178" t="s">
        <v>34</v>
      </c>
      <c r="G969" s="178"/>
      <c r="H969" s="182"/>
      <c r="I969" s="178"/>
      <c r="J969" s="178"/>
      <c r="K969" s="178"/>
      <c r="L969" s="178"/>
      <c r="M969" s="193"/>
      <c r="N969" s="182"/>
      <c r="O969" s="178"/>
      <c r="P969" s="178"/>
      <c r="Q969" s="178"/>
      <c r="R969" s="178"/>
      <c r="S969" s="178"/>
      <c r="T969" s="178"/>
      <c r="U969" s="178"/>
      <c r="V969" s="178"/>
      <c r="W969" s="178"/>
      <c r="X969" s="178"/>
      <c r="Y969" s="178"/>
      <c r="Z969" s="178"/>
      <c r="AA969" s="178"/>
      <c r="AB969" s="178"/>
    </row>
    <row r="970">
      <c r="A970" s="176"/>
      <c r="B970" s="176"/>
      <c r="C970" s="176" t="s">
        <v>34</v>
      </c>
      <c r="D970" s="176" t="s">
        <v>34</v>
      </c>
      <c r="E970" s="176" t="s">
        <v>34</v>
      </c>
      <c r="F970" s="176" t="s">
        <v>34</v>
      </c>
      <c r="G970" s="176"/>
      <c r="H970" s="184"/>
      <c r="I970" s="176"/>
      <c r="J970" s="176"/>
      <c r="K970" s="176"/>
      <c r="L970" s="176"/>
      <c r="M970" s="192"/>
      <c r="N970" s="184"/>
      <c r="O970" s="176"/>
      <c r="P970" s="176"/>
      <c r="Q970" s="176"/>
      <c r="R970" s="176"/>
      <c r="S970" s="176"/>
      <c r="T970" s="176"/>
      <c r="U970" s="176"/>
      <c r="V970" s="176"/>
      <c r="W970" s="176"/>
      <c r="X970" s="176"/>
      <c r="Y970" s="176"/>
      <c r="Z970" s="176"/>
      <c r="AA970" s="176"/>
      <c r="AB970" s="176"/>
    </row>
    <row r="971">
      <c r="A971" s="178"/>
      <c r="B971" s="178"/>
      <c r="C971" s="178" t="s">
        <v>34</v>
      </c>
      <c r="D971" s="178" t="s">
        <v>34</v>
      </c>
      <c r="E971" s="178" t="s">
        <v>34</v>
      </c>
      <c r="F971" s="178" t="s">
        <v>34</v>
      </c>
      <c r="G971" s="178"/>
      <c r="H971" s="182"/>
      <c r="I971" s="178"/>
      <c r="J971" s="178"/>
      <c r="K971" s="178"/>
      <c r="L971" s="178"/>
      <c r="M971" s="193"/>
      <c r="N971" s="182"/>
      <c r="O971" s="178"/>
      <c r="P971" s="178"/>
      <c r="Q971" s="178"/>
      <c r="R971" s="178"/>
      <c r="S971" s="178"/>
      <c r="T971" s="178"/>
      <c r="U971" s="178"/>
      <c r="V971" s="178"/>
      <c r="W971" s="178"/>
      <c r="X971" s="178"/>
      <c r="Y971" s="178"/>
      <c r="Z971" s="178"/>
      <c r="AA971" s="178"/>
      <c r="AB971" s="178"/>
    </row>
    <row r="972">
      <c r="A972" s="176"/>
      <c r="B972" s="176"/>
      <c r="C972" s="176" t="s">
        <v>34</v>
      </c>
      <c r="D972" s="176" t="s">
        <v>34</v>
      </c>
      <c r="E972" s="176" t="s">
        <v>34</v>
      </c>
      <c r="F972" s="176" t="s">
        <v>34</v>
      </c>
      <c r="G972" s="176"/>
      <c r="H972" s="184"/>
      <c r="I972" s="176"/>
      <c r="J972" s="176"/>
      <c r="K972" s="176"/>
      <c r="L972" s="176"/>
      <c r="M972" s="192"/>
      <c r="N972" s="184"/>
      <c r="O972" s="176"/>
      <c r="P972" s="176"/>
      <c r="Q972" s="176"/>
      <c r="R972" s="176"/>
      <c r="S972" s="176"/>
      <c r="T972" s="176"/>
      <c r="U972" s="176"/>
      <c r="V972" s="176"/>
      <c r="W972" s="176"/>
      <c r="X972" s="176"/>
      <c r="Y972" s="176"/>
      <c r="Z972" s="176"/>
      <c r="AA972" s="176"/>
      <c r="AB972" s="176"/>
    </row>
    <row r="973">
      <c r="A973" s="178"/>
      <c r="B973" s="178"/>
      <c r="C973" s="178" t="s">
        <v>34</v>
      </c>
      <c r="D973" s="178" t="s">
        <v>34</v>
      </c>
      <c r="E973" s="178" t="s">
        <v>34</v>
      </c>
      <c r="F973" s="178" t="s">
        <v>34</v>
      </c>
      <c r="G973" s="178"/>
      <c r="H973" s="182"/>
      <c r="I973" s="178"/>
      <c r="J973" s="178"/>
      <c r="K973" s="178"/>
      <c r="L973" s="178"/>
      <c r="M973" s="193"/>
      <c r="N973" s="182"/>
      <c r="O973" s="178"/>
      <c r="P973" s="178"/>
      <c r="Q973" s="178"/>
      <c r="R973" s="178"/>
      <c r="S973" s="178"/>
      <c r="T973" s="178"/>
      <c r="U973" s="178"/>
      <c r="V973" s="178"/>
      <c r="W973" s="178"/>
      <c r="X973" s="178"/>
      <c r="Y973" s="178"/>
      <c r="Z973" s="178"/>
      <c r="AA973" s="178"/>
      <c r="AB973" s="178"/>
    </row>
    <row r="974">
      <c r="A974" s="176"/>
      <c r="B974" s="176"/>
      <c r="C974" s="176" t="s">
        <v>34</v>
      </c>
      <c r="D974" s="176" t="s">
        <v>34</v>
      </c>
      <c r="E974" s="176" t="s">
        <v>34</v>
      </c>
      <c r="F974" s="176" t="s">
        <v>34</v>
      </c>
      <c r="G974" s="176"/>
      <c r="H974" s="184"/>
      <c r="I974" s="176"/>
      <c r="J974" s="176"/>
      <c r="K974" s="176"/>
      <c r="L974" s="176"/>
      <c r="M974" s="192"/>
      <c r="N974" s="184"/>
      <c r="O974" s="176"/>
      <c r="P974" s="176"/>
      <c r="Q974" s="176"/>
      <c r="R974" s="176"/>
      <c r="S974" s="176"/>
      <c r="T974" s="176"/>
      <c r="U974" s="176"/>
      <c r="V974" s="176"/>
      <c r="W974" s="176"/>
      <c r="X974" s="176"/>
      <c r="Y974" s="176"/>
      <c r="Z974" s="176"/>
      <c r="AA974" s="176"/>
      <c r="AB974" s="176"/>
    </row>
    <row r="975">
      <c r="A975" s="178"/>
      <c r="B975" s="178"/>
      <c r="C975" s="178" t="s">
        <v>34</v>
      </c>
      <c r="D975" s="178" t="s">
        <v>34</v>
      </c>
      <c r="E975" s="178" t="s">
        <v>34</v>
      </c>
      <c r="F975" s="178" t="s">
        <v>34</v>
      </c>
      <c r="G975" s="178"/>
      <c r="H975" s="182"/>
      <c r="I975" s="178"/>
      <c r="J975" s="178"/>
      <c r="K975" s="178"/>
      <c r="L975" s="178"/>
      <c r="M975" s="193"/>
      <c r="N975" s="182"/>
      <c r="O975" s="178"/>
      <c r="P975" s="178"/>
      <c r="Q975" s="178"/>
      <c r="R975" s="178"/>
      <c r="S975" s="178"/>
      <c r="T975" s="178"/>
      <c r="U975" s="178"/>
      <c r="V975" s="178"/>
      <c r="W975" s="178"/>
      <c r="X975" s="178"/>
      <c r="Y975" s="178"/>
      <c r="Z975" s="178"/>
      <c r="AA975" s="178"/>
      <c r="AB975" s="178"/>
    </row>
    <row r="976">
      <c r="A976" s="176"/>
      <c r="B976" s="176"/>
      <c r="C976" s="176" t="s">
        <v>34</v>
      </c>
      <c r="D976" s="176" t="s">
        <v>34</v>
      </c>
      <c r="E976" s="176" t="s">
        <v>34</v>
      </c>
      <c r="F976" s="176" t="s">
        <v>34</v>
      </c>
      <c r="G976" s="176"/>
      <c r="H976" s="184"/>
      <c r="I976" s="176"/>
      <c r="J976" s="176"/>
      <c r="K976" s="176"/>
      <c r="L976" s="176"/>
      <c r="M976" s="192"/>
      <c r="N976" s="184"/>
      <c r="O976" s="176"/>
      <c r="P976" s="176"/>
      <c r="Q976" s="176"/>
      <c r="R976" s="176"/>
      <c r="S976" s="176"/>
      <c r="T976" s="176"/>
      <c r="U976" s="176"/>
      <c r="V976" s="176"/>
      <c r="W976" s="176"/>
      <c r="X976" s="176"/>
      <c r="Y976" s="176"/>
      <c r="Z976" s="176"/>
      <c r="AA976" s="176"/>
      <c r="AB976" s="176"/>
    </row>
    <row r="977">
      <c r="A977" s="178"/>
      <c r="B977" s="178"/>
      <c r="C977" s="178" t="s">
        <v>34</v>
      </c>
      <c r="D977" s="178" t="s">
        <v>34</v>
      </c>
      <c r="E977" s="178" t="s">
        <v>34</v>
      </c>
      <c r="F977" s="178" t="s">
        <v>34</v>
      </c>
      <c r="G977" s="178"/>
      <c r="H977" s="182"/>
      <c r="I977" s="178"/>
      <c r="J977" s="178"/>
      <c r="K977" s="178"/>
      <c r="L977" s="178"/>
      <c r="M977" s="193"/>
      <c r="N977" s="182"/>
      <c r="O977" s="178"/>
      <c r="P977" s="178"/>
      <c r="Q977" s="178"/>
      <c r="R977" s="178"/>
      <c r="S977" s="178"/>
      <c r="T977" s="178"/>
      <c r="U977" s="178"/>
      <c r="V977" s="178"/>
      <c r="W977" s="178"/>
      <c r="X977" s="178"/>
      <c r="Y977" s="178"/>
      <c r="Z977" s="178"/>
      <c r="AA977" s="178"/>
      <c r="AB977" s="178"/>
    </row>
    <row r="978">
      <c r="A978" s="176"/>
      <c r="B978" s="176"/>
      <c r="C978" s="176" t="s">
        <v>34</v>
      </c>
      <c r="D978" s="176" t="s">
        <v>34</v>
      </c>
      <c r="E978" s="176" t="s">
        <v>34</v>
      </c>
      <c r="F978" s="176" t="s">
        <v>34</v>
      </c>
      <c r="G978" s="176"/>
      <c r="H978" s="184"/>
      <c r="I978" s="176"/>
      <c r="J978" s="176"/>
      <c r="K978" s="176"/>
      <c r="L978" s="176"/>
      <c r="M978" s="192"/>
      <c r="N978" s="184"/>
      <c r="O978" s="176"/>
      <c r="P978" s="176"/>
      <c r="Q978" s="176"/>
      <c r="R978" s="176"/>
      <c r="S978" s="176"/>
      <c r="T978" s="176"/>
      <c r="U978" s="176"/>
      <c r="V978" s="176"/>
      <c r="W978" s="176"/>
      <c r="X978" s="176"/>
      <c r="Y978" s="176"/>
      <c r="Z978" s="176"/>
      <c r="AA978" s="176"/>
      <c r="AB978" s="176"/>
    </row>
    <row r="979">
      <c r="A979" s="178"/>
      <c r="B979" s="178"/>
      <c r="C979" s="178" t="s">
        <v>34</v>
      </c>
      <c r="D979" s="178" t="s">
        <v>34</v>
      </c>
      <c r="E979" s="178" t="s">
        <v>34</v>
      </c>
      <c r="F979" s="178" t="s">
        <v>34</v>
      </c>
      <c r="G979" s="178"/>
      <c r="H979" s="182"/>
      <c r="I979" s="178"/>
      <c r="J979" s="178"/>
      <c r="K979" s="178"/>
      <c r="L979" s="178"/>
      <c r="M979" s="193"/>
      <c r="N979" s="182"/>
      <c r="O979" s="178"/>
      <c r="P979" s="178"/>
      <c r="Q979" s="178"/>
      <c r="R979" s="178"/>
      <c r="S979" s="178"/>
      <c r="T979" s="178"/>
      <c r="U979" s="178"/>
      <c r="V979" s="178"/>
      <c r="W979" s="178"/>
      <c r="X979" s="178"/>
      <c r="Y979" s="178"/>
      <c r="Z979" s="178"/>
      <c r="AA979" s="178"/>
      <c r="AB979" s="178"/>
    </row>
    <row r="980">
      <c r="A980" s="176"/>
      <c r="B980" s="176"/>
      <c r="C980" s="176" t="s">
        <v>34</v>
      </c>
      <c r="D980" s="176" t="s">
        <v>34</v>
      </c>
      <c r="E980" s="176" t="s">
        <v>34</v>
      </c>
      <c r="F980" s="176" t="s">
        <v>34</v>
      </c>
      <c r="G980" s="176"/>
      <c r="H980" s="184"/>
      <c r="I980" s="176"/>
      <c r="J980" s="176"/>
      <c r="K980" s="176"/>
      <c r="L980" s="176"/>
      <c r="M980" s="192"/>
      <c r="N980" s="184"/>
      <c r="O980" s="176"/>
      <c r="P980" s="176"/>
      <c r="Q980" s="176"/>
      <c r="R980" s="176"/>
      <c r="S980" s="176"/>
      <c r="T980" s="176"/>
      <c r="U980" s="176"/>
      <c r="V980" s="176"/>
      <c r="W980" s="176"/>
      <c r="X980" s="176"/>
      <c r="Y980" s="176"/>
      <c r="Z980" s="176"/>
      <c r="AA980" s="176"/>
      <c r="AB980" s="176"/>
    </row>
    <row r="981">
      <c r="A981" s="178"/>
      <c r="B981" s="178"/>
      <c r="C981" s="178" t="s">
        <v>34</v>
      </c>
      <c r="D981" s="178" t="s">
        <v>34</v>
      </c>
      <c r="E981" s="178" t="s">
        <v>34</v>
      </c>
      <c r="F981" s="178" t="s">
        <v>34</v>
      </c>
      <c r="G981" s="178"/>
      <c r="H981" s="182"/>
      <c r="I981" s="178"/>
      <c r="J981" s="178"/>
      <c r="K981" s="178"/>
      <c r="L981" s="178"/>
      <c r="M981" s="193"/>
      <c r="N981" s="182"/>
      <c r="O981" s="178"/>
      <c r="P981" s="178"/>
      <c r="Q981" s="178"/>
      <c r="R981" s="178"/>
      <c r="S981" s="178"/>
      <c r="T981" s="178"/>
      <c r="U981" s="178"/>
      <c r="V981" s="178"/>
      <c r="W981" s="178"/>
      <c r="X981" s="178"/>
      <c r="Y981" s="178"/>
      <c r="Z981" s="178"/>
      <c r="AA981" s="178"/>
      <c r="AB981" s="178"/>
    </row>
    <row r="982">
      <c r="A982" s="176"/>
      <c r="B982" s="176"/>
      <c r="C982" s="176" t="s">
        <v>34</v>
      </c>
      <c r="D982" s="176" t="s">
        <v>34</v>
      </c>
      <c r="E982" s="176" t="s">
        <v>34</v>
      </c>
      <c r="F982" s="176" t="s">
        <v>34</v>
      </c>
      <c r="G982" s="176"/>
      <c r="H982" s="184"/>
      <c r="I982" s="176"/>
      <c r="J982" s="176"/>
      <c r="K982" s="176"/>
      <c r="L982" s="176"/>
      <c r="M982" s="192"/>
      <c r="N982" s="184"/>
      <c r="O982" s="176"/>
      <c r="P982" s="176"/>
      <c r="Q982" s="176"/>
      <c r="R982" s="176"/>
      <c r="S982" s="176"/>
      <c r="T982" s="176"/>
      <c r="U982" s="176"/>
      <c r="V982" s="176"/>
      <c r="W982" s="176"/>
      <c r="X982" s="176"/>
      <c r="Y982" s="176"/>
      <c r="Z982" s="176"/>
      <c r="AA982" s="176"/>
      <c r="AB982" s="176"/>
    </row>
    <row r="983">
      <c r="A983" s="178"/>
      <c r="B983" s="178"/>
      <c r="C983" s="178" t="s">
        <v>34</v>
      </c>
      <c r="D983" s="178" t="s">
        <v>34</v>
      </c>
      <c r="E983" s="178" t="s">
        <v>34</v>
      </c>
      <c r="F983" s="178" t="s">
        <v>34</v>
      </c>
      <c r="G983" s="178"/>
      <c r="H983" s="182"/>
      <c r="I983" s="178"/>
      <c r="J983" s="178"/>
      <c r="K983" s="178"/>
      <c r="L983" s="178"/>
      <c r="M983" s="193"/>
      <c r="N983" s="182"/>
      <c r="O983" s="178"/>
      <c r="P983" s="178"/>
      <c r="Q983" s="178"/>
      <c r="R983" s="178"/>
      <c r="S983" s="178"/>
      <c r="T983" s="178"/>
      <c r="U983" s="178"/>
      <c r="V983" s="178"/>
      <c r="W983" s="178"/>
      <c r="X983" s="178"/>
      <c r="Y983" s="178"/>
      <c r="Z983" s="178"/>
      <c r="AA983" s="178"/>
      <c r="AB983" s="178"/>
    </row>
    <row r="984">
      <c r="A984" s="176"/>
      <c r="B984" s="176"/>
      <c r="C984" s="176" t="s">
        <v>34</v>
      </c>
      <c r="D984" s="176" t="s">
        <v>34</v>
      </c>
      <c r="E984" s="176" t="s">
        <v>34</v>
      </c>
      <c r="F984" s="176" t="s">
        <v>34</v>
      </c>
      <c r="G984" s="176"/>
      <c r="H984" s="184"/>
      <c r="I984" s="176"/>
      <c r="J984" s="176"/>
      <c r="K984" s="176"/>
      <c r="L984" s="176"/>
      <c r="M984" s="192"/>
      <c r="N984" s="184"/>
      <c r="O984" s="176"/>
      <c r="P984" s="176"/>
      <c r="Q984" s="176"/>
      <c r="R984" s="176"/>
      <c r="S984" s="176"/>
      <c r="T984" s="176"/>
      <c r="U984" s="176"/>
      <c r="V984" s="176"/>
      <c r="W984" s="176"/>
      <c r="X984" s="176"/>
      <c r="Y984" s="176"/>
      <c r="Z984" s="176"/>
      <c r="AA984" s="176"/>
      <c r="AB984" s="176"/>
    </row>
    <row r="985">
      <c r="A985" s="178"/>
      <c r="B985" s="178"/>
      <c r="C985" s="178" t="s">
        <v>34</v>
      </c>
      <c r="D985" s="178" t="s">
        <v>34</v>
      </c>
      <c r="E985" s="178" t="s">
        <v>34</v>
      </c>
      <c r="F985" s="178" t="s">
        <v>34</v>
      </c>
      <c r="G985" s="178"/>
      <c r="H985" s="182"/>
      <c r="I985" s="178"/>
      <c r="J985" s="178"/>
      <c r="K985" s="178"/>
      <c r="L985" s="178"/>
      <c r="M985" s="193"/>
      <c r="N985" s="182"/>
      <c r="O985" s="178"/>
      <c r="P985" s="178"/>
      <c r="Q985" s="178"/>
      <c r="R985" s="178"/>
      <c r="S985" s="178"/>
      <c r="T985" s="178"/>
      <c r="U985" s="178"/>
      <c r="V985" s="178"/>
      <c r="W985" s="178"/>
      <c r="X985" s="178"/>
      <c r="Y985" s="178"/>
      <c r="Z985" s="178"/>
      <c r="AA985" s="178"/>
      <c r="AB985" s="178"/>
    </row>
    <row r="986">
      <c r="A986" s="176"/>
      <c r="B986" s="176"/>
      <c r="C986" s="176" t="s">
        <v>34</v>
      </c>
      <c r="D986" s="176" t="s">
        <v>34</v>
      </c>
      <c r="E986" s="176" t="s">
        <v>34</v>
      </c>
      <c r="F986" s="176" t="s">
        <v>34</v>
      </c>
      <c r="G986" s="176"/>
      <c r="H986" s="184"/>
      <c r="I986" s="176"/>
      <c r="J986" s="176"/>
      <c r="K986" s="176"/>
      <c r="L986" s="176"/>
      <c r="M986" s="192"/>
      <c r="N986" s="184"/>
      <c r="O986" s="176"/>
      <c r="P986" s="176"/>
      <c r="Q986" s="176"/>
      <c r="R986" s="176"/>
      <c r="S986" s="176"/>
      <c r="T986" s="176"/>
      <c r="U986" s="176"/>
      <c r="V986" s="176"/>
      <c r="W986" s="176"/>
      <c r="X986" s="176"/>
      <c r="Y986" s="176"/>
      <c r="Z986" s="176"/>
      <c r="AA986" s="176"/>
      <c r="AB986" s="176"/>
    </row>
    <row r="987">
      <c r="A987" s="178"/>
      <c r="B987" s="178"/>
      <c r="C987" s="178" t="s">
        <v>34</v>
      </c>
      <c r="D987" s="178" t="s">
        <v>34</v>
      </c>
      <c r="E987" s="178" t="s">
        <v>34</v>
      </c>
      <c r="F987" s="178" t="s">
        <v>34</v>
      </c>
      <c r="G987" s="178"/>
      <c r="H987" s="182"/>
      <c r="I987" s="178"/>
      <c r="J987" s="178"/>
      <c r="K987" s="178"/>
      <c r="L987" s="178"/>
      <c r="M987" s="193"/>
      <c r="N987" s="182"/>
      <c r="O987" s="178"/>
      <c r="P987" s="178"/>
      <c r="Q987" s="178"/>
      <c r="R987" s="178"/>
      <c r="S987" s="178"/>
      <c r="T987" s="178"/>
      <c r="U987" s="178"/>
      <c r="V987" s="178"/>
      <c r="W987" s="178"/>
      <c r="X987" s="178"/>
      <c r="Y987" s="178"/>
      <c r="Z987" s="178"/>
      <c r="AA987" s="178"/>
      <c r="AB987" s="178"/>
    </row>
    <row r="988">
      <c r="A988" s="176"/>
      <c r="B988" s="176"/>
      <c r="C988" s="176" t="s">
        <v>34</v>
      </c>
      <c r="D988" s="176" t="s">
        <v>34</v>
      </c>
      <c r="E988" s="176" t="s">
        <v>34</v>
      </c>
      <c r="F988" s="176" t="s">
        <v>34</v>
      </c>
      <c r="G988" s="176"/>
      <c r="H988" s="184"/>
      <c r="I988" s="176"/>
      <c r="J988" s="176"/>
      <c r="K988" s="176"/>
      <c r="L988" s="176"/>
      <c r="M988" s="192"/>
      <c r="N988" s="184"/>
      <c r="O988" s="176"/>
      <c r="P988" s="176"/>
      <c r="Q988" s="176"/>
      <c r="R988" s="176"/>
      <c r="S988" s="176"/>
      <c r="T988" s="176"/>
      <c r="U988" s="176"/>
      <c r="V988" s="176"/>
      <c r="W988" s="176"/>
      <c r="X988" s="176"/>
      <c r="Y988" s="176"/>
      <c r="Z988" s="176"/>
      <c r="AA988" s="176"/>
      <c r="AB988" s="176"/>
    </row>
    <row r="989">
      <c r="A989" s="178"/>
      <c r="B989" s="178"/>
      <c r="C989" s="178" t="s">
        <v>34</v>
      </c>
      <c r="D989" s="178" t="s">
        <v>34</v>
      </c>
      <c r="E989" s="178" t="s">
        <v>34</v>
      </c>
      <c r="F989" s="178" t="s">
        <v>34</v>
      </c>
      <c r="G989" s="178"/>
      <c r="H989" s="182"/>
      <c r="I989" s="178"/>
      <c r="J989" s="178"/>
      <c r="K989" s="178"/>
      <c r="L989" s="178"/>
      <c r="M989" s="193"/>
      <c r="N989" s="182"/>
      <c r="O989" s="178"/>
      <c r="P989" s="178"/>
      <c r="Q989" s="178"/>
      <c r="R989" s="178"/>
      <c r="S989" s="178"/>
      <c r="T989" s="178"/>
      <c r="U989" s="178"/>
      <c r="V989" s="178"/>
      <c r="W989" s="178"/>
      <c r="X989" s="178"/>
      <c r="Y989" s="178"/>
      <c r="Z989" s="178"/>
      <c r="AA989" s="178"/>
      <c r="AB989" s="178"/>
    </row>
    <row r="990">
      <c r="A990" s="176"/>
      <c r="B990" s="176"/>
      <c r="C990" s="176" t="s">
        <v>34</v>
      </c>
      <c r="D990" s="176" t="s">
        <v>34</v>
      </c>
      <c r="E990" s="176" t="s">
        <v>34</v>
      </c>
      <c r="F990" s="176" t="s">
        <v>34</v>
      </c>
      <c r="G990" s="176"/>
      <c r="H990" s="184"/>
      <c r="I990" s="176"/>
      <c r="J990" s="176"/>
      <c r="K990" s="176"/>
      <c r="L990" s="176"/>
      <c r="M990" s="192"/>
      <c r="N990" s="184"/>
      <c r="O990" s="176"/>
      <c r="P990" s="176"/>
      <c r="Q990" s="176"/>
      <c r="R990" s="176"/>
      <c r="S990" s="176"/>
      <c r="T990" s="176"/>
      <c r="U990" s="176"/>
      <c r="V990" s="176"/>
      <c r="W990" s="176"/>
      <c r="X990" s="176"/>
      <c r="Y990" s="176"/>
      <c r="Z990" s="176"/>
      <c r="AA990" s="176"/>
      <c r="AB990" s="176"/>
    </row>
    <row r="991">
      <c r="A991" s="178"/>
      <c r="B991" s="178"/>
      <c r="C991" s="178" t="s">
        <v>34</v>
      </c>
      <c r="D991" s="178" t="s">
        <v>34</v>
      </c>
      <c r="E991" s="178" t="s">
        <v>34</v>
      </c>
      <c r="F991" s="178" t="s">
        <v>34</v>
      </c>
      <c r="G991" s="178"/>
      <c r="H991" s="182"/>
      <c r="I991" s="178"/>
      <c r="J991" s="178"/>
      <c r="K991" s="178"/>
      <c r="L991" s="178"/>
      <c r="M991" s="193"/>
      <c r="N991" s="182"/>
      <c r="O991" s="178"/>
      <c r="P991" s="178"/>
      <c r="Q991" s="178"/>
      <c r="R991" s="178"/>
      <c r="S991" s="178"/>
      <c r="T991" s="178"/>
      <c r="U991" s="178"/>
      <c r="V991" s="178"/>
      <c r="W991" s="178"/>
      <c r="X991" s="178"/>
      <c r="Y991" s="178"/>
      <c r="Z991" s="178"/>
      <c r="AA991" s="178"/>
      <c r="AB991" s="178"/>
    </row>
    <row r="992">
      <c r="A992" s="176"/>
      <c r="B992" s="176"/>
      <c r="C992" s="176" t="s">
        <v>34</v>
      </c>
      <c r="D992" s="176" t="s">
        <v>34</v>
      </c>
      <c r="E992" s="176" t="s">
        <v>34</v>
      </c>
      <c r="F992" s="176" t="s">
        <v>34</v>
      </c>
      <c r="G992" s="176"/>
      <c r="H992" s="184"/>
      <c r="I992" s="176"/>
      <c r="J992" s="176"/>
      <c r="K992" s="176"/>
      <c r="L992" s="176"/>
      <c r="M992" s="192"/>
      <c r="N992" s="184"/>
      <c r="O992" s="176"/>
      <c r="P992" s="176"/>
      <c r="Q992" s="176"/>
      <c r="R992" s="176"/>
      <c r="S992" s="176"/>
      <c r="T992" s="176"/>
      <c r="U992" s="176"/>
      <c r="V992" s="176"/>
      <c r="W992" s="176"/>
      <c r="X992" s="176"/>
      <c r="Y992" s="176"/>
      <c r="Z992" s="176"/>
      <c r="AA992" s="176"/>
      <c r="AB992" s="176"/>
    </row>
    <row r="993">
      <c r="A993" s="178"/>
      <c r="B993" s="178"/>
      <c r="C993" s="178" t="s">
        <v>34</v>
      </c>
      <c r="D993" s="178" t="s">
        <v>34</v>
      </c>
      <c r="E993" s="178" t="s">
        <v>34</v>
      </c>
      <c r="F993" s="178" t="s">
        <v>34</v>
      </c>
      <c r="G993" s="178"/>
      <c r="H993" s="182"/>
      <c r="I993" s="178"/>
      <c r="J993" s="178"/>
      <c r="K993" s="178"/>
      <c r="L993" s="178"/>
      <c r="M993" s="193"/>
      <c r="N993" s="182"/>
      <c r="O993" s="178"/>
      <c r="P993" s="178"/>
      <c r="Q993" s="178"/>
      <c r="R993" s="178"/>
      <c r="S993" s="178"/>
      <c r="T993" s="178"/>
      <c r="U993" s="178"/>
      <c r="V993" s="178"/>
      <c r="W993" s="178"/>
      <c r="X993" s="178"/>
      <c r="Y993" s="178"/>
      <c r="Z993" s="178"/>
      <c r="AA993" s="178"/>
      <c r="AB993" s="178"/>
    </row>
    <row r="994">
      <c r="A994" s="176"/>
      <c r="B994" s="176"/>
      <c r="C994" s="176" t="s">
        <v>34</v>
      </c>
      <c r="D994" s="176" t="s">
        <v>34</v>
      </c>
      <c r="E994" s="176" t="s">
        <v>34</v>
      </c>
      <c r="F994" s="176" t="s">
        <v>34</v>
      </c>
      <c r="G994" s="176"/>
      <c r="H994" s="184"/>
      <c r="I994" s="176"/>
      <c r="J994" s="176"/>
      <c r="K994" s="176"/>
      <c r="L994" s="176"/>
      <c r="M994" s="192"/>
      <c r="N994" s="184"/>
      <c r="O994" s="176"/>
      <c r="P994" s="176"/>
      <c r="Q994" s="176"/>
      <c r="R994" s="176"/>
      <c r="S994" s="176"/>
      <c r="T994" s="176"/>
      <c r="U994" s="176"/>
      <c r="V994" s="176"/>
      <c r="W994" s="176"/>
      <c r="X994" s="176"/>
      <c r="Y994" s="176"/>
      <c r="Z994" s="176"/>
      <c r="AA994" s="176"/>
      <c r="AB994" s="176"/>
    </row>
    <row r="995">
      <c r="A995" s="178"/>
      <c r="B995" s="178"/>
      <c r="C995" s="178" t="s">
        <v>34</v>
      </c>
      <c r="D995" s="178" t="s">
        <v>34</v>
      </c>
      <c r="E995" s="178" t="s">
        <v>34</v>
      </c>
      <c r="F995" s="178" t="s">
        <v>34</v>
      </c>
      <c r="G995" s="178"/>
      <c r="H995" s="182"/>
      <c r="I995" s="178"/>
      <c r="J995" s="178"/>
      <c r="K995" s="178"/>
      <c r="L995" s="178"/>
      <c r="M995" s="193"/>
      <c r="N995" s="182"/>
      <c r="O995" s="178"/>
      <c r="P995" s="178"/>
      <c r="Q995" s="178"/>
      <c r="R995" s="178"/>
      <c r="S995" s="178"/>
      <c r="T995" s="178"/>
      <c r="U995" s="178"/>
      <c r="V995" s="178"/>
      <c r="W995" s="178"/>
      <c r="X995" s="178"/>
      <c r="Y995" s="178"/>
      <c r="Z995" s="178"/>
      <c r="AA995" s="178"/>
      <c r="AB995" s="178"/>
    </row>
    <row r="996">
      <c r="A996" s="176"/>
      <c r="B996" s="176"/>
      <c r="C996" s="176" t="s">
        <v>34</v>
      </c>
      <c r="D996" s="176" t="s">
        <v>34</v>
      </c>
      <c r="E996" s="176" t="s">
        <v>34</v>
      </c>
      <c r="F996" s="176" t="s">
        <v>34</v>
      </c>
      <c r="G996" s="176"/>
      <c r="H996" s="184"/>
      <c r="I996" s="176"/>
      <c r="J996" s="176"/>
      <c r="K996" s="176"/>
      <c r="L996" s="176"/>
      <c r="M996" s="192"/>
      <c r="N996" s="184"/>
      <c r="O996" s="176"/>
      <c r="P996" s="176"/>
      <c r="Q996" s="176"/>
      <c r="R996" s="176"/>
      <c r="S996" s="176"/>
      <c r="T996" s="176"/>
      <c r="U996" s="176"/>
      <c r="V996" s="176"/>
      <c r="W996" s="176"/>
      <c r="X996" s="176"/>
      <c r="Y996" s="176"/>
      <c r="Z996" s="176"/>
      <c r="AA996" s="176"/>
      <c r="AB996" s="176"/>
    </row>
    <row r="997">
      <c r="A997" s="178"/>
      <c r="B997" s="178"/>
      <c r="C997" s="178" t="s">
        <v>34</v>
      </c>
      <c r="D997" s="178" t="s">
        <v>34</v>
      </c>
      <c r="E997" s="178" t="s">
        <v>34</v>
      </c>
      <c r="F997" s="178" t="s">
        <v>34</v>
      </c>
      <c r="G997" s="178"/>
      <c r="H997" s="182"/>
      <c r="I997" s="178"/>
      <c r="J997" s="178"/>
      <c r="K997" s="178"/>
      <c r="L997" s="178"/>
      <c r="M997" s="193"/>
      <c r="N997" s="182"/>
      <c r="O997" s="178"/>
      <c r="P997" s="178"/>
      <c r="Q997" s="178"/>
      <c r="R997" s="178"/>
      <c r="S997" s="178"/>
      <c r="T997" s="178"/>
      <c r="U997" s="178"/>
      <c r="V997" s="178"/>
      <c r="W997" s="178"/>
      <c r="X997" s="178"/>
      <c r="Y997" s="178"/>
      <c r="Z997" s="178"/>
      <c r="AA997" s="178"/>
      <c r="AB997" s="178"/>
    </row>
    <row r="998">
      <c r="A998" s="176"/>
      <c r="B998" s="176"/>
      <c r="C998" s="176" t="s">
        <v>34</v>
      </c>
      <c r="D998" s="176" t="s">
        <v>34</v>
      </c>
      <c r="E998" s="176" t="s">
        <v>34</v>
      </c>
      <c r="F998" s="176" t="s">
        <v>34</v>
      </c>
      <c r="G998" s="176"/>
      <c r="H998" s="184"/>
      <c r="I998" s="176"/>
      <c r="J998" s="176"/>
      <c r="K998" s="176"/>
      <c r="L998" s="176"/>
      <c r="M998" s="192"/>
      <c r="N998" s="184"/>
      <c r="O998" s="176"/>
      <c r="P998" s="176"/>
      <c r="Q998" s="176"/>
      <c r="R998" s="176"/>
      <c r="S998" s="176"/>
      <c r="T998" s="176"/>
      <c r="U998" s="176"/>
      <c r="V998" s="176"/>
      <c r="W998" s="176"/>
      <c r="X998" s="176"/>
      <c r="Y998" s="176"/>
      <c r="Z998" s="176"/>
      <c r="AA998" s="176"/>
      <c r="AB998" s="176"/>
    </row>
    <row r="999">
      <c r="A999" s="178"/>
      <c r="B999" s="178"/>
      <c r="C999" s="178" t="s">
        <v>34</v>
      </c>
      <c r="D999" s="178" t="s">
        <v>34</v>
      </c>
      <c r="E999" s="178" t="s">
        <v>34</v>
      </c>
      <c r="F999" s="178" t="s">
        <v>34</v>
      </c>
      <c r="G999" s="178"/>
      <c r="H999" s="182"/>
      <c r="I999" s="178"/>
      <c r="J999" s="178"/>
      <c r="K999" s="178"/>
      <c r="L999" s="178"/>
      <c r="M999" s="193"/>
      <c r="N999" s="182"/>
      <c r="O999" s="178"/>
      <c r="P999" s="178"/>
      <c r="Q999" s="178"/>
      <c r="R999" s="178"/>
      <c r="S999" s="178"/>
      <c r="T999" s="178"/>
      <c r="U999" s="178"/>
      <c r="V999" s="178"/>
      <c r="W999" s="178"/>
      <c r="X999" s="178"/>
      <c r="Y999" s="178"/>
      <c r="Z999" s="178"/>
      <c r="AA999" s="178"/>
      <c r="AB999" s="178"/>
    </row>
    <row r="1000">
      <c r="A1000" s="176"/>
      <c r="B1000" s="176"/>
      <c r="C1000" s="176" t="s">
        <v>34</v>
      </c>
      <c r="D1000" s="176" t="s">
        <v>34</v>
      </c>
      <c r="E1000" s="176" t="s">
        <v>34</v>
      </c>
      <c r="F1000" s="176" t="s">
        <v>34</v>
      </c>
      <c r="G1000" s="176"/>
      <c r="H1000" s="184"/>
      <c r="I1000" s="176"/>
      <c r="J1000" s="176"/>
      <c r="K1000" s="176"/>
      <c r="L1000" s="176"/>
      <c r="M1000" s="192"/>
      <c r="N1000" s="184"/>
      <c r="O1000" s="176"/>
      <c r="P1000" s="176"/>
      <c r="Q1000" s="176"/>
      <c r="R1000" s="176"/>
      <c r="S1000" s="176"/>
      <c r="T1000" s="176"/>
      <c r="U1000" s="176"/>
      <c r="V1000" s="176"/>
      <c r="W1000" s="176"/>
      <c r="X1000" s="176"/>
      <c r="Y1000" s="176"/>
      <c r="Z1000" s="176"/>
      <c r="AA1000" s="176"/>
      <c r="AB1000" s="176"/>
    </row>
    <row r="1001">
      <c r="A1001" s="178"/>
      <c r="B1001" s="178"/>
      <c r="C1001" s="178" t="s">
        <v>34</v>
      </c>
      <c r="D1001" s="178" t="s">
        <v>34</v>
      </c>
      <c r="E1001" s="178" t="s">
        <v>34</v>
      </c>
      <c r="F1001" s="178" t="s">
        <v>34</v>
      </c>
      <c r="G1001" s="178"/>
      <c r="H1001" s="182"/>
      <c r="I1001" s="178"/>
      <c r="J1001" s="178"/>
      <c r="K1001" s="178"/>
      <c r="L1001" s="178"/>
      <c r="M1001" s="193"/>
      <c r="N1001" s="182"/>
      <c r="O1001" s="178"/>
      <c r="P1001" s="178"/>
      <c r="Q1001" s="178"/>
      <c r="R1001" s="178"/>
      <c r="S1001" s="178"/>
      <c r="T1001" s="178"/>
      <c r="U1001" s="178"/>
      <c r="V1001" s="178"/>
      <c r="W1001" s="178"/>
      <c r="X1001" s="178"/>
      <c r="Y1001" s="178"/>
      <c r="Z1001" s="178"/>
      <c r="AA1001" s="178"/>
      <c r="AB1001" s="178"/>
    </row>
    <row r="1002">
      <c r="A1002" s="176"/>
      <c r="B1002" s="176"/>
      <c r="C1002" s="176" t="s">
        <v>34</v>
      </c>
      <c r="D1002" s="176" t="s">
        <v>34</v>
      </c>
      <c r="E1002" s="176" t="s">
        <v>34</v>
      </c>
      <c r="F1002" s="176" t="s">
        <v>34</v>
      </c>
      <c r="G1002" s="176"/>
      <c r="H1002" s="184"/>
      <c r="I1002" s="176"/>
      <c r="J1002" s="176"/>
      <c r="K1002" s="176"/>
      <c r="L1002" s="176"/>
      <c r="M1002" s="192"/>
      <c r="N1002" s="184"/>
      <c r="O1002" s="176"/>
      <c r="P1002" s="176"/>
      <c r="Q1002" s="176"/>
      <c r="R1002" s="176"/>
      <c r="S1002" s="176"/>
      <c r="T1002" s="176"/>
      <c r="U1002" s="176"/>
      <c r="V1002" s="176"/>
      <c r="W1002" s="176"/>
      <c r="X1002" s="176"/>
      <c r="Y1002" s="176"/>
      <c r="Z1002" s="176"/>
      <c r="AA1002" s="176"/>
      <c r="AB1002" s="176"/>
    </row>
    <row r="1003">
      <c r="A1003" s="178"/>
      <c r="B1003" s="178"/>
      <c r="C1003" s="178" t="s">
        <v>34</v>
      </c>
      <c r="D1003" s="178" t="s">
        <v>34</v>
      </c>
      <c r="E1003" s="178" t="s">
        <v>34</v>
      </c>
      <c r="F1003" s="178" t="s">
        <v>34</v>
      </c>
      <c r="G1003" s="178"/>
      <c r="H1003" s="182"/>
      <c r="I1003" s="178"/>
      <c r="J1003" s="178"/>
      <c r="K1003" s="178"/>
      <c r="L1003" s="178"/>
      <c r="M1003" s="193"/>
      <c r="N1003" s="182"/>
      <c r="O1003" s="178"/>
      <c r="P1003" s="178"/>
      <c r="Q1003" s="178"/>
      <c r="R1003" s="178"/>
      <c r="S1003" s="178"/>
      <c r="T1003" s="178"/>
      <c r="U1003" s="178"/>
      <c r="V1003" s="178"/>
      <c r="W1003" s="178"/>
      <c r="X1003" s="178"/>
      <c r="Y1003" s="178"/>
      <c r="Z1003" s="178"/>
      <c r="AA1003" s="178"/>
      <c r="AB1003" s="178"/>
    </row>
    <row r="1004">
      <c r="A1004" s="176"/>
      <c r="B1004" s="176"/>
      <c r="C1004" s="176" t="s">
        <v>34</v>
      </c>
      <c r="D1004" s="176" t="s">
        <v>34</v>
      </c>
      <c r="E1004" s="176" t="s">
        <v>34</v>
      </c>
      <c r="F1004" s="176" t="s">
        <v>34</v>
      </c>
      <c r="G1004" s="176"/>
      <c r="H1004" s="184"/>
      <c r="I1004" s="176"/>
      <c r="J1004" s="176"/>
      <c r="K1004" s="176"/>
      <c r="L1004" s="176"/>
      <c r="M1004" s="192"/>
      <c r="N1004" s="184"/>
      <c r="O1004" s="176"/>
      <c r="P1004" s="176"/>
      <c r="Q1004" s="176"/>
      <c r="R1004" s="176"/>
      <c r="S1004" s="176"/>
      <c r="T1004" s="176"/>
      <c r="U1004" s="176"/>
      <c r="V1004" s="176"/>
      <c r="W1004" s="176"/>
      <c r="X1004" s="176"/>
      <c r="Y1004" s="176"/>
      <c r="Z1004" s="176"/>
      <c r="AA1004" s="176"/>
      <c r="AB1004" s="176"/>
    </row>
    <row r="1005">
      <c r="A1005" s="178"/>
      <c r="B1005" s="178"/>
      <c r="C1005" s="178" t="s">
        <v>34</v>
      </c>
      <c r="D1005" s="178" t="s">
        <v>34</v>
      </c>
      <c r="E1005" s="178" t="s">
        <v>34</v>
      </c>
      <c r="F1005" s="178" t="s">
        <v>34</v>
      </c>
      <c r="G1005" s="178"/>
      <c r="H1005" s="182"/>
      <c r="I1005" s="178"/>
      <c r="J1005" s="178"/>
      <c r="K1005" s="178"/>
      <c r="L1005" s="178"/>
      <c r="M1005" s="193"/>
      <c r="N1005" s="182"/>
      <c r="O1005" s="178"/>
      <c r="P1005" s="178"/>
      <c r="Q1005" s="178"/>
      <c r="R1005" s="178"/>
      <c r="S1005" s="178"/>
      <c r="T1005" s="178"/>
      <c r="U1005" s="178"/>
      <c r="V1005" s="178"/>
      <c r="W1005" s="178"/>
      <c r="X1005" s="178"/>
      <c r="Y1005" s="178"/>
      <c r="Z1005" s="178"/>
      <c r="AA1005" s="178"/>
      <c r="AB1005" s="178"/>
    </row>
    <row r="1006">
      <c r="A1006" s="176"/>
      <c r="B1006" s="176"/>
      <c r="C1006" s="176" t="s">
        <v>34</v>
      </c>
      <c r="D1006" s="176" t="s">
        <v>34</v>
      </c>
      <c r="E1006" s="176" t="s">
        <v>34</v>
      </c>
      <c r="F1006" s="176" t="s">
        <v>34</v>
      </c>
      <c r="G1006" s="176"/>
      <c r="H1006" s="184"/>
      <c r="I1006" s="176"/>
      <c r="J1006" s="176"/>
      <c r="K1006" s="176"/>
      <c r="L1006" s="176"/>
      <c r="M1006" s="192"/>
      <c r="N1006" s="184"/>
      <c r="O1006" s="176"/>
      <c r="P1006" s="176"/>
      <c r="Q1006" s="176"/>
      <c r="R1006" s="176"/>
      <c r="S1006" s="176"/>
      <c r="T1006" s="176"/>
      <c r="U1006" s="176"/>
      <c r="V1006" s="176"/>
      <c r="W1006" s="176"/>
      <c r="X1006" s="176"/>
      <c r="Y1006" s="176"/>
      <c r="Z1006" s="176"/>
      <c r="AA1006" s="176"/>
      <c r="AB1006" s="176"/>
    </row>
  </sheetData>
  <autoFilter ref="$A$1:$AB$45">
    <sortState ref="A1:AB45">
      <sortCondition ref="B1:B45"/>
      <sortCondition ref="A1:A45"/>
    </sortState>
  </autoFilter>
  <conditionalFormatting sqref="A2:C1006">
    <cfRule type="expression" dxfId="1" priority="1">
      <formula>$C2="Y"</formula>
    </cfRule>
  </conditionalFormatting>
  <conditionalFormatting sqref="D2:D1006">
    <cfRule type="cellIs" dxfId="2" priority="2" operator="equal">
      <formula>"Y"</formula>
    </cfRule>
  </conditionalFormatting>
  <conditionalFormatting sqref="E2:E1006">
    <cfRule type="cellIs" dxfId="3" priority="3" operator="equal">
      <formula>"Y"</formula>
    </cfRule>
  </conditionalFormatting>
  <conditionalFormatting sqref="F2:F1006">
    <cfRule type="cellIs" dxfId="4" priority="4" operator="equal">
      <formula>"Y"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3" width="12.63"/>
  </cols>
  <sheetData>
    <row r="1">
      <c r="A1" s="118" t="s">
        <v>1126</v>
      </c>
      <c r="B1" s="92" t="s">
        <v>147</v>
      </c>
      <c r="C1" s="92" t="s">
        <v>383</v>
      </c>
      <c r="D1" s="92" t="s">
        <v>388</v>
      </c>
      <c r="E1" s="92" t="s">
        <v>27</v>
      </c>
      <c r="F1" s="92" t="s">
        <v>368</v>
      </c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</row>
    <row r="2">
      <c r="A2" s="118" t="s">
        <v>1127</v>
      </c>
      <c r="B2" s="92" t="s">
        <v>467</v>
      </c>
      <c r="C2" s="92" t="s">
        <v>378</v>
      </c>
      <c r="D2" s="92" t="s">
        <v>28</v>
      </c>
      <c r="E2" s="92" t="s">
        <v>148</v>
      </c>
      <c r="F2" s="92" t="s">
        <v>452</v>
      </c>
      <c r="G2" s="92" t="s">
        <v>369</v>
      </c>
      <c r="H2" s="92" t="s">
        <v>416</v>
      </c>
      <c r="I2" s="92" t="s">
        <v>389</v>
      </c>
      <c r="J2" s="92" t="s">
        <v>1128</v>
      </c>
      <c r="K2" s="92" t="s">
        <v>185</v>
      </c>
      <c r="L2" s="92" t="s">
        <v>70</v>
      </c>
      <c r="M2" s="92" t="s">
        <v>100</v>
      </c>
    </row>
    <row r="3">
      <c r="A3" s="118" t="s">
        <v>1129</v>
      </c>
      <c r="B3" s="92" t="s">
        <v>33</v>
      </c>
      <c r="C3" s="92" t="s">
        <v>1130</v>
      </c>
      <c r="D3" s="92" t="s">
        <v>124</v>
      </c>
      <c r="E3" s="92" t="s">
        <v>1131</v>
      </c>
      <c r="F3" s="92" t="s">
        <v>1132</v>
      </c>
      <c r="G3" s="92" t="s">
        <v>1133</v>
      </c>
      <c r="H3" s="92" t="s">
        <v>1134</v>
      </c>
      <c r="I3" s="92" t="s">
        <v>1135</v>
      </c>
      <c r="J3" s="92" t="s">
        <v>1136</v>
      </c>
      <c r="K3" s="92" t="s">
        <v>1137</v>
      </c>
      <c r="L3" s="92" t="s">
        <v>1138</v>
      </c>
      <c r="M3" s="92" t="s">
        <v>1139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6.25"/>
    <col customWidth="1" min="2" max="2" width="10.13"/>
    <col customWidth="1" min="3" max="3" width="12.63"/>
    <col customWidth="1" min="4" max="4" width="14.5"/>
    <col customWidth="1" min="5" max="5" width="25.0"/>
    <col customWidth="1" min="6" max="6" width="13.5"/>
    <col customWidth="1" min="7" max="7" width="25.0"/>
    <col customWidth="1" min="8" max="8" width="10.13"/>
    <col customWidth="1" min="9" max="9" width="12.63"/>
    <col customWidth="1" min="10" max="10" width="14.5"/>
    <col customWidth="1" min="11" max="11" width="25.0"/>
    <col customWidth="1" min="12" max="12" width="12.63"/>
    <col customWidth="1" min="13" max="13" width="17.88"/>
    <col customWidth="1" min="14" max="14" width="10.13"/>
    <col customWidth="1" min="15" max="15" width="12.63"/>
    <col customWidth="1" min="16" max="16" width="14.5"/>
    <col customWidth="1" min="17" max="17" width="17.88"/>
    <col customWidth="1" min="18" max="18" width="13.13"/>
    <col customWidth="1" min="19" max="19" width="17.88"/>
    <col customWidth="1" min="20" max="20" width="10.13"/>
    <col customWidth="1" min="21" max="21" width="12.63"/>
    <col customWidth="1" min="22" max="22" width="14.5"/>
    <col customWidth="1" min="23" max="23" width="17.88"/>
    <col customWidth="1" min="24" max="24" width="5.88"/>
    <col customWidth="1" min="25" max="25" width="15.5"/>
    <col customWidth="1" min="26" max="26" width="10.13"/>
    <col customWidth="1" min="27" max="27" width="12.63"/>
    <col customWidth="1" min="28" max="28" width="14.5"/>
    <col customWidth="1" min="29" max="29" width="15.38"/>
  </cols>
  <sheetData>
    <row r="1" ht="37.5" customHeight="1">
      <c r="A1" s="120" t="s">
        <v>830</v>
      </c>
      <c r="B1" s="120"/>
      <c r="C1" s="120"/>
      <c r="D1" s="120"/>
      <c r="E1" s="120"/>
      <c r="F1" s="120"/>
      <c r="G1" s="120" t="s">
        <v>1140</v>
      </c>
      <c r="H1" s="121"/>
      <c r="I1" s="120"/>
      <c r="J1" s="120"/>
      <c r="K1" s="120"/>
      <c r="L1" s="121"/>
      <c r="M1" s="120" t="s">
        <v>1141</v>
      </c>
      <c r="N1" s="121"/>
      <c r="O1" s="120"/>
      <c r="P1" s="120"/>
      <c r="Q1" s="120"/>
      <c r="R1" s="121"/>
      <c r="S1" s="120" t="s">
        <v>833</v>
      </c>
      <c r="T1" s="121"/>
      <c r="U1" s="120"/>
      <c r="V1" s="120"/>
      <c r="W1" s="120"/>
      <c r="X1" s="121"/>
      <c r="Y1" s="120" t="s">
        <v>834</v>
      </c>
      <c r="Z1" s="121"/>
      <c r="AA1" s="121"/>
      <c r="AB1" s="121"/>
      <c r="AC1" s="121"/>
      <c r="AD1" s="121"/>
      <c r="AE1" s="121"/>
      <c r="AF1" s="121"/>
      <c r="AG1" s="121"/>
      <c r="AH1" s="121"/>
      <c r="AI1" s="121"/>
    </row>
    <row r="2" ht="18.75" customHeight="1">
      <c r="A2" s="122" t="s">
        <v>837</v>
      </c>
      <c r="B2" s="122" t="s">
        <v>836</v>
      </c>
      <c r="C2" s="122" t="s">
        <v>1142</v>
      </c>
      <c r="D2" s="122" t="s">
        <v>1143</v>
      </c>
      <c r="E2" s="122" t="s">
        <v>840</v>
      </c>
      <c r="F2" s="122"/>
      <c r="G2" s="122" t="s">
        <v>837</v>
      </c>
      <c r="H2" s="122" t="s">
        <v>836</v>
      </c>
      <c r="I2" s="122" t="s">
        <v>1142</v>
      </c>
      <c r="J2" s="122" t="s">
        <v>1143</v>
      </c>
      <c r="K2" s="122" t="s">
        <v>840</v>
      </c>
      <c r="L2" s="122"/>
      <c r="M2" s="122" t="s">
        <v>837</v>
      </c>
      <c r="N2" s="122" t="s">
        <v>836</v>
      </c>
      <c r="O2" s="122" t="s">
        <v>1142</v>
      </c>
      <c r="P2" s="122" t="s">
        <v>1143</v>
      </c>
      <c r="Q2" s="122" t="s">
        <v>840</v>
      </c>
      <c r="R2" s="122"/>
      <c r="S2" s="122" t="s">
        <v>837</v>
      </c>
      <c r="T2" s="122" t="s">
        <v>836</v>
      </c>
      <c r="U2" s="122" t="s">
        <v>1142</v>
      </c>
      <c r="V2" s="122" t="s">
        <v>1143</v>
      </c>
      <c r="W2" s="122" t="s">
        <v>840</v>
      </c>
      <c r="X2" s="124"/>
      <c r="Y2" s="122" t="s">
        <v>837</v>
      </c>
      <c r="Z2" s="122" t="s">
        <v>836</v>
      </c>
      <c r="AA2" s="122" t="s">
        <v>1142</v>
      </c>
      <c r="AB2" s="122" t="s">
        <v>1143</v>
      </c>
      <c r="AC2" s="122" t="s">
        <v>840</v>
      </c>
      <c r="AD2" s="124"/>
      <c r="AE2" s="124"/>
      <c r="AF2" s="124"/>
      <c r="AG2" s="124"/>
      <c r="AH2" s="124"/>
      <c r="AI2" s="124"/>
    </row>
    <row r="3" ht="18.75" customHeight="1">
      <c r="A3" s="92" t="s">
        <v>844</v>
      </c>
      <c r="C3" s="92" t="s">
        <v>845</v>
      </c>
      <c r="D3" s="92" t="s">
        <v>845</v>
      </c>
      <c r="E3" s="92" t="s">
        <v>1144</v>
      </c>
      <c r="G3" s="92" t="s">
        <v>847</v>
      </c>
      <c r="H3" s="92">
        <v>27.0</v>
      </c>
      <c r="I3" s="92" t="s">
        <v>263</v>
      </c>
      <c r="J3" s="92" t="s">
        <v>849</v>
      </c>
      <c r="K3" s="92" t="s">
        <v>850</v>
      </c>
      <c r="M3" s="92" t="s">
        <v>851</v>
      </c>
      <c r="N3" s="128">
        <v>62.0</v>
      </c>
      <c r="O3" s="92" t="s">
        <v>78</v>
      </c>
      <c r="P3" s="92" t="s">
        <v>852</v>
      </c>
      <c r="Q3" s="92" t="s">
        <v>855</v>
      </c>
      <c r="S3" s="92" t="s">
        <v>854</v>
      </c>
      <c r="T3" s="92">
        <v>62.0</v>
      </c>
      <c r="U3" s="92" t="s">
        <v>263</v>
      </c>
      <c r="V3" s="92" t="s">
        <v>852</v>
      </c>
      <c r="W3" s="92" t="s">
        <v>855</v>
      </c>
      <c r="Y3" s="92" t="s">
        <v>856</v>
      </c>
      <c r="Z3" s="128">
        <v>62.0</v>
      </c>
      <c r="AA3" s="92" t="s">
        <v>857</v>
      </c>
      <c r="AB3" s="92" t="s">
        <v>852</v>
      </c>
      <c r="AC3" s="92" t="s">
        <v>855</v>
      </c>
    </row>
    <row r="4" ht="18.75" customHeight="1">
      <c r="A4" s="92" t="s">
        <v>1144</v>
      </c>
      <c r="C4" s="92" t="s">
        <v>78</v>
      </c>
      <c r="D4" s="92" t="s">
        <v>78</v>
      </c>
      <c r="E4" s="92" t="s">
        <v>859</v>
      </c>
      <c r="G4" s="92" t="s">
        <v>850</v>
      </c>
      <c r="H4" s="92">
        <v>63.0</v>
      </c>
      <c r="I4" s="92" t="s">
        <v>860</v>
      </c>
      <c r="J4" s="92" t="s">
        <v>860</v>
      </c>
      <c r="K4" s="92" t="s">
        <v>861</v>
      </c>
      <c r="M4" s="92" t="s">
        <v>855</v>
      </c>
      <c r="N4" s="92">
        <v>61.0</v>
      </c>
      <c r="O4" s="92" t="s">
        <v>866</v>
      </c>
      <c r="P4" s="92" t="s">
        <v>849</v>
      </c>
      <c r="Q4" s="92" t="s">
        <v>863</v>
      </c>
      <c r="S4" s="92" t="s">
        <v>855</v>
      </c>
      <c r="T4" s="92">
        <v>61.0</v>
      </c>
      <c r="U4" s="92" t="s">
        <v>866</v>
      </c>
      <c r="V4" s="92" t="s">
        <v>849</v>
      </c>
      <c r="W4" s="92" t="s">
        <v>863</v>
      </c>
      <c r="Y4" s="92" t="s">
        <v>855</v>
      </c>
      <c r="Z4" s="92">
        <v>61.0</v>
      </c>
      <c r="AA4" s="92" t="s">
        <v>866</v>
      </c>
      <c r="AB4" s="92" t="s">
        <v>849</v>
      </c>
      <c r="AC4" s="92" t="s">
        <v>863</v>
      </c>
    </row>
    <row r="5" ht="18.75" customHeight="1">
      <c r="A5" s="92" t="s">
        <v>859</v>
      </c>
      <c r="B5" s="195">
        <v>43926.0</v>
      </c>
      <c r="C5" s="92" t="s">
        <v>78</v>
      </c>
      <c r="D5" s="92" t="s">
        <v>849</v>
      </c>
      <c r="E5" s="92" t="s">
        <v>863</v>
      </c>
      <c r="G5" s="92" t="s">
        <v>861</v>
      </c>
      <c r="H5" s="92">
        <v>30.0</v>
      </c>
      <c r="I5" s="92" t="s">
        <v>849</v>
      </c>
      <c r="J5" s="92" t="s">
        <v>849</v>
      </c>
      <c r="K5" s="92" t="s">
        <v>865</v>
      </c>
      <c r="M5" s="92" t="s">
        <v>863</v>
      </c>
      <c r="N5" s="92">
        <v>63.0</v>
      </c>
      <c r="O5" s="92" t="s">
        <v>860</v>
      </c>
      <c r="P5" s="92" t="s">
        <v>860</v>
      </c>
      <c r="Q5" s="92" t="s">
        <v>872</v>
      </c>
      <c r="S5" s="92" t="s">
        <v>863</v>
      </c>
      <c r="T5" s="92">
        <v>63.0</v>
      </c>
      <c r="U5" s="92" t="s">
        <v>860</v>
      </c>
      <c r="V5" s="92" t="s">
        <v>860</v>
      </c>
      <c r="W5" s="92" t="s">
        <v>872</v>
      </c>
      <c r="Y5" s="92" t="s">
        <v>863</v>
      </c>
      <c r="Z5" s="92">
        <v>63.0</v>
      </c>
      <c r="AA5" s="92" t="s">
        <v>860</v>
      </c>
      <c r="AB5" s="92" t="s">
        <v>860</v>
      </c>
      <c r="AC5" s="92" t="s">
        <v>869</v>
      </c>
    </row>
    <row r="6" ht="18.75" customHeight="1">
      <c r="A6" s="92" t="s">
        <v>863</v>
      </c>
      <c r="B6" s="92">
        <v>63.0</v>
      </c>
      <c r="C6" s="92" t="s">
        <v>860</v>
      </c>
      <c r="D6" s="92" t="s">
        <v>860</v>
      </c>
      <c r="E6" s="92" t="s">
        <v>872</v>
      </c>
      <c r="G6" s="92" t="s">
        <v>865</v>
      </c>
      <c r="H6" s="92">
        <v>9.0</v>
      </c>
      <c r="I6" s="128" t="s">
        <v>860</v>
      </c>
      <c r="J6" s="128" t="s">
        <v>860</v>
      </c>
      <c r="K6" s="92" t="s">
        <v>876</v>
      </c>
      <c r="M6" s="92" t="s">
        <v>872</v>
      </c>
      <c r="N6" s="92">
        <v>30.0</v>
      </c>
      <c r="O6" s="92" t="s">
        <v>849</v>
      </c>
      <c r="P6" s="92" t="s">
        <v>849</v>
      </c>
      <c r="Q6" s="92" t="s">
        <v>1145</v>
      </c>
      <c r="S6" s="92" t="s">
        <v>872</v>
      </c>
      <c r="T6" s="92">
        <v>30.0</v>
      </c>
      <c r="U6" s="92" t="s">
        <v>849</v>
      </c>
      <c r="V6" s="92" t="s">
        <v>849</v>
      </c>
      <c r="W6" s="92" t="s">
        <v>943</v>
      </c>
      <c r="Y6" s="132" t="s">
        <v>869</v>
      </c>
      <c r="Z6" s="132">
        <v>67.0</v>
      </c>
      <c r="AA6" s="92" t="s">
        <v>849</v>
      </c>
      <c r="AB6" s="92" t="s">
        <v>849</v>
      </c>
      <c r="AC6" s="133" t="s">
        <v>883</v>
      </c>
    </row>
    <row r="7" ht="18.75" customHeight="1">
      <c r="A7" s="92" t="s">
        <v>872</v>
      </c>
      <c r="B7" s="92">
        <v>30.0</v>
      </c>
      <c r="C7" s="92" t="s">
        <v>849</v>
      </c>
      <c r="D7" s="92" t="s">
        <v>849</v>
      </c>
      <c r="E7" s="196" t="s">
        <v>87</v>
      </c>
      <c r="G7" s="132" t="s">
        <v>876</v>
      </c>
      <c r="H7" s="132">
        <v>41.0</v>
      </c>
      <c r="I7" s="92" t="s">
        <v>849</v>
      </c>
      <c r="J7" s="92" t="s">
        <v>860</v>
      </c>
      <c r="K7" s="138" t="s">
        <v>898</v>
      </c>
      <c r="M7" s="92" t="s">
        <v>1145</v>
      </c>
      <c r="N7" s="126"/>
      <c r="O7" s="92" t="s">
        <v>860</v>
      </c>
      <c r="P7" s="92" t="s">
        <v>860</v>
      </c>
      <c r="Q7" s="92" t="s">
        <v>35</v>
      </c>
      <c r="S7" s="92" t="s">
        <v>943</v>
      </c>
      <c r="T7" s="126"/>
      <c r="U7" s="92" t="s">
        <v>860</v>
      </c>
      <c r="V7" s="92" t="s">
        <v>860</v>
      </c>
      <c r="W7" s="92" t="s">
        <v>899</v>
      </c>
      <c r="AA7" s="92" t="s">
        <v>849</v>
      </c>
      <c r="AB7" s="92" t="s">
        <v>849</v>
      </c>
      <c r="AC7" s="136" t="s">
        <v>904</v>
      </c>
    </row>
    <row r="8" ht="18.75" customHeight="1">
      <c r="A8" s="92" t="s">
        <v>1146</v>
      </c>
      <c r="C8" s="92" t="s">
        <v>845</v>
      </c>
      <c r="D8" s="92" t="s">
        <v>845</v>
      </c>
      <c r="E8" s="92" t="s">
        <v>1147</v>
      </c>
      <c r="I8" s="92" t="s">
        <v>849</v>
      </c>
      <c r="J8" s="92" t="s">
        <v>860</v>
      </c>
      <c r="K8" s="142" t="s">
        <v>1148</v>
      </c>
      <c r="M8" s="92" t="s">
        <v>35</v>
      </c>
      <c r="N8" s="92">
        <v>64.0</v>
      </c>
      <c r="O8" s="92" t="s">
        <v>849</v>
      </c>
      <c r="P8" s="92" t="s">
        <v>849</v>
      </c>
      <c r="Q8" s="92" t="s">
        <v>903</v>
      </c>
      <c r="S8" s="92" t="s">
        <v>899</v>
      </c>
      <c r="T8" s="92">
        <v>64.0</v>
      </c>
      <c r="U8" s="92" t="s">
        <v>849</v>
      </c>
      <c r="V8" s="92" t="s">
        <v>849</v>
      </c>
      <c r="W8" s="92" t="s">
        <v>903</v>
      </c>
      <c r="Y8" s="133" t="s">
        <v>883</v>
      </c>
      <c r="Z8" s="92">
        <v>57.0</v>
      </c>
      <c r="AA8" s="92" t="s">
        <v>860</v>
      </c>
      <c r="AB8" s="92" t="s">
        <v>860</v>
      </c>
      <c r="AC8" s="92" t="s">
        <v>880</v>
      </c>
    </row>
    <row r="9" ht="18.75" customHeight="1">
      <c r="A9" s="92" t="s">
        <v>1144</v>
      </c>
      <c r="C9" s="92" t="s">
        <v>845</v>
      </c>
      <c r="D9" s="92" t="s">
        <v>78</v>
      </c>
      <c r="E9" s="92" t="s">
        <v>859</v>
      </c>
      <c r="I9" s="92" t="s">
        <v>849</v>
      </c>
      <c r="J9" s="92" t="s">
        <v>860</v>
      </c>
      <c r="K9" s="143" t="s">
        <v>1149</v>
      </c>
      <c r="M9" s="92" t="s">
        <v>903</v>
      </c>
      <c r="N9" s="92">
        <v>65.0</v>
      </c>
      <c r="O9" s="92" t="s">
        <v>860</v>
      </c>
      <c r="P9" s="92" t="s">
        <v>900</v>
      </c>
      <c r="Q9" s="92" t="s">
        <v>911</v>
      </c>
      <c r="S9" s="92" t="s">
        <v>903</v>
      </c>
      <c r="T9" s="92">
        <v>65.0</v>
      </c>
      <c r="U9" s="92" t="s">
        <v>860</v>
      </c>
      <c r="V9" s="92" t="s">
        <v>900</v>
      </c>
      <c r="W9" s="92" t="s">
        <v>912</v>
      </c>
      <c r="Y9" s="92" t="s">
        <v>880</v>
      </c>
      <c r="Z9" s="92">
        <v>61.0</v>
      </c>
      <c r="AA9" s="92" t="s">
        <v>849</v>
      </c>
      <c r="AB9" s="92" t="s">
        <v>852</v>
      </c>
      <c r="AC9" s="92" t="s">
        <v>894</v>
      </c>
    </row>
    <row r="10" ht="18.75" customHeight="1">
      <c r="A10" s="92" t="s">
        <v>859</v>
      </c>
      <c r="B10" s="92">
        <v>4.0</v>
      </c>
      <c r="C10" s="92" t="s">
        <v>78</v>
      </c>
      <c r="D10" s="92" t="s">
        <v>849</v>
      </c>
      <c r="E10" s="92" t="s">
        <v>863</v>
      </c>
      <c r="G10" s="197" t="s">
        <v>898</v>
      </c>
      <c r="H10" s="198"/>
      <c r="I10" s="145" t="s">
        <v>849</v>
      </c>
      <c r="J10" s="135"/>
      <c r="K10" s="135"/>
      <c r="M10" s="92" t="s">
        <v>911</v>
      </c>
      <c r="N10" s="92">
        <v>54.0</v>
      </c>
      <c r="O10" s="92" t="s">
        <v>906</v>
      </c>
      <c r="P10" s="92" t="s">
        <v>906</v>
      </c>
      <c r="Q10" s="92" t="s">
        <v>917</v>
      </c>
      <c r="S10" s="92" t="s">
        <v>912</v>
      </c>
      <c r="T10" s="92">
        <v>46.0</v>
      </c>
      <c r="U10" s="92" t="s">
        <v>906</v>
      </c>
      <c r="V10" s="92" t="s">
        <v>906</v>
      </c>
      <c r="W10" s="92" t="s">
        <v>917</v>
      </c>
      <c r="Y10" s="92" t="s">
        <v>894</v>
      </c>
      <c r="Z10" s="92">
        <v>60.0</v>
      </c>
      <c r="AA10" s="92" t="s">
        <v>852</v>
      </c>
      <c r="AB10" s="92" t="s">
        <v>852</v>
      </c>
      <c r="AC10" s="92" t="s">
        <v>897</v>
      </c>
    </row>
    <row r="11" ht="18.75" customHeight="1">
      <c r="A11" s="92" t="s">
        <v>863</v>
      </c>
      <c r="B11" s="92">
        <v>63.0</v>
      </c>
      <c r="C11" s="92" t="s">
        <v>860</v>
      </c>
      <c r="D11" s="92" t="s">
        <v>860</v>
      </c>
      <c r="E11" s="92" t="s">
        <v>872</v>
      </c>
      <c r="G11" s="142" t="s">
        <v>1148</v>
      </c>
      <c r="H11" s="92">
        <v>45.0</v>
      </c>
      <c r="I11" s="92" t="s">
        <v>849</v>
      </c>
      <c r="J11" s="92" t="s">
        <v>908</v>
      </c>
      <c r="K11" s="92" t="s">
        <v>1150</v>
      </c>
      <c r="M11" s="92" t="s">
        <v>917</v>
      </c>
      <c r="N11" s="92">
        <v>47.0</v>
      </c>
      <c r="O11" s="92" t="s">
        <v>900</v>
      </c>
      <c r="P11" s="92" t="s">
        <v>849</v>
      </c>
      <c r="Q11" s="92" t="s">
        <v>876</v>
      </c>
      <c r="S11" s="92" t="s">
        <v>917</v>
      </c>
      <c r="T11" s="92">
        <v>47.0</v>
      </c>
      <c r="U11" s="92" t="s">
        <v>900</v>
      </c>
      <c r="V11" s="92" t="s">
        <v>849</v>
      </c>
      <c r="W11" s="92" t="s">
        <v>876</v>
      </c>
      <c r="Y11" s="144" t="s">
        <v>897</v>
      </c>
      <c r="Z11" s="147">
        <v>68.0</v>
      </c>
      <c r="AA11" s="147" t="s">
        <v>852</v>
      </c>
      <c r="AB11" s="147" t="s">
        <v>900</v>
      </c>
      <c r="AC11" s="199" t="s">
        <v>901</v>
      </c>
    </row>
    <row r="12" ht="18.75" customHeight="1">
      <c r="A12" s="92" t="s">
        <v>872</v>
      </c>
      <c r="B12" s="92">
        <v>30.0</v>
      </c>
      <c r="C12" s="92" t="s">
        <v>849</v>
      </c>
      <c r="D12" s="92" t="s">
        <v>849</v>
      </c>
      <c r="E12" s="196" t="s">
        <v>87</v>
      </c>
      <c r="G12" s="92" t="s">
        <v>1150</v>
      </c>
      <c r="H12" s="92">
        <v>33.0</v>
      </c>
      <c r="I12" s="92" t="s">
        <v>908</v>
      </c>
      <c r="J12" s="92" t="s">
        <v>920</v>
      </c>
      <c r="K12" s="92" t="s">
        <v>1151</v>
      </c>
      <c r="M12" s="132" t="s">
        <v>876</v>
      </c>
      <c r="N12" s="132">
        <v>41.0</v>
      </c>
      <c r="O12" s="92" t="s">
        <v>860</v>
      </c>
      <c r="P12" s="92" t="s">
        <v>860</v>
      </c>
      <c r="Q12" s="150" t="s">
        <v>917</v>
      </c>
      <c r="S12" s="132" t="s">
        <v>876</v>
      </c>
      <c r="T12" s="132">
        <v>41.0</v>
      </c>
      <c r="U12" s="92" t="s">
        <v>860</v>
      </c>
      <c r="V12" s="92" t="s">
        <v>860</v>
      </c>
      <c r="W12" s="139" t="s">
        <v>917</v>
      </c>
      <c r="Y12" s="136" t="s">
        <v>904</v>
      </c>
      <c r="Z12" s="92">
        <v>57.0</v>
      </c>
      <c r="AA12" s="92" t="s">
        <v>860</v>
      </c>
      <c r="AB12" s="92" t="s">
        <v>849</v>
      </c>
      <c r="AC12" s="92" t="s">
        <v>872</v>
      </c>
    </row>
    <row r="13" ht="18.75" customHeight="1">
      <c r="A13" s="92" t="s">
        <v>1152</v>
      </c>
      <c r="C13" s="92" t="s">
        <v>845</v>
      </c>
      <c r="D13" s="92" t="s">
        <v>845</v>
      </c>
      <c r="E13" s="92" t="s">
        <v>1153</v>
      </c>
      <c r="G13" s="132" t="s">
        <v>1154</v>
      </c>
      <c r="H13" s="132">
        <v>38.0</v>
      </c>
      <c r="I13" s="92" t="s">
        <v>925</v>
      </c>
      <c r="J13" s="92" t="s">
        <v>925</v>
      </c>
      <c r="K13" s="149" t="s">
        <v>926</v>
      </c>
      <c r="O13" s="92" t="s">
        <v>860</v>
      </c>
      <c r="P13" s="92" t="s">
        <v>860</v>
      </c>
      <c r="Q13" s="163" t="s">
        <v>929</v>
      </c>
      <c r="U13" s="92" t="s">
        <v>860</v>
      </c>
      <c r="V13" s="92" t="s">
        <v>860</v>
      </c>
      <c r="W13" s="154" t="s">
        <v>930</v>
      </c>
      <c r="Y13" s="92" t="s">
        <v>872</v>
      </c>
      <c r="Z13" s="92">
        <v>30.0</v>
      </c>
      <c r="AA13" s="92" t="s">
        <v>849</v>
      </c>
      <c r="AB13" s="92" t="s">
        <v>860</v>
      </c>
      <c r="AC13" s="92" t="s">
        <v>918</v>
      </c>
    </row>
    <row r="14" ht="18.75" customHeight="1">
      <c r="A14" s="92" t="s">
        <v>1144</v>
      </c>
      <c r="C14" s="92" t="s">
        <v>845</v>
      </c>
      <c r="D14" s="92" t="s">
        <v>78</v>
      </c>
      <c r="E14" s="92" t="s">
        <v>859</v>
      </c>
      <c r="I14" s="92" t="s">
        <v>925</v>
      </c>
      <c r="J14" s="92" t="s">
        <v>925</v>
      </c>
      <c r="K14" s="134" t="s">
        <v>1155</v>
      </c>
      <c r="O14" s="92" t="s">
        <v>860</v>
      </c>
      <c r="P14" s="92" t="s">
        <v>860</v>
      </c>
      <c r="Q14" s="133" t="s">
        <v>872</v>
      </c>
      <c r="U14" s="92" t="s">
        <v>860</v>
      </c>
      <c r="V14" s="92" t="s">
        <v>860</v>
      </c>
      <c r="W14" s="134" t="s">
        <v>872</v>
      </c>
      <c r="Y14" s="132" t="s">
        <v>918</v>
      </c>
      <c r="Z14" s="132">
        <v>66.0</v>
      </c>
      <c r="AA14" s="92" t="s">
        <v>922</v>
      </c>
      <c r="AB14" s="92" t="s">
        <v>922</v>
      </c>
      <c r="AC14" s="142" t="s">
        <v>923</v>
      </c>
    </row>
    <row r="15" ht="18.75" customHeight="1">
      <c r="A15" s="92" t="s">
        <v>859</v>
      </c>
      <c r="B15" s="92">
        <v>4.0</v>
      </c>
      <c r="C15" s="92" t="s">
        <v>78</v>
      </c>
      <c r="D15" s="92" t="s">
        <v>849</v>
      </c>
      <c r="E15" s="92" t="s">
        <v>863</v>
      </c>
      <c r="I15" s="92" t="s">
        <v>925</v>
      </c>
      <c r="J15" s="92" t="s">
        <v>925</v>
      </c>
      <c r="K15" s="152" t="s">
        <v>1155</v>
      </c>
      <c r="M15" s="150" t="s">
        <v>917</v>
      </c>
      <c r="N15" s="92">
        <v>47.0</v>
      </c>
      <c r="O15" s="92" t="s">
        <v>849</v>
      </c>
      <c r="P15" s="92" t="s">
        <v>900</v>
      </c>
      <c r="Q15" s="92" t="s">
        <v>936</v>
      </c>
      <c r="S15" s="139" t="s">
        <v>917</v>
      </c>
      <c r="T15" s="92">
        <v>47.0</v>
      </c>
      <c r="U15" s="92" t="s">
        <v>849</v>
      </c>
      <c r="V15" s="92" t="s">
        <v>900</v>
      </c>
      <c r="W15" s="92" t="s">
        <v>936</v>
      </c>
      <c r="AA15" s="92" t="s">
        <v>922</v>
      </c>
      <c r="AB15" s="92" t="s">
        <v>922</v>
      </c>
      <c r="AC15" s="151" t="s">
        <v>923</v>
      </c>
    </row>
    <row r="16" ht="18.75" customHeight="1">
      <c r="A16" s="92" t="s">
        <v>863</v>
      </c>
      <c r="B16" s="92">
        <v>63.0</v>
      </c>
      <c r="C16" s="92" t="s">
        <v>860</v>
      </c>
      <c r="D16" s="92" t="s">
        <v>860</v>
      </c>
      <c r="E16" s="92" t="s">
        <v>872</v>
      </c>
      <c r="G16" s="149" t="s">
        <v>926</v>
      </c>
      <c r="H16" s="92">
        <v>35.0</v>
      </c>
      <c r="I16" s="92" t="s">
        <v>920</v>
      </c>
      <c r="J16" s="92" t="s">
        <v>920</v>
      </c>
      <c r="K16" s="92" t="s">
        <v>939</v>
      </c>
      <c r="M16" s="144" t="s">
        <v>936</v>
      </c>
      <c r="N16" s="147">
        <v>54.0</v>
      </c>
      <c r="O16" s="147" t="s">
        <v>906</v>
      </c>
      <c r="P16" s="147" t="s">
        <v>906</v>
      </c>
      <c r="Q16" s="158" t="s">
        <v>938</v>
      </c>
      <c r="S16" s="144" t="s">
        <v>936</v>
      </c>
      <c r="T16" s="147">
        <v>46.0</v>
      </c>
      <c r="U16" s="147" t="s">
        <v>906</v>
      </c>
      <c r="V16" s="147" t="s">
        <v>906</v>
      </c>
      <c r="W16" s="158" t="s">
        <v>938</v>
      </c>
      <c r="AA16" s="92" t="s">
        <v>922</v>
      </c>
      <c r="AB16" s="92" t="s">
        <v>922</v>
      </c>
      <c r="AC16" s="155" t="s">
        <v>923</v>
      </c>
    </row>
    <row r="17" ht="18.75" customHeight="1">
      <c r="A17" s="92" t="s">
        <v>872</v>
      </c>
      <c r="B17" s="92">
        <v>30.0</v>
      </c>
      <c r="C17" s="92" t="s">
        <v>849</v>
      </c>
      <c r="D17" s="92" t="s">
        <v>849</v>
      </c>
      <c r="E17" s="196" t="s">
        <v>87</v>
      </c>
      <c r="G17" s="144" t="s">
        <v>939</v>
      </c>
      <c r="H17" s="147">
        <v>24.0</v>
      </c>
      <c r="I17" s="145" t="s">
        <v>925</v>
      </c>
      <c r="J17" s="135"/>
      <c r="K17" s="135"/>
      <c r="M17" s="165" t="s">
        <v>929</v>
      </c>
      <c r="N17" s="198"/>
      <c r="O17" s="200" t="s">
        <v>860</v>
      </c>
      <c r="P17" s="135"/>
      <c r="Q17" s="135"/>
      <c r="S17" s="160" t="s">
        <v>930</v>
      </c>
      <c r="T17" s="198"/>
      <c r="U17" s="200" t="s">
        <v>860</v>
      </c>
      <c r="V17" s="135"/>
      <c r="W17" s="135"/>
      <c r="AA17" s="92" t="s">
        <v>860</v>
      </c>
      <c r="AB17" s="92" t="s">
        <v>860</v>
      </c>
      <c r="AC17" s="157" t="s">
        <v>880</v>
      </c>
    </row>
    <row r="18" ht="18.75" customHeight="1">
      <c r="A18" s="201" t="s">
        <v>87</v>
      </c>
      <c r="B18" s="132">
        <v>6.0</v>
      </c>
      <c r="C18" s="92" t="s">
        <v>860</v>
      </c>
      <c r="D18" s="92" t="s">
        <v>860</v>
      </c>
      <c r="E18" s="92" t="s">
        <v>1156</v>
      </c>
      <c r="G18" s="134" t="s">
        <v>1155</v>
      </c>
      <c r="H18" s="92">
        <v>40.0</v>
      </c>
      <c r="I18" s="92" t="s">
        <v>920</v>
      </c>
      <c r="J18" s="92" t="s">
        <v>860</v>
      </c>
      <c r="K18" s="92" t="s">
        <v>1157</v>
      </c>
      <c r="M18" s="133" t="s">
        <v>872</v>
      </c>
      <c r="N18" s="92">
        <v>30.0</v>
      </c>
      <c r="O18" s="92" t="s">
        <v>849</v>
      </c>
      <c r="P18" s="92" t="s">
        <v>849</v>
      </c>
      <c r="Q18" s="92" t="s">
        <v>1158</v>
      </c>
      <c r="S18" s="134" t="s">
        <v>872</v>
      </c>
      <c r="T18" s="92">
        <v>30.0</v>
      </c>
      <c r="U18" s="92" t="s">
        <v>849</v>
      </c>
      <c r="V18" s="92" t="s">
        <v>849</v>
      </c>
      <c r="W18" s="92" t="s">
        <v>868</v>
      </c>
      <c r="Y18" s="142" t="s">
        <v>923</v>
      </c>
      <c r="Z18" s="92">
        <v>59.0</v>
      </c>
      <c r="AA18" s="92" t="s">
        <v>937</v>
      </c>
      <c r="AB18" s="92" t="s">
        <v>852</v>
      </c>
      <c r="AC18" s="92" t="s">
        <v>894</v>
      </c>
    </row>
    <row r="19" ht="18.75" customHeight="1">
      <c r="A19" s="132" t="s">
        <v>1156</v>
      </c>
      <c r="B19" s="132">
        <v>31.0</v>
      </c>
      <c r="C19" s="132" t="s">
        <v>849</v>
      </c>
      <c r="D19" s="92" t="s">
        <v>860</v>
      </c>
      <c r="E19" s="137" t="s">
        <v>880</v>
      </c>
      <c r="G19" s="144" t="s">
        <v>1157</v>
      </c>
      <c r="H19" s="147">
        <v>37.0</v>
      </c>
      <c r="I19" s="145" t="s">
        <v>849</v>
      </c>
      <c r="J19" s="135"/>
      <c r="K19" s="135"/>
      <c r="M19" s="92" t="s">
        <v>1158</v>
      </c>
      <c r="N19" s="92">
        <v>57.0</v>
      </c>
      <c r="O19" s="92" t="s">
        <v>860</v>
      </c>
      <c r="P19" s="92" t="s">
        <v>860</v>
      </c>
      <c r="Q19" s="92" t="s">
        <v>958</v>
      </c>
      <c r="S19" s="92" t="s">
        <v>868</v>
      </c>
      <c r="T19" s="126"/>
      <c r="U19" s="128" t="s">
        <v>860</v>
      </c>
      <c r="V19" s="128" t="s">
        <v>860</v>
      </c>
      <c r="W19" s="92" t="s">
        <v>958</v>
      </c>
      <c r="Y19" s="92" t="s">
        <v>894</v>
      </c>
      <c r="Z19" s="92">
        <v>60.0</v>
      </c>
      <c r="AA19" s="92" t="s">
        <v>852</v>
      </c>
      <c r="AB19" s="92" t="s">
        <v>852</v>
      </c>
      <c r="AC19" s="92" t="s">
        <v>897</v>
      </c>
    </row>
    <row r="20" ht="18.75" customHeight="1">
      <c r="C20" s="132" t="s">
        <v>849</v>
      </c>
      <c r="D20" s="92" t="s">
        <v>860</v>
      </c>
      <c r="E20" s="141" t="s">
        <v>1159</v>
      </c>
      <c r="G20" s="152" t="s">
        <v>1155</v>
      </c>
      <c r="H20" s="92">
        <v>40.0</v>
      </c>
      <c r="I20" s="92" t="s">
        <v>920</v>
      </c>
      <c r="J20" s="92" t="s">
        <v>860</v>
      </c>
      <c r="K20" s="92" t="s">
        <v>1160</v>
      </c>
      <c r="M20" s="144" t="s">
        <v>958</v>
      </c>
      <c r="N20" s="202"/>
      <c r="O20" s="145" t="s">
        <v>1161</v>
      </c>
      <c r="P20" s="135"/>
      <c r="Q20" s="135"/>
      <c r="S20" s="144" t="s">
        <v>958</v>
      </c>
      <c r="T20" s="202"/>
      <c r="U20" s="145" t="s">
        <v>1161</v>
      </c>
      <c r="V20" s="166"/>
      <c r="W20" s="166"/>
      <c r="Y20" s="144" t="s">
        <v>897</v>
      </c>
      <c r="Z20" s="147">
        <v>68.0</v>
      </c>
      <c r="AA20" s="147" t="s">
        <v>852</v>
      </c>
      <c r="AB20" s="147" t="s">
        <v>900</v>
      </c>
      <c r="AC20" s="158" t="s">
        <v>936</v>
      </c>
    </row>
    <row r="21" ht="18.75" customHeight="1">
      <c r="A21" s="137" t="s">
        <v>880</v>
      </c>
      <c r="B21" s="92">
        <v>61.0</v>
      </c>
      <c r="C21" s="92" t="s">
        <v>849</v>
      </c>
      <c r="D21" s="92" t="s">
        <v>852</v>
      </c>
      <c r="E21" s="92" t="s">
        <v>889</v>
      </c>
      <c r="G21" s="132" t="s">
        <v>1162</v>
      </c>
      <c r="H21" s="132">
        <v>31.0</v>
      </c>
      <c r="I21" s="92" t="s">
        <v>849</v>
      </c>
      <c r="J21" s="92" t="s">
        <v>860</v>
      </c>
      <c r="K21" s="161" t="s">
        <v>945</v>
      </c>
      <c r="Y21" s="151" t="s">
        <v>923</v>
      </c>
      <c r="Z21" s="92">
        <v>59.0</v>
      </c>
      <c r="AA21" s="92" t="s">
        <v>937</v>
      </c>
      <c r="AB21" s="92" t="s">
        <v>852</v>
      </c>
      <c r="AC21" s="92" t="s">
        <v>894</v>
      </c>
    </row>
    <row r="22" ht="18.75" customHeight="1">
      <c r="A22" s="92" t="s">
        <v>895</v>
      </c>
      <c r="B22" s="92">
        <v>60.0</v>
      </c>
      <c r="C22" s="92" t="s">
        <v>852</v>
      </c>
      <c r="D22" s="92" t="s">
        <v>852</v>
      </c>
      <c r="E22" s="92" t="s">
        <v>896</v>
      </c>
      <c r="I22" s="92" t="s">
        <v>849</v>
      </c>
      <c r="J22" s="92" t="s">
        <v>860</v>
      </c>
      <c r="K22" s="162" t="s">
        <v>949</v>
      </c>
      <c r="Y22" s="92" t="s">
        <v>894</v>
      </c>
      <c r="Z22" s="92">
        <v>60.0</v>
      </c>
      <c r="AA22" s="92" t="s">
        <v>852</v>
      </c>
      <c r="AB22" s="92" t="s">
        <v>852</v>
      </c>
      <c r="AC22" s="92" t="s">
        <v>897</v>
      </c>
    </row>
    <row r="23" ht="18.75" customHeight="1">
      <c r="A23" s="144" t="s">
        <v>896</v>
      </c>
      <c r="B23" s="147">
        <v>61.0</v>
      </c>
      <c r="C23" s="147" t="s">
        <v>849</v>
      </c>
      <c r="D23" s="147" t="s">
        <v>860</v>
      </c>
      <c r="E23" s="145" t="s">
        <v>851</v>
      </c>
      <c r="G23" s="161" t="s">
        <v>945</v>
      </c>
      <c r="H23" s="92">
        <v>30.0</v>
      </c>
      <c r="I23" s="92" t="s">
        <v>849</v>
      </c>
      <c r="J23" s="92" t="s">
        <v>860</v>
      </c>
      <c r="K23" s="92" t="s">
        <v>953</v>
      </c>
      <c r="Y23" s="144" t="s">
        <v>897</v>
      </c>
      <c r="Z23" s="147">
        <v>68.0</v>
      </c>
      <c r="AA23" s="147" t="s">
        <v>852</v>
      </c>
      <c r="AB23" s="147" t="s">
        <v>900</v>
      </c>
      <c r="AC23" s="158" t="s">
        <v>948</v>
      </c>
    </row>
    <row r="24" ht="18.75" customHeight="1">
      <c r="A24" s="141" t="s">
        <v>1159</v>
      </c>
      <c r="B24" s="92">
        <v>53.0</v>
      </c>
      <c r="C24" s="92" t="s">
        <v>902</v>
      </c>
      <c r="D24" s="92" t="s">
        <v>902</v>
      </c>
      <c r="E24" s="92" t="s">
        <v>324</v>
      </c>
      <c r="G24" s="144" t="s">
        <v>953</v>
      </c>
      <c r="H24" s="198"/>
      <c r="I24" s="200" t="s">
        <v>860</v>
      </c>
      <c r="J24" s="135"/>
      <c r="K24" s="135"/>
      <c r="Y24" s="155" t="s">
        <v>923</v>
      </c>
      <c r="Z24" s="92">
        <v>59.0</v>
      </c>
      <c r="AA24" s="92" t="s">
        <v>937</v>
      </c>
      <c r="AB24" s="92" t="s">
        <v>852</v>
      </c>
      <c r="AC24" s="92" t="s">
        <v>894</v>
      </c>
    </row>
    <row r="25" ht="18.75" customHeight="1">
      <c r="A25" s="92" t="s">
        <v>324</v>
      </c>
      <c r="B25" s="128">
        <v>25.0</v>
      </c>
      <c r="C25" s="92" t="s">
        <v>1163</v>
      </c>
      <c r="D25" s="92" t="s">
        <v>1163</v>
      </c>
      <c r="E25" s="92" t="s">
        <v>1164</v>
      </c>
      <c r="G25" s="162" t="s">
        <v>949</v>
      </c>
      <c r="H25" s="92">
        <v>47.0</v>
      </c>
      <c r="I25" s="92" t="s">
        <v>900</v>
      </c>
      <c r="J25" s="92" t="s">
        <v>849</v>
      </c>
      <c r="K25" s="92" t="s">
        <v>901</v>
      </c>
      <c r="Y25" s="92" t="s">
        <v>894</v>
      </c>
      <c r="Z25" s="92">
        <v>60.0</v>
      </c>
      <c r="AA25" s="92" t="s">
        <v>852</v>
      </c>
      <c r="AB25" s="92" t="s">
        <v>852</v>
      </c>
      <c r="AC25" s="92" t="s">
        <v>897</v>
      </c>
    </row>
    <row r="26" ht="18.75" customHeight="1">
      <c r="A26" s="92" t="s">
        <v>1164</v>
      </c>
      <c r="B26" s="92">
        <v>23.0</v>
      </c>
      <c r="C26" s="92" t="s">
        <v>902</v>
      </c>
      <c r="D26" s="92" t="s">
        <v>849</v>
      </c>
      <c r="E26" s="92" t="s">
        <v>863</v>
      </c>
      <c r="G26" s="144" t="s">
        <v>901</v>
      </c>
      <c r="H26" s="147">
        <v>46.0</v>
      </c>
      <c r="I26" s="147" t="s">
        <v>906</v>
      </c>
      <c r="J26" s="147" t="s">
        <v>906</v>
      </c>
      <c r="K26" s="199" t="s">
        <v>961</v>
      </c>
      <c r="Y26" s="144" t="s">
        <v>897</v>
      </c>
      <c r="Z26" s="147">
        <v>68.0</v>
      </c>
      <c r="AA26" s="147" t="s">
        <v>852</v>
      </c>
      <c r="AB26" s="147" t="s">
        <v>900</v>
      </c>
      <c r="AC26" s="158" t="s">
        <v>959</v>
      </c>
    </row>
    <row r="27" ht="18.75" customHeight="1">
      <c r="A27" s="92" t="s">
        <v>863</v>
      </c>
      <c r="B27" s="92">
        <v>63.0</v>
      </c>
      <c r="C27" s="92" t="s">
        <v>860</v>
      </c>
      <c r="D27" s="92" t="s">
        <v>860</v>
      </c>
      <c r="E27" s="92" t="s">
        <v>872</v>
      </c>
      <c r="G27" s="143" t="s">
        <v>1149</v>
      </c>
      <c r="H27" s="92">
        <v>30.0</v>
      </c>
      <c r="I27" s="92" t="s">
        <v>849</v>
      </c>
      <c r="J27" s="92" t="s">
        <v>849</v>
      </c>
      <c r="K27" s="92" t="s">
        <v>967</v>
      </c>
      <c r="Y27" s="157" t="s">
        <v>880</v>
      </c>
      <c r="Z27" s="92">
        <v>61.0</v>
      </c>
      <c r="AA27" s="92" t="s">
        <v>937</v>
      </c>
      <c r="AB27" s="92" t="s">
        <v>852</v>
      </c>
      <c r="AC27" s="92" t="s">
        <v>894</v>
      </c>
    </row>
    <row r="28" ht="18.75" customHeight="1">
      <c r="A28" s="92" t="s">
        <v>872</v>
      </c>
      <c r="B28" s="92">
        <v>30.0</v>
      </c>
      <c r="C28" s="92" t="s">
        <v>849</v>
      </c>
      <c r="D28" s="92" t="s">
        <v>849</v>
      </c>
      <c r="E28" s="92" t="s">
        <v>914</v>
      </c>
      <c r="G28" s="132" t="s">
        <v>967</v>
      </c>
      <c r="H28" s="132">
        <v>48.0</v>
      </c>
      <c r="I28" s="92" t="s">
        <v>860</v>
      </c>
      <c r="J28" s="92" t="s">
        <v>860</v>
      </c>
      <c r="K28" s="157" t="s">
        <v>969</v>
      </c>
      <c r="Y28" s="92" t="s">
        <v>894</v>
      </c>
      <c r="Z28" s="92">
        <v>60.0</v>
      </c>
      <c r="AA28" s="92" t="s">
        <v>852</v>
      </c>
      <c r="AB28" s="92" t="s">
        <v>852</v>
      </c>
      <c r="AC28" s="92" t="s">
        <v>897</v>
      </c>
    </row>
    <row r="29" ht="18.75" customHeight="1">
      <c r="A29" s="92" t="s">
        <v>914</v>
      </c>
      <c r="B29" s="128"/>
      <c r="C29" s="92" t="s">
        <v>860</v>
      </c>
      <c r="D29" s="92" t="s">
        <v>860</v>
      </c>
      <c r="E29" s="92" t="s">
        <v>1162</v>
      </c>
      <c r="I29" s="92" t="s">
        <v>860</v>
      </c>
      <c r="J29" s="92" t="s">
        <v>922</v>
      </c>
      <c r="K29" s="164" t="s">
        <v>970</v>
      </c>
      <c r="Y29" s="144" t="s">
        <v>897</v>
      </c>
      <c r="Z29" s="147">
        <v>68.0</v>
      </c>
      <c r="AA29" s="147" t="s">
        <v>852</v>
      </c>
      <c r="AB29" s="147" t="s">
        <v>900</v>
      </c>
      <c r="AC29" s="158" t="s">
        <v>964</v>
      </c>
    </row>
    <row r="30" ht="18.75" customHeight="1">
      <c r="A30" s="132" t="s">
        <v>1162</v>
      </c>
      <c r="B30" s="132">
        <v>31.0</v>
      </c>
      <c r="C30" s="132" t="s">
        <v>849</v>
      </c>
      <c r="D30" s="92" t="s">
        <v>860</v>
      </c>
      <c r="E30" s="153" t="s">
        <v>931</v>
      </c>
      <c r="I30" s="92" t="s">
        <v>860</v>
      </c>
      <c r="J30" s="92" t="s">
        <v>922</v>
      </c>
      <c r="K30" s="167" t="s">
        <v>949</v>
      </c>
    </row>
    <row r="31" ht="18.75" customHeight="1">
      <c r="C31" s="132" t="s">
        <v>849</v>
      </c>
      <c r="D31" s="92" t="s">
        <v>860</v>
      </c>
      <c r="E31" s="142" t="s">
        <v>872</v>
      </c>
      <c r="G31" s="157" t="s">
        <v>969</v>
      </c>
      <c r="H31" s="92">
        <v>59.0</v>
      </c>
      <c r="I31" s="92" t="s">
        <v>937</v>
      </c>
      <c r="J31" s="92" t="s">
        <v>852</v>
      </c>
      <c r="K31" s="92" t="s">
        <v>894</v>
      </c>
    </row>
    <row r="32" ht="18.75" customHeight="1">
      <c r="A32" s="159" t="s">
        <v>931</v>
      </c>
      <c r="B32" s="198"/>
      <c r="C32" s="200" t="s">
        <v>849</v>
      </c>
      <c r="D32" s="135"/>
      <c r="E32" s="135"/>
      <c r="G32" s="92" t="s">
        <v>894</v>
      </c>
      <c r="H32" s="92">
        <v>60.0</v>
      </c>
      <c r="I32" s="92" t="s">
        <v>852</v>
      </c>
      <c r="J32" s="92" t="s">
        <v>852</v>
      </c>
      <c r="K32" s="92" t="s">
        <v>1165</v>
      </c>
    </row>
    <row r="33" ht="18.75" customHeight="1">
      <c r="A33" s="142" t="s">
        <v>872</v>
      </c>
      <c r="B33" s="92">
        <v>30.0</v>
      </c>
      <c r="C33" s="92" t="s">
        <v>849</v>
      </c>
      <c r="D33" s="92" t="s">
        <v>849</v>
      </c>
      <c r="E33" s="92" t="s">
        <v>510</v>
      </c>
      <c r="G33" s="92" t="s">
        <v>1165</v>
      </c>
      <c r="H33" s="92">
        <v>59.0</v>
      </c>
      <c r="I33" s="92" t="s">
        <v>852</v>
      </c>
      <c r="J33" s="92" t="s">
        <v>937</v>
      </c>
      <c r="K33" s="92" t="s">
        <v>982</v>
      </c>
    </row>
    <row r="34" ht="18.75" customHeight="1">
      <c r="A34" s="92" t="s">
        <v>510</v>
      </c>
      <c r="B34" s="126"/>
      <c r="C34" s="128" t="s">
        <v>860</v>
      </c>
      <c r="D34" s="128" t="s">
        <v>860</v>
      </c>
      <c r="E34" s="92" t="s">
        <v>917</v>
      </c>
      <c r="G34" s="144" t="s">
        <v>982</v>
      </c>
      <c r="H34" s="198"/>
      <c r="I34" s="203"/>
      <c r="J34" s="135"/>
      <c r="K34" s="135"/>
    </row>
    <row r="35" ht="18.75" customHeight="1">
      <c r="A35" s="92" t="s">
        <v>917</v>
      </c>
      <c r="B35" s="92">
        <v>47.0</v>
      </c>
      <c r="C35" s="92" t="s">
        <v>849</v>
      </c>
      <c r="D35" s="92" t="s">
        <v>900</v>
      </c>
      <c r="E35" s="92" t="s">
        <v>952</v>
      </c>
      <c r="G35" s="164" t="s">
        <v>970</v>
      </c>
      <c r="H35" s="92">
        <v>59.0</v>
      </c>
      <c r="I35" s="92" t="s">
        <v>937</v>
      </c>
      <c r="J35" s="92" t="s">
        <v>852</v>
      </c>
      <c r="K35" s="92" t="s">
        <v>894</v>
      </c>
    </row>
    <row r="36" ht="18.75" customHeight="1">
      <c r="A36" s="92" t="s">
        <v>952</v>
      </c>
      <c r="B36" s="92">
        <v>54.0</v>
      </c>
      <c r="C36" s="92" t="s">
        <v>906</v>
      </c>
      <c r="D36" s="92" t="s">
        <v>906</v>
      </c>
      <c r="E36" s="92" t="s">
        <v>917</v>
      </c>
      <c r="G36" s="92" t="s">
        <v>894</v>
      </c>
      <c r="H36" s="92">
        <v>60.0</v>
      </c>
      <c r="I36" s="92" t="s">
        <v>852</v>
      </c>
      <c r="J36" s="92" t="s">
        <v>852</v>
      </c>
      <c r="K36" s="92" t="s">
        <v>1165</v>
      </c>
    </row>
    <row r="37" ht="18.75" customHeight="1">
      <c r="A37" s="92" t="s">
        <v>917</v>
      </c>
      <c r="B37" s="92">
        <v>47.0</v>
      </c>
      <c r="C37" s="92" t="s">
        <v>900</v>
      </c>
      <c r="D37" s="92" t="s">
        <v>849</v>
      </c>
      <c r="E37" s="92" t="s">
        <v>876</v>
      </c>
      <c r="G37" s="92" t="s">
        <v>1165</v>
      </c>
      <c r="H37" s="92">
        <v>59.0</v>
      </c>
      <c r="I37" s="92" t="s">
        <v>852</v>
      </c>
      <c r="J37" s="92" t="s">
        <v>937</v>
      </c>
      <c r="K37" s="92" t="s">
        <v>979</v>
      </c>
    </row>
    <row r="38" ht="18.75" customHeight="1">
      <c r="A38" s="132" t="s">
        <v>876</v>
      </c>
      <c r="B38" s="132">
        <v>41.0</v>
      </c>
      <c r="C38" s="92" t="s">
        <v>860</v>
      </c>
      <c r="D38" s="92" t="s">
        <v>860</v>
      </c>
      <c r="E38" s="150" t="s">
        <v>917</v>
      </c>
      <c r="G38" s="144" t="s">
        <v>979</v>
      </c>
      <c r="H38" s="198"/>
      <c r="I38" s="203"/>
      <c r="J38" s="135"/>
      <c r="K38" s="135"/>
    </row>
    <row r="39" ht="18.75" customHeight="1">
      <c r="C39" s="92" t="s">
        <v>860</v>
      </c>
      <c r="D39" s="92" t="s">
        <v>860</v>
      </c>
      <c r="E39" s="163" t="s">
        <v>962</v>
      </c>
      <c r="G39" s="167" t="s">
        <v>949</v>
      </c>
      <c r="H39" s="92">
        <v>47.0</v>
      </c>
      <c r="I39" s="92" t="s">
        <v>849</v>
      </c>
      <c r="J39" s="92" t="s">
        <v>900</v>
      </c>
      <c r="K39" s="92" t="s">
        <v>984</v>
      </c>
    </row>
    <row r="40" ht="18.75" customHeight="1">
      <c r="C40" s="92" t="s">
        <v>860</v>
      </c>
      <c r="D40" s="92" t="s">
        <v>860</v>
      </c>
      <c r="E40" s="133" t="s">
        <v>872</v>
      </c>
      <c r="G40" s="92" t="s">
        <v>984</v>
      </c>
      <c r="H40" s="92">
        <v>46.0</v>
      </c>
      <c r="I40" s="92" t="s">
        <v>906</v>
      </c>
      <c r="J40" s="92" t="s">
        <v>906</v>
      </c>
      <c r="K40" s="92" t="s">
        <v>1166</v>
      </c>
    </row>
    <row r="41" ht="18.75" customHeight="1">
      <c r="A41" s="150" t="s">
        <v>917</v>
      </c>
      <c r="B41" s="92">
        <v>47.0</v>
      </c>
      <c r="C41" s="92" t="s">
        <v>849</v>
      </c>
      <c r="D41" s="92" t="s">
        <v>900</v>
      </c>
      <c r="E41" s="92" t="s">
        <v>959</v>
      </c>
      <c r="G41" s="92" t="s">
        <v>1166</v>
      </c>
      <c r="H41" s="92">
        <v>49.0</v>
      </c>
      <c r="I41" s="92" t="s">
        <v>900</v>
      </c>
      <c r="J41" s="92" t="s">
        <v>902</v>
      </c>
      <c r="K41" s="92" t="s">
        <v>1167</v>
      </c>
    </row>
    <row r="42" ht="18.75" customHeight="1">
      <c r="A42" s="144" t="s">
        <v>959</v>
      </c>
      <c r="B42" s="147">
        <v>54.0</v>
      </c>
      <c r="C42" s="147" t="s">
        <v>906</v>
      </c>
      <c r="D42" s="147" t="s">
        <v>906</v>
      </c>
      <c r="E42" s="158" t="s">
        <v>938</v>
      </c>
      <c r="G42" s="132" t="s">
        <v>1167</v>
      </c>
      <c r="H42" s="132">
        <v>50.0</v>
      </c>
      <c r="I42" s="92" t="s">
        <v>1163</v>
      </c>
      <c r="J42" s="92" t="s">
        <v>1163</v>
      </c>
      <c r="K42" s="155" t="s">
        <v>1168</v>
      </c>
    </row>
    <row r="43" ht="18.75" customHeight="1">
      <c r="A43" s="165" t="s">
        <v>962</v>
      </c>
      <c r="B43" s="198"/>
      <c r="C43" s="200" t="s">
        <v>849</v>
      </c>
      <c r="D43" s="166"/>
      <c r="E43" s="166"/>
      <c r="I43" s="92" t="s">
        <v>1163</v>
      </c>
      <c r="J43" s="92" t="s">
        <v>1163</v>
      </c>
      <c r="K43" s="168" t="s">
        <v>1166</v>
      </c>
    </row>
    <row r="44" ht="18.75" customHeight="1">
      <c r="A44" s="133" t="s">
        <v>872</v>
      </c>
      <c r="B44" s="92">
        <v>30.0</v>
      </c>
      <c r="C44" s="92" t="s">
        <v>849</v>
      </c>
      <c r="D44" s="92" t="s">
        <v>849</v>
      </c>
      <c r="E44" s="92" t="s">
        <v>978</v>
      </c>
      <c r="I44" s="92" t="s">
        <v>1163</v>
      </c>
      <c r="J44" s="92" t="s">
        <v>1163</v>
      </c>
      <c r="K44" s="141" t="s">
        <v>1159</v>
      </c>
    </row>
    <row r="45" ht="18.75" customHeight="1">
      <c r="A45" s="92" t="s">
        <v>978</v>
      </c>
      <c r="B45" s="126"/>
      <c r="C45" s="92" t="s">
        <v>860</v>
      </c>
      <c r="D45" s="92" t="s">
        <v>860</v>
      </c>
      <c r="E45" s="92" t="s">
        <v>981</v>
      </c>
      <c r="G45" s="155" t="s">
        <v>1168</v>
      </c>
      <c r="H45" s="92">
        <v>51.0</v>
      </c>
      <c r="I45" s="92" t="s">
        <v>902</v>
      </c>
      <c r="J45" s="92" t="s">
        <v>860</v>
      </c>
      <c r="K45" s="92" t="s">
        <v>1169</v>
      </c>
    </row>
    <row r="46" ht="18.75" customHeight="1">
      <c r="A46" s="144" t="s">
        <v>981</v>
      </c>
      <c r="B46" s="202"/>
      <c r="C46" s="145" t="s">
        <v>1161</v>
      </c>
      <c r="D46" s="135"/>
      <c r="E46" s="135"/>
      <c r="G46" s="92" t="s">
        <v>1169</v>
      </c>
      <c r="H46" s="92">
        <v>30.0</v>
      </c>
      <c r="I46" s="92" t="s">
        <v>849</v>
      </c>
      <c r="J46" s="92" t="s">
        <v>849</v>
      </c>
      <c r="K46" s="92" t="s">
        <v>989</v>
      </c>
    </row>
    <row r="47" ht="18.75" customHeight="1">
      <c r="G47" s="144" t="s">
        <v>989</v>
      </c>
      <c r="H47" s="198"/>
      <c r="I47" s="200" t="s">
        <v>860</v>
      </c>
      <c r="J47" s="135"/>
      <c r="K47" s="135"/>
    </row>
    <row r="48" ht="18.75" customHeight="1">
      <c r="G48" s="168" t="s">
        <v>1166</v>
      </c>
      <c r="H48" s="92">
        <v>49.0</v>
      </c>
      <c r="I48" s="92" t="s">
        <v>902</v>
      </c>
      <c r="J48" s="92" t="s">
        <v>900</v>
      </c>
      <c r="K48" s="92" t="s">
        <v>964</v>
      </c>
    </row>
    <row r="49" ht="18.75" customHeight="1">
      <c r="G49" s="144" t="s">
        <v>964</v>
      </c>
      <c r="H49" s="147">
        <v>46.0</v>
      </c>
      <c r="I49" s="147" t="s">
        <v>906</v>
      </c>
      <c r="J49" s="147" t="s">
        <v>906</v>
      </c>
      <c r="K49" s="158" t="s">
        <v>938</v>
      </c>
    </row>
    <row r="50" ht="18.75" customHeight="1">
      <c r="G50" s="141" t="s">
        <v>1159</v>
      </c>
      <c r="H50" s="92">
        <v>53.0</v>
      </c>
      <c r="I50" s="92" t="s">
        <v>902</v>
      </c>
      <c r="J50" s="92" t="s">
        <v>902</v>
      </c>
      <c r="K50" s="92" t="s">
        <v>991</v>
      </c>
    </row>
    <row r="51" ht="18.75" customHeight="1">
      <c r="G51" s="92" t="s">
        <v>991</v>
      </c>
      <c r="H51" s="92">
        <v>9.0</v>
      </c>
      <c r="I51" s="92" t="s">
        <v>860</v>
      </c>
      <c r="J51" s="92" t="s">
        <v>860</v>
      </c>
      <c r="K51" s="92" t="s">
        <v>981</v>
      </c>
    </row>
    <row r="52" ht="18.75" customHeight="1">
      <c r="G52" s="144" t="s">
        <v>981</v>
      </c>
      <c r="H52" s="202"/>
      <c r="I52" s="145" t="s">
        <v>1161</v>
      </c>
      <c r="J52" s="135"/>
      <c r="K52" s="135"/>
    </row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mergeCells count="24">
    <mergeCell ref="Y14:Y17"/>
    <mergeCell ref="Z14:Z17"/>
    <mergeCell ref="Y6:Y7"/>
    <mergeCell ref="Z6:Z7"/>
    <mergeCell ref="H7:H9"/>
    <mergeCell ref="M12:M14"/>
    <mergeCell ref="N12:N14"/>
    <mergeCell ref="S12:S14"/>
    <mergeCell ref="T12:T14"/>
    <mergeCell ref="G28:G30"/>
    <mergeCell ref="H28:H30"/>
    <mergeCell ref="A30:A31"/>
    <mergeCell ref="B30:B31"/>
    <mergeCell ref="A38:A40"/>
    <mergeCell ref="B38:B40"/>
    <mergeCell ref="G42:G44"/>
    <mergeCell ref="H42:H44"/>
    <mergeCell ref="G7:G9"/>
    <mergeCell ref="G13:G15"/>
    <mergeCell ref="H13:H15"/>
    <mergeCell ref="A19:A20"/>
    <mergeCell ref="B19:B20"/>
    <mergeCell ref="G21:G22"/>
    <mergeCell ref="H21:H22"/>
  </mergeCells>
  <drawing r:id="rId1"/>
</worksheet>
</file>