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eyer\Code_Stanford\BRIDGES_for_CA\Data\NonDownloadableData\transport\"/>
    </mc:Choice>
  </mc:AlternateContent>
  <xr:revisionPtr revIDLastSave="0" documentId="13_ncr:1_{ECF34F62-DA98-4021-A6EF-C3392D23F4AD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List of Forms" sheetId="1" r:id="rId1"/>
    <sheet name="Form 1.1" sheetId="2" r:id="rId2"/>
    <sheet name="Form 1.1b" sheetId="3" r:id="rId3"/>
    <sheet name="Form 1.2" sheetId="4" r:id="rId4"/>
    <sheet name="Form 2.2" sheetId="6" r:id="rId5"/>
    <sheet name="Form 2.3" sheetId="7" r:id="rId6"/>
    <sheet name="Planning Area Definition" sheetId="8" r:id="rId7"/>
  </sheets>
  <definedNames>
    <definedName name="_3_IOU_and_POU_Rates">#REF!</definedName>
    <definedName name="_SAS_empty_" localSheetId="6">#REF!</definedName>
    <definedName name="_SAS_empty_">#REF!</definedName>
    <definedName name="IndRates16" localSheetId="6">#REF!</definedName>
    <definedName name="IndRates16">#REF!</definedName>
    <definedName name="_xlnm.Print_Area" localSheetId="6">'Planning Area Definition'!$B$1:$C$62</definedName>
    <definedName name="RatesbyPAallsectors">#REF!</definedName>
    <definedName name="ResRates16" localSheetId="6">#REF!</definedName>
    <definedName name="ResRates16">#REF!</definedName>
    <definedName name="rrtransforReport">#REF!</definedName>
    <definedName name="StatewideCom" localSheetId="6">#REF!</definedName>
    <definedName name="StatewideCom">#REF!</definedName>
    <definedName name="StatewideInd" localSheetId="6">#REF!</definedName>
    <definedName name="StatewideInd">#REF!</definedName>
    <definedName name="StatewideRes" localSheetId="6">#REF!</definedName>
    <definedName name="StatewideRe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6" l="1"/>
  <c r="B49" i="6"/>
  <c r="B50" i="6"/>
  <c r="B51" i="6"/>
  <c r="B47" i="6"/>
  <c r="J46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29" i="6"/>
</calcChain>
</file>

<file path=xl/sharedStrings.xml><?xml version="1.0" encoding="utf-8"?>
<sst xmlns="http://schemas.openxmlformats.org/spreadsheetml/2006/main" count="148" uniqueCount="124">
  <si>
    <t>Total State</t>
  </si>
  <si>
    <t>California Energy Demand Forecast, 2023 - 2040 Baseline Forecast</t>
  </si>
  <si>
    <t>January 2024</t>
  </si>
  <si>
    <t>List of Forms</t>
  </si>
  <si>
    <t>Form 1.1: Electricity Consumption by Sector</t>
  </si>
  <si>
    <t>Form 1.1b: Electricity Sales by Sector (consumption minus self-generation)</t>
  </si>
  <si>
    <t>Form 1.2: Total Energy to Serve Load (sales plus line losses)</t>
  </si>
  <si>
    <t>Form 2.3: Electricity Rates by Sector</t>
  </si>
  <si>
    <t>Appendix: Planning Area Definitions for CEC Demand Forecast</t>
  </si>
  <si>
    <t>Form 1.1 - Total State</t>
  </si>
  <si>
    <t>Electricity Consumption by Sector (GWh)</t>
  </si>
  <si>
    <t>Year</t>
  </si>
  <si>
    <t>Residential</t>
  </si>
  <si>
    <t>Residential_LDEV</t>
  </si>
  <si>
    <t>Commercial</t>
  </si>
  <si>
    <t>Commercial_LDEV</t>
  </si>
  <si>
    <t>Industrial</t>
  </si>
  <si>
    <t>Mining</t>
  </si>
  <si>
    <t>AGWP</t>
  </si>
  <si>
    <t>TCU</t>
  </si>
  <si>
    <t>Streetlighting</t>
  </si>
  <si>
    <t>Total_Consumption</t>
  </si>
  <si>
    <t>* Residential and commercial electric vehicle consumption included in residential and commercial totals.</t>
  </si>
  <si>
    <t>* Consumption includes self-generation.</t>
  </si>
  <si>
    <t>* Light duty electric vehicle consumption is incremental to 2022.</t>
  </si>
  <si>
    <t>* Last Historical year is 2022.</t>
  </si>
  <si>
    <t>Form 1.1b - Total State</t>
  </si>
  <si>
    <t>Electricity Sales by Sector (GWh)</t>
  </si>
  <si>
    <t>Total_Sales</t>
  </si>
  <si>
    <t>* Sales exclude self-generation.</t>
  </si>
  <si>
    <t>Form 1.2 - Total State</t>
  </si>
  <si>
    <t>Total Energy to Serve Load (GWh)</t>
  </si>
  <si>
    <t>Losses</t>
  </si>
  <si>
    <t>Gross_Generation</t>
  </si>
  <si>
    <t>Other_Self_Generation</t>
  </si>
  <si>
    <t>PV_Generation</t>
  </si>
  <si>
    <t>Total_Self_Generation</t>
  </si>
  <si>
    <t>Total_Energy_to_Serve_Load</t>
  </si>
  <si>
    <t>Form 2.2 - Total State</t>
  </si>
  <si>
    <t>Planning Area Economic and Demographic Assumptions</t>
  </si>
  <si>
    <t>Total_Population                      (Ths.)</t>
  </si>
  <si>
    <t>Total_Households                      (Ths.)</t>
  </si>
  <si>
    <t>Personal_Income           (MM.2022$)</t>
  </si>
  <si>
    <t>Commercial_Employment   (Ths.)</t>
  </si>
  <si>
    <t>Commercial_Floorspace   (MM.sqft.)</t>
  </si>
  <si>
    <t>Manufacturing_Output   (Bil.2012$)</t>
  </si>
  <si>
    <t>GDP_Deflator</t>
  </si>
  <si>
    <t>Form 2.3 - Total State</t>
  </si>
  <si>
    <t>Average Electricity Rates by Sector (2022 cent/kWh)</t>
  </si>
  <si>
    <t>Agricultural</t>
  </si>
  <si>
    <t>Planning Area Definitions for CEC Demand Forecast</t>
  </si>
  <si>
    <t>Planning Area</t>
  </si>
  <si>
    <t>Agency</t>
  </si>
  <si>
    <t>PG&amp;E</t>
  </si>
  <si>
    <t>Pacific Gas &amp; Electric Company (Bundled, Community Choice, and Direct Access)</t>
  </si>
  <si>
    <t>Alameda Municipal Power</t>
  </si>
  <si>
    <t>Biggs Municipal Utilities</t>
  </si>
  <si>
    <t>Calaveras Public Power Agency</t>
  </si>
  <si>
    <t>Gridley, City of</t>
  </si>
  <si>
    <t>Healdsburg, City of</t>
  </si>
  <si>
    <t>Pittsburg, City of (dba Island Energy)</t>
  </si>
  <si>
    <t>Lassen Municipal Utility District</t>
  </si>
  <si>
    <t>Lathrop Irrigation District</t>
  </si>
  <si>
    <t>Lodi, City of</t>
  </si>
  <si>
    <t>Lompoc, City of</t>
  </si>
  <si>
    <t>Palo Alto, City of</t>
  </si>
  <si>
    <t>Plumas-Sierra Rural Electric Cooperation</t>
  </si>
  <si>
    <t>Power Enterprise of the San Francisco PUC</t>
  </si>
  <si>
    <t>Port of Oakland</t>
  </si>
  <si>
    <t>Port of Stockton</t>
  </si>
  <si>
    <t>Silicon Valley Power</t>
  </si>
  <si>
    <t>Tuolumne County Public Power Agency</t>
  </si>
  <si>
    <t>Ukiah, City of</t>
  </si>
  <si>
    <r>
      <t xml:space="preserve">California Department of Water Resources - North </t>
    </r>
    <r>
      <rPr>
        <vertAlign val="superscript"/>
        <sz val="10"/>
        <rFont val="Calibri"/>
        <family val="2"/>
      </rPr>
      <t>(1)</t>
    </r>
  </si>
  <si>
    <r>
      <t xml:space="preserve">WAPA (CAISO) </t>
    </r>
    <r>
      <rPr>
        <vertAlign val="superscript"/>
        <sz val="10"/>
        <rFont val="Calibri"/>
        <family val="2"/>
      </rPr>
      <t>(1)</t>
    </r>
  </si>
  <si>
    <t>SCE</t>
  </si>
  <si>
    <t>Southern California Edison Company  (Bundled, Community Choice, and Direct Access)</t>
  </si>
  <si>
    <t xml:space="preserve">Anaheim, City of </t>
  </si>
  <si>
    <t>Anza Electric Cooperative, Inc.</t>
  </si>
  <si>
    <t>Azusa Light &amp; Water</t>
  </si>
  <si>
    <t xml:space="preserve">Banning, City of </t>
  </si>
  <si>
    <t>Bear Valley Electric Service</t>
  </si>
  <si>
    <t xml:space="preserve">Cerritos, City of </t>
  </si>
  <si>
    <t>Colton Public Utilities</t>
  </si>
  <si>
    <t xml:space="preserve">Corona, City of </t>
  </si>
  <si>
    <t>Industry, City of</t>
  </si>
  <si>
    <t>Moreno Valley Utilities</t>
  </si>
  <si>
    <t>Pasadena Water and Power</t>
  </si>
  <si>
    <t>Rancho Cucamonga Municipal Utility</t>
  </si>
  <si>
    <t xml:space="preserve">Riverside, City of </t>
  </si>
  <si>
    <t xml:space="preserve">Vernon, City of </t>
  </si>
  <si>
    <t>Victorville Municipal</t>
  </si>
  <si>
    <r>
      <t xml:space="preserve">California Department of Water Resources - South </t>
    </r>
    <r>
      <rPr>
        <vertAlign val="superscript"/>
        <sz val="10"/>
        <rFont val="Calibri"/>
        <family val="2"/>
      </rPr>
      <t>(1)</t>
    </r>
  </si>
  <si>
    <r>
      <t xml:space="preserve">Metropolitan Water District </t>
    </r>
    <r>
      <rPr>
        <vertAlign val="superscript"/>
        <sz val="10"/>
        <rFont val="Calibri"/>
        <family val="2"/>
      </rPr>
      <t>(1)</t>
    </r>
  </si>
  <si>
    <t>SDG&amp;E</t>
  </si>
  <si>
    <t>San Diego Gas &amp; Electric Company (Bundled, Community Choice, and Direct Access)</t>
  </si>
  <si>
    <t>Northern California 
Non-California ISO
(NCNC)</t>
  </si>
  <si>
    <t>Sacramento Municipal Utility District</t>
  </si>
  <si>
    <t>Modesto Irrigation District</t>
  </si>
  <si>
    <t>Roseville, City of</t>
  </si>
  <si>
    <t>Redding, City of</t>
  </si>
  <si>
    <t xml:space="preserve">Shasta Lake, City of </t>
  </si>
  <si>
    <r>
      <t xml:space="preserve">WAPA (BANC) </t>
    </r>
    <r>
      <rPr>
        <vertAlign val="superscript"/>
        <sz val="10"/>
        <rFont val="Calibri"/>
        <family val="2"/>
      </rPr>
      <t>(1)</t>
    </r>
  </si>
  <si>
    <t>Turlock Irrigation District</t>
  </si>
  <si>
    <t>Merced Irrigation District</t>
  </si>
  <si>
    <t>LADWP</t>
  </si>
  <si>
    <t>Los Angeles Department of Water and Power</t>
  </si>
  <si>
    <t>Burbank/Glendale
(BUGL)</t>
  </si>
  <si>
    <t>Burbank, City of</t>
  </si>
  <si>
    <t>Glendale, City of</t>
  </si>
  <si>
    <t>IID</t>
  </si>
  <si>
    <t>Imperial Irrigation District</t>
  </si>
  <si>
    <t>VEA (CA Territory)</t>
  </si>
  <si>
    <t>Valley Electric Association, Inc.</t>
  </si>
  <si>
    <t>OTHER</t>
  </si>
  <si>
    <t>PacifiCorp</t>
  </si>
  <si>
    <t>Liberty Utilities</t>
  </si>
  <si>
    <t>Surprise Valley Electrification Corp.</t>
  </si>
  <si>
    <t>Kirkwood Meadows Public Utility District</t>
  </si>
  <si>
    <t>Needles, City of</t>
  </si>
  <si>
    <t>Truckee Donner Public Utility District</t>
  </si>
  <si>
    <t>(1) These agencies are not reflected in the retail rate data</t>
  </si>
  <si>
    <t>alt * (1+x) = neu</t>
  </si>
  <si>
    <t xml:space="preserve">x = neu/alt -1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</si>
</sst>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</font>
    <font>
      <i/>
      <sz val="12"/>
      <name val="Calibri"/>
    </font>
    <font>
      <sz val="12"/>
      <name val="Calibri"/>
    </font>
    <font>
      <b/>
      <sz val="11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vertAlign val="superscript"/>
      <sz val="1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center" wrapText="1"/>
    </xf>
    <xf numFmtId="3" fontId="6" fillId="0" borderId="3" xfId="0" applyNumberFormat="1" applyFont="1" applyBorder="1"/>
    <xf numFmtId="0" fontId="7" fillId="0" borderId="0" xfId="1" applyFont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0" xfId="1"/>
    <xf numFmtId="0" fontId="8" fillId="0" borderId="1" xfId="1" applyFont="1" applyBorder="1" applyAlignment="1">
      <alignment horizontal="left" vertical="top" wrapText="1"/>
    </xf>
    <xf numFmtId="0" fontId="8" fillId="0" borderId="1" xfId="1" applyFont="1" applyBorder="1" applyAlignment="1">
      <alignment horizontal="left" vertical="top"/>
    </xf>
    <xf numFmtId="0" fontId="9" fillId="0" borderId="4" xfId="1" applyFont="1" applyBorder="1" applyAlignment="1">
      <alignment vertical="top"/>
    </xf>
    <xf numFmtId="0" fontId="10" fillId="0" borderId="5" xfId="1" applyFont="1" applyBorder="1" applyAlignment="1">
      <alignment horizontal="left" vertical="top"/>
    </xf>
    <xf numFmtId="0" fontId="9" fillId="0" borderId="0" xfId="1" applyFont="1" applyAlignment="1">
      <alignment vertical="top"/>
    </xf>
    <xf numFmtId="0" fontId="10" fillId="0" borderId="2" xfId="1" applyFont="1" applyBorder="1" applyAlignment="1">
      <alignment horizontal="left" vertical="top"/>
    </xf>
    <xf numFmtId="0" fontId="10" fillId="0" borderId="6" xfId="1" applyFont="1" applyBorder="1" applyAlignment="1">
      <alignment horizontal="left" vertical="top"/>
    </xf>
    <xf numFmtId="0" fontId="9" fillId="0" borderId="7" xfId="1" applyFont="1" applyBorder="1" applyAlignment="1">
      <alignment vertical="top"/>
    </xf>
    <xf numFmtId="0" fontId="9" fillId="0" borderId="8" xfId="1" applyFont="1" applyBorder="1" applyAlignment="1">
      <alignment vertical="top"/>
    </xf>
    <xf numFmtId="0" fontId="10" fillId="0" borderId="9" xfId="1" applyFont="1" applyBorder="1" applyAlignment="1">
      <alignment horizontal="left" vertical="top"/>
    </xf>
    <xf numFmtId="0" fontId="9" fillId="0" borderId="10" xfId="1" applyFont="1" applyBorder="1" applyAlignment="1">
      <alignment vertical="top"/>
    </xf>
    <xf numFmtId="0" fontId="10" fillId="0" borderId="5" xfId="1" applyFont="1" applyBorder="1" applyAlignment="1">
      <alignment horizontal="left"/>
    </xf>
    <xf numFmtId="0" fontId="9" fillId="0" borderId="11" xfId="1" applyFont="1" applyBorder="1" applyAlignment="1">
      <alignment vertical="top" wrapText="1"/>
    </xf>
    <xf numFmtId="0" fontId="10" fillId="0" borderId="12" xfId="1" applyFont="1" applyBorder="1" applyAlignment="1">
      <alignment horizontal="left" vertical="top"/>
    </xf>
    <xf numFmtId="0" fontId="9" fillId="0" borderId="0" xfId="1" applyFont="1" applyAlignment="1">
      <alignment vertical="top" wrapText="1"/>
    </xf>
    <xf numFmtId="3" fontId="9" fillId="0" borderId="13" xfId="1" applyNumberFormat="1" applyFont="1" applyBorder="1" applyAlignment="1">
      <alignment horizontal="left" vertical="top"/>
    </xf>
    <xf numFmtId="3" fontId="10" fillId="0" borderId="13" xfId="1" applyNumberFormat="1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5" fillId="0" borderId="3" xfId="0" applyFont="1" applyBorder="1" applyAlignment="1">
      <alignment horizontal="center"/>
    </xf>
    <xf numFmtId="3" fontId="5" fillId="0" borderId="3" xfId="0" applyNumberFormat="1" applyFont="1" applyBorder="1"/>
    <xf numFmtId="0" fontId="4" fillId="0" borderId="0" xfId="0" applyFont="1" applyAlignment="1">
      <alignment horizontal="left" vertical="top"/>
    </xf>
    <xf numFmtId="4" fontId="6" fillId="0" borderId="3" xfId="0" applyNumberFormat="1" applyFont="1" applyBorder="1"/>
    <xf numFmtId="3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 xr:uid="{9700B930-124A-4F43-AB4B-A81892887A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/>
  </sheetViews>
  <sheetFormatPr defaultRowHeight="14.5" x14ac:dyDescent="0.35"/>
  <sheetData>
    <row r="1" spans="1:9" ht="15" customHeight="1" x14ac:dyDescent="0.45">
      <c r="A1" s="1" t="s">
        <v>0</v>
      </c>
    </row>
    <row r="2" spans="1:9" ht="15" customHeight="1" x14ac:dyDescent="0.35">
      <c r="A2" s="2" t="s">
        <v>1</v>
      </c>
    </row>
    <row r="3" spans="1:9" ht="15" customHeight="1" x14ac:dyDescent="0.35">
      <c r="A3" s="2" t="s">
        <v>2</v>
      </c>
    </row>
    <row r="5" spans="1:9" ht="15" customHeight="1" x14ac:dyDescent="0.45">
      <c r="A5" s="1" t="s">
        <v>3</v>
      </c>
    </row>
    <row r="6" spans="1:9" ht="15" customHeight="1" x14ac:dyDescent="0.35">
      <c r="A6" s="31" t="s">
        <v>4</v>
      </c>
      <c r="B6" s="32"/>
      <c r="C6" s="32"/>
      <c r="D6" s="32"/>
      <c r="E6" s="32"/>
      <c r="F6" s="32"/>
      <c r="G6" s="32"/>
      <c r="H6" s="32"/>
      <c r="I6" s="32"/>
    </row>
    <row r="7" spans="1:9" ht="15" customHeight="1" x14ac:dyDescent="0.35">
      <c r="A7" s="25" t="s">
        <v>5</v>
      </c>
    </row>
    <row r="8" spans="1:9" ht="15" customHeight="1" x14ac:dyDescent="0.35">
      <c r="A8" s="25" t="s">
        <v>6</v>
      </c>
    </row>
    <row r="9" spans="1:9" ht="15" customHeight="1" x14ac:dyDescent="0.35">
      <c r="A9" s="25" t="s">
        <v>7</v>
      </c>
    </row>
    <row r="10" spans="1:9" ht="15" customHeight="1" x14ac:dyDescent="0.35">
      <c r="A10" s="25" t="s">
        <v>8</v>
      </c>
    </row>
  </sheetData>
  <mergeCells count="1">
    <mergeCell ref="A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M36" sqref="M36"/>
    </sheetView>
  </sheetViews>
  <sheetFormatPr defaultRowHeight="14.5" x14ac:dyDescent="0.35"/>
  <cols>
    <col min="1" max="11" width="28" customWidth="1"/>
  </cols>
  <sheetData>
    <row r="1" spans="1:11" ht="15" customHeight="1" x14ac:dyDescent="0.45">
      <c r="A1" s="33" t="s">
        <v>9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5" customHeight="1" x14ac:dyDescent="0.35">
      <c r="A2" s="34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ht="15" customHeight="1" x14ac:dyDescent="0.35">
      <c r="A3" s="34" t="s">
        <v>10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5" spans="1:11" x14ac:dyDescent="0.35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</row>
    <row r="6" spans="1:11" x14ac:dyDescent="0.35">
      <c r="A6" s="26">
        <v>2000</v>
      </c>
      <c r="B6" s="4">
        <v>79523.660196851793</v>
      </c>
      <c r="C6" s="4">
        <v>0</v>
      </c>
      <c r="D6" s="4">
        <v>94152.370846645121</v>
      </c>
      <c r="E6" s="4">
        <v>0</v>
      </c>
      <c r="F6" s="4">
        <v>47843.21695518116</v>
      </c>
      <c r="G6" s="4">
        <v>6103.7939338673987</v>
      </c>
      <c r="H6" s="4">
        <v>17724.380511973286</v>
      </c>
      <c r="I6" s="4">
        <v>14298.549424721674</v>
      </c>
      <c r="J6" s="4">
        <v>1395.707812512775</v>
      </c>
      <c r="K6" s="27">
        <v>261041.67968175319</v>
      </c>
    </row>
    <row r="7" spans="1:11" x14ac:dyDescent="0.35">
      <c r="A7" s="26">
        <v>2001</v>
      </c>
      <c r="B7" s="4">
        <v>75244.053345804015</v>
      </c>
      <c r="C7" s="4">
        <v>0</v>
      </c>
      <c r="D7" s="4">
        <v>91330.424884472362</v>
      </c>
      <c r="E7" s="4">
        <v>0</v>
      </c>
      <c r="F7" s="4">
        <v>44537.689164080315</v>
      </c>
      <c r="G7" s="4">
        <v>5827.1445303532364</v>
      </c>
      <c r="H7" s="4">
        <v>18955.81646202111</v>
      </c>
      <c r="I7" s="4">
        <v>12981.511896503291</v>
      </c>
      <c r="J7" s="4">
        <v>1446.0324612242955</v>
      </c>
      <c r="K7" s="27">
        <v>250322.67274445863</v>
      </c>
    </row>
    <row r="8" spans="1:11" x14ac:dyDescent="0.35">
      <c r="A8" s="26">
        <v>2002</v>
      </c>
      <c r="B8" s="4">
        <v>76775.629142046833</v>
      </c>
      <c r="C8" s="4">
        <v>0</v>
      </c>
      <c r="D8" s="4">
        <v>93151.711313914275</v>
      </c>
      <c r="E8" s="4">
        <v>0</v>
      </c>
      <c r="F8" s="4">
        <v>44904.138960445627</v>
      </c>
      <c r="G8" s="4">
        <v>5741.8335223168879</v>
      </c>
      <c r="H8" s="4">
        <v>20838.40386420811</v>
      </c>
      <c r="I8" s="4">
        <v>13101.995316662817</v>
      </c>
      <c r="J8" s="4">
        <v>1406.8557933848808</v>
      </c>
      <c r="K8" s="27">
        <v>255920.5679129794</v>
      </c>
    </row>
    <row r="9" spans="1:11" x14ac:dyDescent="0.35">
      <c r="A9" s="26">
        <v>2003</v>
      </c>
      <c r="B9" s="4">
        <v>81725.911853452795</v>
      </c>
      <c r="C9" s="4">
        <v>0</v>
      </c>
      <c r="D9" s="4">
        <v>97074.875473978595</v>
      </c>
      <c r="E9" s="4">
        <v>0</v>
      </c>
      <c r="F9" s="4">
        <v>42561.856340067628</v>
      </c>
      <c r="G9" s="4">
        <v>6271.1689605834699</v>
      </c>
      <c r="H9" s="4">
        <v>19428.924463373904</v>
      </c>
      <c r="I9" s="4">
        <v>13031.129394009196</v>
      </c>
      <c r="J9" s="4">
        <v>1418.7868775839352</v>
      </c>
      <c r="K9" s="27">
        <v>261512.65336304953</v>
      </c>
    </row>
    <row r="10" spans="1:11" x14ac:dyDescent="0.35">
      <c r="A10" s="26">
        <v>2004</v>
      </c>
      <c r="B10" s="4">
        <v>83855.235909149735</v>
      </c>
      <c r="C10" s="4">
        <v>0</v>
      </c>
      <c r="D10" s="4">
        <v>99186.984218665384</v>
      </c>
      <c r="E10" s="4">
        <v>0</v>
      </c>
      <c r="F10" s="4">
        <v>43748.079537577352</v>
      </c>
      <c r="G10" s="4">
        <v>7115.6981719708601</v>
      </c>
      <c r="H10" s="4">
        <v>21948.870489363151</v>
      </c>
      <c r="I10" s="4">
        <v>13429.208992945076</v>
      </c>
      <c r="J10" s="4">
        <v>1443.0136905684092</v>
      </c>
      <c r="K10" s="27">
        <v>270727.09101023996</v>
      </c>
    </row>
    <row r="11" spans="1:11" x14ac:dyDescent="0.35">
      <c r="A11" s="26">
        <v>2005</v>
      </c>
      <c r="B11" s="4">
        <v>85674.131445930689</v>
      </c>
      <c r="C11" s="4">
        <v>0</v>
      </c>
      <c r="D11" s="4">
        <v>99815.320792695362</v>
      </c>
      <c r="E11" s="4">
        <v>0</v>
      </c>
      <c r="F11" s="4">
        <v>44207.742647699655</v>
      </c>
      <c r="G11" s="4">
        <v>7325.5677670683372</v>
      </c>
      <c r="H11" s="4">
        <v>19537.21664087028</v>
      </c>
      <c r="I11" s="4">
        <v>14218.057792759975</v>
      </c>
      <c r="J11" s="4">
        <v>1544.1547680313342</v>
      </c>
      <c r="K11" s="27">
        <v>272322.19185505557</v>
      </c>
    </row>
    <row r="12" spans="1:11" x14ac:dyDescent="0.35">
      <c r="A12" s="26">
        <v>2006</v>
      </c>
      <c r="B12" s="4">
        <v>89756.297502513145</v>
      </c>
      <c r="C12" s="4">
        <v>0</v>
      </c>
      <c r="D12" s="4">
        <v>103174.03866535032</v>
      </c>
      <c r="E12" s="4">
        <v>0</v>
      </c>
      <c r="F12" s="4">
        <v>43852.004655334938</v>
      </c>
      <c r="G12" s="4">
        <v>7628.476176034952</v>
      </c>
      <c r="H12" s="4">
        <v>20687.693249498767</v>
      </c>
      <c r="I12" s="4">
        <v>14871.381187951927</v>
      </c>
      <c r="J12" s="4">
        <v>1556.2436516467069</v>
      </c>
      <c r="K12" s="27">
        <v>281526.13508833078</v>
      </c>
    </row>
    <row r="13" spans="1:11" x14ac:dyDescent="0.35">
      <c r="A13" s="26">
        <v>2007</v>
      </c>
      <c r="B13" s="4">
        <v>89143.96265800629</v>
      </c>
      <c r="C13" s="4">
        <v>0</v>
      </c>
      <c r="D13" s="4">
        <v>104510.35309889684</v>
      </c>
      <c r="E13" s="4">
        <v>0</v>
      </c>
      <c r="F13" s="4">
        <v>44095.534947214146</v>
      </c>
      <c r="G13" s="4">
        <v>7959.7950072967951</v>
      </c>
      <c r="H13" s="4">
        <v>22787.897853751168</v>
      </c>
      <c r="I13" s="4">
        <v>15284.79833920935</v>
      </c>
      <c r="J13" s="4">
        <v>1562.3586425284884</v>
      </c>
      <c r="K13" s="27">
        <v>285344.70054690307</v>
      </c>
    </row>
    <row r="14" spans="1:11" x14ac:dyDescent="0.35">
      <c r="A14" s="26">
        <v>2008</v>
      </c>
      <c r="B14" s="4">
        <v>90989.549644678642</v>
      </c>
      <c r="C14" s="4">
        <v>0</v>
      </c>
      <c r="D14" s="4">
        <v>105690.29504753466</v>
      </c>
      <c r="E14" s="4">
        <v>0</v>
      </c>
      <c r="F14" s="4">
        <v>43555.441273291101</v>
      </c>
      <c r="G14" s="4">
        <v>8059.4190499382912</v>
      </c>
      <c r="H14" s="4">
        <v>19561.932793364045</v>
      </c>
      <c r="I14" s="4">
        <v>15773.583349673429</v>
      </c>
      <c r="J14" s="4">
        <v>1597.9057363776983</v>
      </c>
      <c r="K14" s="27">
        <v>285228.12689485785</v>
      </c>
    </row>
    <row r="15" spans="1:11" x14ac:dyDescent="0.35">
      <c r="A15" s="26">
        <v>2009</v>
      </c>
      <c r="B15" s="4">
        <v>90115.57428116248</v>
      </c>
      <c r="C15" s="4">
        <v>0</v>
      </c>
      <c r="D15" s="4">
        <v>102354.863753492</v>
      </c>
      <c r="E15" s="4">
        <v>0</v>
      </c>
      <c r="F15" s="4">
        <v>39475.856076316813</v>
      </c>
      <c r="G15" s="4">
        <v>8044.4038586751149</v>
      </c>
      <c r="H15" s="4">
        <v>19385.174760192447</v>
      </c>
      <c r="I15" s="4">
        <v>16724.829292675593</v>
      </c>
      <c r="J15" s="4">
        <v>1584.8678940893756</v>
      </c>
      <c r="K15" s="27">
        <v>277685.5699166038</v>
      </c>
    </row>
    <row r="16" spans="1:11" x14ac:dyDescent="0.35">
      <c r="A16" s="26">
        <v>2010</v>
      </c>
      <c r="B16" s="4">
        <v>87470.085002080246</v>
      </c>
      <c r="C16" s="4">
        <v>0</v>
      </c>
      <c r="D16" s="4">
        <v>100169.49077391936</v>
      </c>
      <c r="E16" s="4">
        <v>0</v>
      </c>
      <c r="F16" s="4">
        <v>39460.838118392705</v>
      </c>
      <c r="G16" s="4">
        <v>7838.4642917252686</v>
      </c>
      <c r="H16" s="4">
        <v>20162.953032377383</v>
      </c>
      <c r="I16" s="4">
        <v>16561.730562363937</v>
      </c>
      <c r="J16" s="4">
        <v>1539.1450934544234</v>
      </c>
      <c r="K16" s="27">
        <v>273202.70687431336</v>
      </c>
    </row>
    <row r="17" spans="1:11" x14ac:dyDescent="0.35">
      <c r="A17" s="26">
        <v>2011</v>
      </c>
      <c r="B17" s="4">
        <v>88731.390923717088</v>
      </c>
      <c r="C17" s="4">
        <v>0</v>
      </c>
      <c r="D17" s="4">
        <v>100579.26635190552</v>
      </c>
      <c r="E17" s="4">
        <v>0</v>
      </c>
      <c r="F17" s="4">
        <v>39911.397834983072</v>
      </c>
      <c r="G17" s="4">
        <v>8030.4638065297031</v>
      </c>
      <c r="H17" s="4">
        <v>20194.910475105258</v>
      </c>
      <c r="I17" s="4">
        <v>16037.41336077204</v>
      </c>
      <c r="J17" s="4">
        <v>1488.7093090182943</v>
      </c>
      <c r="K17" s="27">
        <v>274973.552062031</v>
      </c>
    </row>
    <row r="18" spans="1:11" x14ac:dyDescent="0.35">
      <c r="A18" s="26">
        <v>2012</v>
      </c>
      <c r="B18" s="4">
        <v>91083.355707943076</v>
      </c>
      <c r="C18" s="4">
        <v>0</v>
      </c>
      <c r="D18" s="4">
        <v>102800.91006978491</v>
      </c>
      <c r="E18" s="4">
        <v>0</v>
      </c>
      <c r="F18" s="4">
        <v>40216.7816366466</v>
      </c>
      <c r="G18" s="4">
        <v>7671.0833737862786</v>
      </c>
      <c r="H18" s="4">
        <v>21094.514775831456</v>
      </c>
      <c r="I18" s="4">
        <v>15959.622625542108</v>
      </c>
      <c r="J18" s="4">
        <v>1437.538750757896</v>
      </c>
      <c r="K18" s="27">
        <v>280263.80694029236</v>
      </c>
    </row>
    <row r="19" spans="1:11" x14ac:dyDescent="0.35">
      <c r="A19" s="26">
        <v>2013</v>
      </c>
      <c r="B19" s="4">
        <v>89958.21316728965</v>
      </c>
      <c r="C19" s="4">
        <v>0</v>
      </c>
      <c r="D19" s="4">
        <v>102822.14437433204</v>
      </c>
      <c r="E19" s="4">
        <v>0</v>
      </c>
      <c r="F19" s="4">
        <v>40213.993239665731</v>
      </c>
      <c r="G19" s="4">
        <v>7573.9837517444848</v>
      </c>
      <c r="H19" s="4">
        <v>20730.76261109304</v>
      </c>
      <c r="I19" s="4">
        <v>15724.455943596147</v>
      </c>
      <c r="J19" s="4">
        <v>1359.7895040725271</v>
      </c>
      <c r="K19" s="27">
        <v>278383.34259179363</v>
      </c>
    </row>
    <row r="20" spans="1:11" x14ac:dyDescent="0.35">
      <c r="A20" s="26">
        <v>2014</v>
      </c>
      <c r="B20" s="4">
        <v>89932.742208208831</v>
      </c>
      <c r="C20" s="4">
        <v>0</v>
      </c>
      <c r="D20" s="4">
        <v>105607.00407987973</v>
      </c>
      <c r="E20" s="4">
        <v>0</v>
      </c>
      <c r="F20" s="4">
        <v>41018.491004659314</v>
      </c>
      <c r="G20" s="4">
        <v>7965.5324781140334</v>
      </c>
      <c r="H20" s="4">
        <v>18832.87783166653</v>
      </c>
      <c r="I20" s="4">
        <v>16269.014951279776</v>
      </c>
      <c r="J20" s="4">
        <v>1343.5097219279951</v>
      </c>
      <c r="K20" s="27">
        <v>280969.17227573623</v>
      </c>
    </row>
    <row r="21" spans="1:11" x14ac:dyDescent="0.35">
      <c r="A21" s="26">
        <v>2015</v>
      </c>
      <c r="B21" s="4">
        <v>89588.908205895859</v>
      </c>
      <c r="C21" s="4">
        <v>0</v>
      </c>
      <c r="D21" s="4">
        <v>104414.20089392946</v>
      </c>
      <c r="E21" s="4">
        <v>0</v>
      </c>
      <c r="F21" s="4">
        <v>41447.444958603592</v>
      </c>
      <c r="G21" s="4">
        <v>8075.1923803077261</v>
      </c>
      <c r="H21" s="4">
        <v>19107.924923828938</v>
      </c>
      <c r="I21" s="4">
        <v>16435.890506708351</v>
      </c>
      <c r="J21" s="4">
        <v>1428.5010951410238</v>
      </c>
      <c r="K21" s="27">
        <v>280498.06296441494</v>
      </c>
    </row>
    <row r="22" spans="1:11" x14ac:dyDescent="0.35">
      <c r="A22" s="26">
        <v>2016</v>
      </c>
      <c r="B22" s="4">
        <v>89455.975577408462</v>
      </c>
      <c r="C22" s="4">
        <v>0</v>
      </c>
      <c r="D22" s="4">
        <v>103908.13297026382</v>
      </c>
      <c r="E22" s="4">
        <v>0</v>
      </c>
      <c r="F22" s="4">
        <v>41528.484890428954</v>
      </c>
      <c r="G22" s="4">
        <v>7834.288441987328</v>
      </c>
      <c r="H22" s="4">
        <v>21477.47762778731</v>
      </c>
      <c r="I22" s="4">
        <v>16622.132097851165</v>
      </c>
      <c r="J22" s="4">
        <v>1383.7661910112597</v>
      </c>
      <c r="K22" s="27">
        <v>282210.2577967383</v>
      </c>
    </row>
    <row r="23" spans="1:11" x14ac:dyDescent="0.35">
      <c r="A23" s="26">
        <v>2017</v>
      </c>
      <c r="B23" s="4">
        <v>92566.903416254441</v>
      </c>
      <c r="C23" s="4">
        <v>0</v>
      </c>
      <c r="D23" s="4">
        <v>103934.17900000536</v>
      </c>
      <c r="E23" s="4">
        <v>0</v>
      </c>
      <c r="F23" s="4">
        <v>41252.024351641776</v>
      </c>
      <c r="G23" s="4">
        <v>9126.5638780986446</v>
      </c>
      <c r="H23" s="4">
        <v>22381.908918671848</v>
      </c>
      <c r="I23" s="4">
        <v>15214.45289541159</v>
      </c>
      <c r="J23" s="4">
        <v>1342.7480370402309</v>
      </c>
      <c r="K23" s="27">
        <v>285818.78049712395</v>
      </c>
    </row>
    <row r="24" spans="1:11" x14ac:dyDescent="0.35">
      <c r="A24" s="26">
        <v>2018</v>
      </c>
      <c r="B24" s="4">
        <v>90992.454465487564</v>
      </c>
      <c r="C24" s="4">
        <v>0</v>
      </c>
      <c r="D24" s="4">
        <v>103101.42470877754</v>
      </c>
      <c r="E24" s="4">
        <v>0</v>
      </c>
      <c r="F24" s="4">
        <v>40627.81616514863</v>
      </c>
      <c r="G24" s="4">
        <v>9027.4474316808246</v>
      </c>
      <c r="H24" s="4">
        <v>20143.329979232225</v>
      </c>
      <c r="I24" s="4">
        <v>15179.448126478088</v>
      </c>
      <c r="J24" s="4">
        <v>1279.553849284019</v>
      </c>
      <c r="K24" s="27">
        <v>280351.47472608893</v>
      </c>
    </row>
    <row r="25" spans="1:11" x14ac:dyDescent="0.35">
      <c r="A25" s="26">
        <v>2019</v>
      </c>
      <c r="B25" s="4">
        <v>91934.166194057718</v>
      </c>
      <c r="C25" s="4">
        <v>0</v>
      </c>
      <c r="D25" s="4">
        <v>102031.18681671546</v>
      </c>
      <c r="E25" s="4">
        <v>0</v>
      </c>
      <c r="F25" s="4">
        <v>39851.054878977542</v>
      </c>
      <c r="G25" s="4">
        <v>9391.2408955394167</v>
      </c>
      <c r="H25" s="4">
        <v>19878.096222750231</v>
      </c>
      <c r="I25" s="4">
        <v>15497.387158967937</v>
      </c>
      <c r="J25" s="4">
        <v>1114.9173804903123</v>
      </c>
      <c r="K25" s="27">
        <v>279698.04954749864</v>
      </c>
    </row>
    <row r="26" spans="1:11" x14ac:dyDescent="0.35">
      <c r="A26" s="26">
        <v>2020</v>
      </c>
      <c r="B26" s="4">
        <v>102129.57781037102</v>
      </c>
      <c r="C26" s="4">
        <v>0</v>
      </c>
      <c r="D26" s="4">
        <v>93826.383348982359</v>
      </c>
      <c r="E26" s="4">
        <v>0</v>
      </c>
      <c r="F26" s="4">
        <v>37780.954655025744</v>
      </c>
      <c r="G26" s="4">
        <v>8208.4296842079239</v>
      </c>
      <c r="H26" s="4">
        <v>19080.514681104232</v>
      </c>
      <c r="I26" s="4">
        <v>14858.509545599438</v>
      </c>
      <c r="J26" s="4">
        <v>1052.0917016264762</v>
      </c>
      <c r="K26" s="27">
        <v>276936.46142691723</v>
      </c>
    </row>
    <row r="27" spans="1:11" x14ac:dyDescent="0.35">
      <c r="A27" s="26">
        <v>2021</v>
      </c>
      <c r="B27" s="4">
        <v>99704.614835065804</v>
      </c>
      <c r="C27" s="4">
        <v>0</v>
      </c>
      <c r="D27" s="4">
        <v>95632.712785599477</v>
      </c>
      <c r="E27" s="4">
        <v>0</v>
      </c>
      <c r="F27" s="4">
        <v>38625.576820171424</v>
      </c>
      <c r="G27" s="4">
        <v>8097.1615926533723</v>
      </c>
      <c r="H27" s="4">
        <v>19467.486129210894</v>
      </c>
      <c r="I27" s="4">
        <v>15653.948952750505</v>
      </c>
      <c r="J27" s="4">
        <v>1251.7965193673504</v>
      </c>
      <c r="K27" s="27">
        <v>278433.29763481882</v>
      </c>
    </row>
    <row r="28" spans="1:11" x14ac:dyDescent="0.35">
      <c r="A28" s="26">
        <v>2022</v>
      </c>
      <c r="B28" s="4">
        <v>102787.73396026676</v>
      </c>
      <c r="C28" s="4">
        <v>0</v>
      </c>
      <c r="D28" s="4">
        <v>100161.70411384066</v>
      </c>
      <c r="E28" s="4">
        <v>0</v>
      </c>
      <c r="F28" s="4">
        <v>38412.074901247761</v>
      </c>
      <c r="G28" s="4">
        <v>8204.4869739696587</v>
      </c>
      <c r="H28" s="4">
        <v>19433.731466812009</v>
      </c>
      <c r="I28" s="4">
        <v>15855.784358352679</v>
      </c>
      <c r="J28" s="4">
        <v>1261.0150654378012</v>
      </c>
      <c r="K28" s="27">
        <v>286116.53083992732</v>
      </c>
    </row>
    <row r="29" spans="1:11" x14ac:dyDescent="0.35">
      <c r="A29" s="26">
        <v>2023</v>
      </c>
      <c r="B29" s="4">
        <v>100661.32579906013</v>
      </c>
      <c r="C29" s="4">
        <v>584.57090676171379</v>
      </c>
      <c r="D29" s="4">
        <v>100692.26002507494</v>
      </c>
      <c r="E29" s="4">
        <v>492.04388175783248</v>
      </c>
      <c r="F29" s="4">
        <v>37544.233209847203</v>
      </c>
      <c r="G29" s="4">
        <v>8063.71134289986</v>
      </c>
      <c r="H29" s="4">
        <v>20161.606017247068</v>
      </c>
      <c r="I29" s="4">
        <v>15468.45011382367</v>
      </c>
      <c r="J29" s="4">
        <v>1260.20865</v>
      </c>
      <c r="K29" s="27">
        <v>283851.79515795287</v>
      </c>
    </row>
    <row r="30" spans="1:11" x14ac:dyDescent="0.35">
      <c r="A30" s="26">
        <v>2024</v>
      </c>
      <c r="B30" s="4">
        <v>101779.11641495868</v>
      </c>
      <c r="C30" s="4">
        <v>1854.6032532014697</v>
      </c>
      <c r="D30" s="4">
        <v>103464.58682930555</v>
      </c>
      <c r="E30" s="4">
        <v>1178.3327653259491</v>
      </c>
      <c r="F30" s="4">
        <v>37500.198369510792</v>
      </c>
      <c r="G30" s="4">
        <v>8070.5113867716</v>
      </c>
      <c r="H30" s="4">
        <v>20938.479080572615</v>
      </c>
      <c r="I30" s="4">
        <v>15505.833046677311</v>
      </c>
      <c r="J30" s="4">
        <v>1260.0101500000001</v>
      </c>
      <c r="K30" s="27">
        <v>288518.73527779657</v>
      </c>
    </row>
    <row r="31" spans="1:11" x14ac:dyDescent="0.35">
      <c r="A31" s="26">
        <v>2025</v>
      </c>
      <c r="B31" s="4">
        <v>103167.232534932</v>
      </c>
      <c r="C31" s="4">
        <v>3321.3764244262943</v>
      </c>
      <c r="D31" s="4">
        <v>106884.68151637356</v>
      </c>
      <c r="E31" s="4">
        <v>2059.3457143348355</v>
      </c>
      <c r="F31" s="4">
        <v>37763.654287194309</v>
      </c>
      <c r="G31" s="4">
        <v>8116.9591473648998</v>
      </c>
      <c r="H31" s="4">
        <v>21148.471817311671</v>
      </c>
      <c r="I31" s="4">
        <v>15540.279456719783</v>
      </c>
      <c r="J31" s="4">
        <v>1254.8087700000001</v>
      </c>
      <c r="K31" s="27">
        <v>293876.08752989623</v>
      </c>
    </row>
    <row r="32" spans="1:11" x14ac:dyDescent="0.35">
      <c r="A32" s="26">
        <v>2026</v>
      </c>
      <c r="B32" s="4">
        <v>104591.33600959853</v>
      </c>
      <c r="C32" s="4">
        <v>4765.9362593660844</v>
      </c>
      <c r="D32" s="4">
        <v>109620.8910696895</v>
      </c>
      <c r="E32" s="4">
        <v>3050.129075724094</v>
      </c>
      <c r="F32" s="4">
        <v>37897.986719446904</v>
      </c>
      <c r="G32" s="4">
        <v>8089.1714022410006</v>
      </c>
      <c r="H32" s="4">
        <v>21381.388867096659</v>
      </c>
      <c r="I32" s="4">
        <v>15596.72470986899</v>
      </c>
      <c r="J32" s="4">
        <v>1247.7262500000002</v>
      </c>
      <c r="K32" s="27">
        <v>298425.22502794157</v>
      </c>
    </row>
    <row r="33" spans="1:11" x14ac:dyDescent="0.35">
      <c r="A33" s="26">
        <v>2027</v>
      </c>
      <c r="B33" s="4">
        <v>106112.87960574002</v>
      </c>
      <c r="C33" s="4">
        <v>6225.8914609606236</v>
      </c>
      <c r="D33" s="4">
        <v>112425.20410962206</v>
      </c>
      <c r="E33" s="4">
        <v>4192.3571602337479</v>
      </c>
      <c r="F33" s="4">
        <v>38040.969513735086</v>
      </c>
      <c r="G33" s="4">
        <v>8036.9443274995001</v>
      </c>
      <c r="H33" s="4">
        <v>21609.385516713493</v>
      </c>
      <c r="I33" s="4">
        <v>15659.479220145877</v>
      </c>
      <c r="J33" s="4">
        <v>1237.47927</v>
      </c>
      <c r="K33" s="27">
        <v>303122.34156345605</v>
      </c>
    </row>
    <row r="34" spans="1:11" x14ac:dyDescent="0.35">
      <c r="A34" s="26">
        <v>2028</v>
      </c>
      <c r="B34" s="4">
        <v>108220.29876159824</v>
      </c>
      <c r="C34" s="4">
        <v>7896.4276340698916</v>
      </c>
      <c r="D34" s="4">
        <v>115616.53524604545</v>
      </c>
      <c r="E34" s="4">
        <v>5392.3940824202609</v>
      </c>
      <c r="F34" s="4">
        <v>38207.383874233645</v>
      </c>
      <c r="G34" s="4">
        <v>7994.8709952529998</v>
      </c>
      <c r="H34" s="4">
        <v>21828.737808394875</v>
      </c>
      <c r="I34" s="4">
        <v>15726.134649506746</v>
      </c>
      <c r="J34" s="4">
        <v>1224.28405</v>
      </c>
      <c r="K34" s="27">
        <v>308818.24538503197</v>
      </c>
    </row>
    <row r="35" spans="1:11" x14ac:dyDescent="0.35">
      <c r="A35" s="26">
        <v>2029</v>
      </c>
      <c r="B35" s="4">
        <v>110368.62974252958</v>
      </c>
      <c r="C35" s="4">
        <v>9567.1328919708249</v>
      </c>
      <c r="D35" s="4">
        <v>119293.23838390438</v>
      </c>
      <c r="E35" s="4">
        <v>6846.4264609074944</v>
      </c>
      <c r="F35" s="4">
        <v>38303.545558360551</v>
      </c>
      <c r="G35" s="4">
        <v>7940.7885115059998</v>
      </c>
      <c r="H35" s="4">
        <v>22041.04774432187</v>
      </c>
      <c r="I35" s="4">
        <v>15803.487082424925</v>
      </c>
      <c r="J35" s="4">
        <v>1206.6137799999999</v>
      </c>
      <c r="K35" s="27">
        <v>314957.3508030473</v>
      </c>
    </row>
    <row r="36" spans="1:11" x14ac:dyDescent="0.35">
      <c r="A36" s="26">
        <v>2030</v>
      </c>
      <c r="B36" s="4">
        <v>112691.25242699038</v>
      </c>
      <c r="C36" s="4">
        <v>11421.846515027724</v>
      </c>
      <c r="D36" s="4">
        <v>123173.67166248652</v>
      </c>
      <c r="E36" s="4">
        <v>8292.9503738187068</v>
      </c>
      <c r="F36" s="4">
        <v>38416.595853540901</v>
      </c>
      <c r="G36" s="4">
        <v>7901.8068929540004</v>
      </c>
      <c r="H36" s="4">
        <v>22235.257107407724</v>
      </c>
      <c r="I36" s="4">
        <v>15902.066793534845</v>
      </c>
      <c r="J36" s="4">
        <v>1189.3648599999999</v>
      </c>
      <c r="K36" s="27">
        <v>321510.0155969144</v>
      </c>
    </row>
    <row r="37" spans="1:11" x14ac:dyDescent="0.35">
      <c r="A37" s="26">
        <v>2031</v>
      </c>
      <c r="B37" s="4">
        <v>114638.46631548084</v>
      </c>
      <c r="C37" s="4">
        <v>13041.580604370623</v>
      </c>
      <c r="D37" s="4">
        <v>127432.51905211961</v>
      </c>
      <c r="E37" s="4">
        <v>10122.793028185448</v>
      </c>
      <c r="F37" s="4">
        <v>38506.946489036804</v>
      </c>
      <c r="G37" s="4">
        <v>7863.4262819859996</v>
      </c>
      <c r="H37" s="4">
        <v>22428.210227539617</v>
      </c>
      <c r="I37" s="4">
        <v>15994.479985285809</v>
      </c>
      <c r="J37" s="4">
        <v>1173.0918999999999</v>
      </c>
      <c r="K37" s="27">
        <v>328037.14025144867</v>
      </c>
    </row>
    <row r="38" spans="1:11" x14ac:dyDescent="0.35">
      <c r="A38" s="26">
        <v>2032</v>
      </c>
      <c r="B38" s="4">
        <v>116887.37395178188</v>
      </c>
      <c r="C38" s="4">
        <v>14815.142309390354</v>
      </c>
      <c r="D38" s="4">
        <v>131697.4684495879</v>
      </c>
      <c r="E38" s="4">
        <v>11869.178541048152</v>
      </c>
      <c r="F38" s="4">
        <v>38621.726947252493</v>
      </c>
      <c r="G38" s="4">
        <v>7839.4244667100011</v>
      </c>
      <c r="H38" s="4">
        <v>22621.403882199462</v>
      </c>
      <c r="I38" s="4">
        <v>16078.442882148553</v>
      </c>
      <c r="J38" s="4">
        <v>1157.9498799999999</v>
      </c>
      <c r="K38" s="27">
        <v>334903.79045968031</v>
      </c>
    </row>
    <row r="39" spans="1:11" x14ac:dyDescent="0.35">
      <c r="A39" s="26">
        <v>2033</v>
      </c>
      <c r="B39" s="4">
        <v>118904.49824031368</v>
      </c>
      <c r="C39" s="4">
        <v>16338.585521702002</v>
      </c>
      <c r="D39" s="4">
        <v>135658.20980002554</v>
      </c>
      <c r="E39" s="4">
        <v>13509.92880820424</v>
      </c>
      <c r="F39" s="4">
        <v>38698.755394441134</v>
      </c>
      <c r="G39" s="4">
        <v>7803.9754312549994</v>
      </c>
      <c r="H39" s="4">
        <v>22817.13259405283</v>
      </c>
      <c r="I39" s="4">
        <v>16164.910392036109</v>
      </c>
      <c r="J39" s="4">
        <v>1142.9243100000001</v>
      </c>
      <c r="K39" s="27">
        <v>341190.4061621243</v>
      </c>
    </row>
    <row r="40" spans="1:11" x14ac:dyDescent="0.35">
      <c r="A40" s="26">
        <v>2034</v>
      </c>
      <c r="B40" s="4">
        <v>120836.22433955155</v>
      </c>
      <c r="C40" s="4">
        <v>17793.24970250158</v>
      </c>
      <c r="D40" s="4">
        <v>140610.47886508855</v>
      </c>
      <c r="E40" s="4">
        <v>15182.097914483251</v>
      </c>
      <c r="F40" s="4">
        <v>38788.180990129818</v>
      </c>
      <c r="G40" s="4">
        <v>7773.6778111820004</v>
      </c>
      <c r="H40" s="4">
        <v>22996.349094012163</v>
      </c>
      <c r="I40" s="4">
        <v>16259.600496748722</v>
      </c>
      <c r="J40" s="4">
        <v>1129.8738500000002</v>
      </c>
      <c r="K40" s="27">
        <v>348394.38544671284</v>
      </c>
    </row>
    <row r="41" spans="1:11" x14ac:dyDescent="0.35">
      <c r="A41" s="26">
        <v>2035</v>
      </c>
      <c r="B41" s="4">
        <v>122228.06283876197</v>
      </c>
      <c r="C41" s="4">
        <v>18721.61577003996</v>
      </c>
      <c r="D41" s="4">
        <v>144374.11821214468</v>
      </c>
      <c r="E41" s="4">
        <v>16669.873559420954</v>
      </c>
      <c r="F41" s="4">
        <v>38831.101842849857</v>
      </c>
      <c r="G41" s="4">
        <v>7732.6364918259997</v>
      </c>
      <c r="H41" s="4">
        <v>23168.168245674027</v>
      </c>
      <c r="I41" s="4">
        <v>16353.492271220395</v>
      </c>
      <c r="J41" s="4">
        <v>1118.2746199999999</v>
      </c>
      <c r="K41" s="27">
        <v>353805.8545224769</v>
      </c>
    </row>
    <row r="42" spans="1:11" x14ac:dyDescent="0.35">
      <c r="A42" s="26">
        <v>2036</v>
      </c>
      <c r="B42" s="4">
        <v>124093.86940204716</v>
      </c>
      <c r="C42" s="4">
        <v>20159.145619204584</v>
      </c>
      <c r="D42" s="4">
        <v>147466.39990860448</v>
      </c>
      <c r="E42" s="4">
        <v>17841.45000316904</v>
      </c>
      <c r="F42" s="4">
        <v>38869.04117718013</v>
      </c>
      <c r="G42" s="4">
        <v>7693.6624410459999</v>
      </c>
      <c r="H42" s="4">
        <v>23331.714632077259</v>
      </c>
      <c r="I42" s="4">
        <v>16461.831744829855</v>
      </c>
      <c r="J42" s="4">
        <v>1108.0458099999998</v>
      </c>
      <c r="K42" s="27">
        <v>359024.56511578494</v>
      </c>
    </row>
    <row r="43" spans="1:11" x14ac:dyDescent="0.35">
      <c r="A43" s="26">
        <v>2037</v>
      </c>
      <c r="B43" s="4">
        <v>125884.73418174496</v>
      </c>
      <c r="C43" s="4">
        <v>21557.497259646854</v>
      </c>
      <c r="D43" s="4">
        <v>150102.60393654913</v>
      </c>
      <c r="E43" s="4">
        <v>18975.711271482138</v>
      </c>
      <c r="F43" s="4">
        <v>38882.147605267652</v>
      </c>
      <c r="G43" s="4">
        <v>7654.73425804</v>
      </c>
      <c r="H43" s="4">
        <v>23490.317666031227</v>
      </c>
      <c r="I43" s="4">
        <v>16566.193078439755</v>
      </c>
      <c r="J43" s="4">
        <v>1099.21336</v>
      </c>
      <c r="K43" s="27">
        <v>363679.94408607268</v>
      </c>
    </row>
    <row r="44" spans="1:11" x14ac:dyDescent="0.35">
      <c r="A44" s="26">
        <v>2038</v>
      </c>
      <c r="B44" s="4">
        <v>127606.81445662232</v>
      </c>
      <c r="C44" s="4">
        <v>22961.78796456139</v>
      </c>
      <c r="D44" s="4">
        <v>152436.80470490654</v>
      </c>
      <c r="E44" s="4">
        <v>20104.337721069067</v>
      </c>
      <c r="F44" s="4">
        <v>38882.036960505829</v>
      </c>
      <c r="G44" s="4">
        <v>7613.6600412370008</v>
      </c>
      <c r="H44" s="4">
        <v>23642.829073572553</v>
      </c>
      <c r="I44" s="4">
        <v>16682.429925385033</v>
      </c>
      <c r="J44" s="4">
        <v>1091.79602</v>
      </c>
      <c r="K44" s="27">
        <v>367956.37118222931</v>
      </c>
    </row>
    <row r="45" spans="1:11" x14ac:dyDescent="0.35">
      <c r="A45" s="26">
        <v>2039</v>
      </c>
      <c r="B45" s="4">
        <v>129310.87961624132</v>
      </c>
      <c r="C45" s="4">
        <v>24364.000143617908</v>
      </c>
      <c r="D45" s="4">
        <v>154559.6150997091</v>
      </c>
      <c r="E45" s="4">
        <v>21215.724309421807</v>
      </c>
      <c r="F45" s="4">
        <v>38881.250898088365</v>
      </c>
      <c r="G45" s="4">
        <v>7576.9742704589989</v>
      </c>
      <c r="H45" s="4">
        <v>23794.241975069952</v>
      </c>
      <c r="I45" s="4">
        <v>16787.975133991156</v>
      </c>
      <c r="J45" s="4">
        <v>1085.5833</v>
      </c>
      <c r="K45" s="27">
        <v>371996.52029355889</v>
      </c>
    </row>
    <row r="46" spans="1:11" x14ac:dyDescent="0.35">
      <c r="A46" s="26">
        <v>2040</v>
      </c>
      <c r="B46" s="4">
        <v>130981.82264233685</v>
      </c>
      <c r="C46" s="4">
        <v>25743.26653276099</v>
      </c>
      <c r="D46" s="4">
        <v>156543.44366723325</v>
      </c>
      <c r="E46" s="4">
        <v>22303.11313109086</v>
      </c>
      <c r="F46" s="4">
        <v>38876.591719134027</v>
      </c>
      <c r="G46" s="4">
        <v>7540.2451828820003</v>
      </c>
      <c r="H46" s="4">
        <v>23944.322075494485</v>
      </c>
      <c r="I46" s="4">
        <v>16901.784591033309</v>
      </c>
      <c r="J46" s="4">
        <v>1080.6858400000001</v>
      </c>
      <c r="K46" s="27">
        <v>375868.89571811387</v>
      </c>
    </row>
    <row r="47" spans="1:11" ht="15" customHeight="1" x14ac:dyDescent="0.35">
      <c r="A47" s="28" t="s">
        <v>22</v>
      </c>
    </row>
    <row r="48" spans="1:11" ht="15" customHeight="1" x14ac:dyDescent="0.35">
      <c r="A48" s="28" t="s">
        <v>23</v>
      </c>
    </row>
    <row r="49" spans="1:1" ht="15" customHeight="1" x14ac:dyDescent="0.35">
      <c r="A49" s="28" t="s">
        <v>24</v>
      </c>
    </row>
    <row r="50" spans="1:1" ht="15" customHeight="1" x14ac:dyDescent="0.35">
      <c r="A50" s="28" t="s">
        <v>25</v>
      </c>
    </row>
  </sheetData>
  <mergeCells count="3">
    <mergeCell ref="A1:K1"/>
    <mergeCell ref="A2:K2"/>
    <mergeCell ref="A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8"/>
  <sheetViews>
    <sheetView workbookViewId="0">
      <selection sqref="A1:I1"/>
    </sheetView>
  </sheetViews>
  <sheetFormatPr defaultRowHeight="14.5" x14ac:dyDescent="0.35"/>
  <cols>
    <col min="1" max="9" width="28" customWidth="1"/>
  </cols>
  <sheetData>
    <row r="1" spans="1:9" ht="15" customHeight="1" x14ac:dyDescent="0.45">
      <c r="A1" s="33" t="s">
        <v>26</v>
      </c>
      <c r="B1" s="32"/>
      <c r="C1" s="32"/>
      <c r="D1" s="32"/>
      <c r="E1" s="32"/>
      <c r="F1" s="32"/>
      <c r="G1" s="32"/>
      <c r="H1" s="32"/>
      <c r="I1" s="32"/>
    </row>
    <row r="2" spans="1:9" ht="15" customHeight="1" x14ac:dyDescent="0.35">
      <c r="A2" s="34" t="s">
        <v>1</v>
      </c>
      <c r="B2" s="32"/>
      <c r="C2" s="32"/>
      <c r="D2" s="32"/>
      <c r="E2" s="32"/>
      <c r="F2" s="32"/>
      <c r="G2" s="32"/>
      <c r="H2" s="32"/>
      <c r="I2" s="32"/>
    </row>
    <row r="3" spans="1:9" ht="15" customHeight="1" x14ac:dyDescent="0.35">
      <c r="A3" s="34" t="s">
        <v>27</v>
      </c>
      <c r="B3" s="32"/>
      <c r="C3" s="32"/>
      <c r="D3" s="32"/>
      <c r="E3" s="32"/>
      <c r="F3" s="32"/>
      <c r="G3" s="32"/>
      <c r="H3" s="32"/>
      <c r="I3" s="32"/>
    </row>
    <row r="5" spans="1:9" x14ac:dyDescent="0.35">
      <c r="A5" s="3" t="s">
        <v>11</v>
      </c>
      <c r="B5" s="3" t="s">
        <v>12</v>
      </c>
      <c r="C5" s="3" t="s">
        <v>14</v>
      </c>
      <c r="D5" s="3" t="s">
        <v>16</v>
      </c>
      <c r="E5" s="3" t="s">
        <v>17</v>
      </c>
      <c r="F5" s="3" t="s">
        <v>18</v>
      </c>
      <c r="G5" s="3" t="s">
        <v>19</v>
      </c>
      <c r="H5" s="3" t="s">
        <v>20</v>
      </c>
      <c r="I5" s="3" t="s">
        <v>28</v>
      </c>
    </row>
    <row r="6" spans="1:9" x14ac:dyDescent="0.35">
      <c r="A6" s="26">
        <v>2000</v>
      </c>
      <c r="B6" s="4">
        <v>79517.440711921896</v>
      </c>
      <c r="C6" s="4">
        <v>93199.425012386098</v>
      </c>
      <c r="D6" s="4">
        <v>42024.904788474363</v>
      </c>
      <c r="E6" s="4">
        <v>4834.9939338673994</v>
      </c>
      <c r="F6" s="4">
        <v>17722.614314810846</v>
      </c>
      <c r="G6" s="4">
        <v>13857.339424721671</v>
      </c>
      <c r="H6" s="4">
        <v>1395.707812512775</v>
      </c>
      <c r="I6" s="27">
        <v>252552.42599869505</v>
      </c>
    </row>
    <row r="7" spans="1:9" x14ac:dyDescent="0.35">
      <c r="A7" s="26">
        <v>2001</v>
      </c>
      <c r="B7" s="4">
        <v>75233.836722331645</v>
      </c>
      <c r="C7" s="4">
        <v>90679.464813063358</v>
      </c>
      <c r="D7" s="4">
        <v>38540.382402965661</v>
      </c>
      <c r="E7" s="4">
        <v>3798.7635297941783</v>
      </c>
      <c r="F7" s="4">
        <v>18953.6987555669</v>
      </c>
      <c r="G7" s="4">
        <v>12699.377066508288</v>
      </c>
      <c r="H7" s="4">
        <v>1446.0324612242955</v>
      </c>
      <c r="I7" s="27">
        <v>241351.55575145432</v>
      </c>
    </row>
    <row r="8" spans="1:9" x14ac:dyDescent="0.35">
      <c r="A8" s="26">
        <v>2002</v>
      </c>
      <c r="B8" s="4">
        <v>76754.134836113531</v>
      </c>
      <c r="C8" s="4">
        <v>92104.541789506242</v>
      </c>
      <c r="D8" s="4">
        <v>37943.585731877094</v>
      </c>
      <c r="E8" s="4">
        <v>3475.2367417128607</v>
      </c>
      <c r="F8" s="4">
        <v>20836.095208692404</v>
      </c>
      <c r="G8" s="4">
        <v>12732.031738942642</v>
      </c>
      <c r="H8" s="4">
        <v>1406.8557933848808</v>
      </c>
      <c r="I8" s="27">
        <v>245252.48184022959</v>
      </c>
    </row>
    <row r="9" spans="1:9" x14ac:dyDescent="0.35">
      <c r="A9" s="26">
        <v>2003</v>
      </c>
      <c r="B9" s="4">
        <v>81688.865996771608</v>
      </c>
      <c r="C9" s="4">
        <v>95917.287327494836</v>
      </c>
      <c r="D9" s="4">
        <v>35195.645632922744</v>
      </c>
      <c r="E9" s="4">
        <v>3575.8053533389329</v>
      </c>
      <c r="F9" s="4">
        <v>19424.059045805505</v>
      </c>
      <c r="G9" s="4">
        <v>12648.790458970654</v>
      </c>
      <c r="H9" s="4">
        <v>1418.7868775839352</v>
      </c>
      <c r="I9" s="27">
        <v>249869.24069288815</v>
      </c>
    </row>
    <row r="10" spans="1:9" x14ac:dyDescent="0.35">
      <c r="A10" s="26">
        <v>2004</v>
      </c>
      <c r="B10" s="4">
        <v>83788.911540204834</v>
      </c>
      <c r="C10" s="4">
        <v>97872.915211044616</v>
      </c>
      <c r="D10" s="4">
        <v>36507.593460831733</v>
      </c>
      <c r="E10" s="4">
        <v>4285.9749426192366</v>
      </c>
      <c r="F10" s="4">
        <v>21939.692667655821</v>
      </c>
      <c r="G10" s="4">
        <v>13010.536856602368</v>
      </c>
      <c r="H10" s="4">
        <v>1443.0136905684092</v>
      </c>
      <c r="I10" s="27">
        <v>258848.63836952701</v>
      </c>
    </row>
    <row r="11" spans="1:9" x14ac:dyDescent="0.35">
      <c r="A11" s="26">
        <v>2005</v>
      </c>
      <c r="B11" s="4">
        <v>85577.134424603646</v>
      </c>
      <c r="C11" s="4">
        <v>98597.440693244804</v>
      </c>
      <c r="D11" s="4">
        <v>37079.097457477452</v>
      </c>
      <c r="E11" s="4">
        <v>4469.6567443299855</v>
      </c>
      <c r="F11" s="4">
        <v>19521.644198942304</v>
      </c>
      <c r="G11" s="4">
        <v>13812.04837595965</v>
      </c>
      <c r="H11" s="4">
        <v>1544.1547680313342</v>
      </c>
      <c r="I11" s="27">
        <v>260601.17666258916</v>
      </c>
    </row>
    <row r="12" spans="1:9" x14ac:dyDescent="0.35">
      <c r="A12" s="26">
        <v>2006</v>
      </c>
      <c r="B12" s="4">
        <v>89620.378478519997</v>
      </c>
      <c r="C12" s="4">
        <v>101727.91198661416</v>
      </c>
      <c r="D12" s="4">
        <v>36763.125053451578</v>
      </c>
      <c r="E12" s="4">
        <v>4691.7457618849385</v>
      </c>
      <c r="F12" s="4">
        <v>20665.99491514438</v>
      </c>
      <c r="G12" s="4">
        <v>14079.806831779149</v>
      </c>
      <c r="H12" s="4">
        <v>1556.2166074100055</v>
      </c>
      <c r="I12" s="27">
        <v>269105.1796348042</v>
      </c>
    </row>
    <row r="13" spans="1:9" x14ac:dyDescent="0.35">
      <c r="A13" s="26">
        <v>2007</v>
      </c>
      <c r="B13" s="4">
        <v>88948.377719804324</v>
      </c>
      <c r="C13" s="4">
        <v>102948.51148881479</v>
      </c>
      <c r="D13" s="4">
        <v>37063.462629811802</v>
      </c>
      <c r="E13" s="4">
        <v>5031.7221688485415</v>
      </c>
      <c r="F13" s="4">
        <v>22754.762560280265</v>
      </c>
      <c r="G13" s="4">
        <v>14453.545339778109</v>
      </c>
      <c r="H13" s="4">
        <v>1562.2869839638863</v>
      </c>
      <c r="I13" s="27">
        <v>272762.66889130173</v>
      </c>
    </row>
    <row r="14" spans="1:9" x14ac:dyDescent="0.35">
      <c r="A14" s="26">
        <v>2008</v>
      </c>
      <c r="B14" s="4">
        <v>90715.796516357441</v>
      </c>
      <c r="C14" s="4">
        <v>103919.28047992136</v>
      </c>
      <c r="D14" s="4">
        <v>36069.238265865788</v>
      </c>
      <c r="E14" s="4">
        <v>5158.6269815243168</v>
      </c>
      <c r="F14" s="4">
        <v>19509.865302503677</v>
      </c>
      <c r="G14" s="4">
        <v>15136.988362471358</v>
      </c>
      <c r="H14" s="4">
        <v>1597.8344361059192</v>
      </c>
      <c r="I14" s="27">
        <v>272107.63034474984</v>
      </c>
    </row>
    <row r="15" spans="1:9" x14ac:dyDescent="0.35">
      <c r="A15" s="26">
        <v>2009</v>
      </c>
      <c r="B15" s="4">
        <v>89745.488583050654</v>
      </c>
      <c r="C15" s="4">
        <v>100411.13444534398</v>
      </c>
      <c r="D15" s="4">
        <v>32237.861723980735</v>
      </c>
      <c r="E15" s="4">
        <v>5197.9553241106614</v>
      </c>
      <c r="F15" s="4">
        <v>19301.558758722946</v>
      </c>
      <c r="G15" s="4">
        <v>15340.150334475356</v>
      </c>
      <c r="H15" s="4">
        <v>1584.7715072717074</v>
      </c>
      <c r="I15" s="27">
        <v>263818.92067695607</v>
      </c>
    </row>
    <row r="16" spans="1:9" x14ac:dyDescent="0.35">
      <c r="A16" s="26">
        <v>2010</v>
      </c>
      <c r="B16" s="4">
        <v>86942.453532582003</v>
      </c>
      <c r="C16" s="4">
        <v>98027.168452785103</v>
      </c>
      <c r="D16" s="4">
        <v>32070.796075462171</v>
      </c>
      <c r="E16" s="4">
        <v>5108.1405495010231</v>
      </c>
      <c r="F16" s="4">
        <v>20061.477696686547</v>
      </c>
      <c r="G16" s="4">
        <v>15120.615559496997</v>
      </c>
      <c r="H16" s="4">
        <v>1538.9869509251516</v>
      </c>
      <c r="I16" s="27">
        <v>258869.638817439</v>
      </c>
    </row>
    <row r="17" spans="1:9" x14ac:dyDescent="0.35">
      <c r="A17" s="26">
        <v>2011</v>
      </c>
      <c r="B17" s="4">
        <v>88000.453207575003</v>
      </c>
      <c r="C17" s="4">
        <v>98153.827686316858</v>
      </c>
      <c r="D17" s="4">
        <v>32411.967174204034</v>
      </c>
      <c r="E17" s="4">
        <v>5240.5800015747727</v>
      </c>
      <c r="F17" s="4">
        <v>20063.827913423065</v>
      </c>
      <c r="G17" s="4">
        <v>15519.827956630041</v>
      </c>
      <c r="H17" s="4">
        <v>1488.537746048007</v>
      </c>
      <c r="I17" s="27">
        <v>260879.02168577176</v>
      </c>
    </row>
    <row r="18" spans="1:9" x14ac:dyDescent="0.35">
      <c r="A18" s="26">
        <v>2012</v>
      </c>
      <c r="B18" s="4">
        <v>90063.748703226564</v>
      </c>
      <c r="C18" s="4">
        <v>100253.50952088946</v>
      </c>
      <c r="D18" s="4">
        <v>32816.844798433274</v>
      </c>
      <c r="E18" s="4">
        <v>5132.7026453447179</v>
      </c>
      <c r="F18" s="4">
        <v>20902.268532468413</v>
      </c>
      <c r="G18" s="4">
        <v>15352.192899951911</v>
      </c>
      <c r="H18" s="4">
        <v>1437.1618373526569</v>
      </c>
      <c r="I18" s="27">
        <v>265958.42893766699</v>
      </c>
    </row>
    <row r="19" spans="1:9" x14ac:dyDescent="0.35">
      <c r="A19" s="26">
        <v>2013</v>
      </c>
      <c r="B19" s="4">
        <v>88477.454794164383</v>
      </c>
      <c r="C19" s="4">
        <v>99881.176122999721</v>
      </c>
      <c r="D19" s="4">
        <v>32636.604466017707</v>
      </c>
      <c r="E19" s="4">
        <v>5062.6279759389508</v>
      </c>
      <c r="F19" s="4">
        <v>20487.005407629618</v>
      </c>
      <c r="G19" s="4">
        <v>15053.509900945432</v>
      </c>
      <c r="H19" s="4">
        <v>1359.0738258745637</v>
      </c>
      <c r="I19" s="27">
        <v>262957.4524935704</v>
      </c>
    </row>
    <row r="20" spans="1:9" x14ac:dyDescent="0.35">
      <c r="A20" s="26">
        <v>2014</v>
      </c>
      <c r="B20" s="4">
        <v>87661.113180720553</v>
      </c>
      <c r="C20" s="4">
        <v>102346.69369365176</v>
      </c>
      <c r="D20" s="4">
        <v>33169.038437231859</v>
      </c>
      <c r="E20" s="4">
        <v>5377.2518714104544</v>
      </c>
      <c r="F20" s="4">
        <v>18543.578394280168</v>
      </c>
      <c r="G20" s="4">
        <v>14454.376287895122</v>
      </c>
      <c r="H20" s="4">
        <v>1342.739359924492</v>
      </c>
      <c r="I20" s="27">
        <v>262894.79122511443</v>
      </c>
    </row>
    <row r="21" spans="1:9" x14ac:dyDescent="0.35">
      <c r="A21" s="26">
        <v>2015</v>
      </c>
      <c r="B21" s="4">
        <v>86071.759638831471</v>
      </c>
      <c r="C21" s="4">
        <v>101013.6804220606</v>
      </c>
      <c r="D21" s="4">
        <v>33367.108875967126</v>
      </c>
      <c r="E21" s="4">
        <v>5686.9968827650546</v>
      </c>
      <c r="F21" s="4">
        <v>18752.861939542661</v>
      </c>
      <c r="G21" s="4">
        <v>14287.539127797312</v>
      </c>
      <c r="H21" s="4">
        <v>1427.6385238529758</v>
      </c>
      <c r="I21" s="27">
        <v>260607.58541081721</v>
      </c>
    </row>
    <row r="22" spans="1:9" x14ac:dyDescent="0.35">
      <c r="A22" s="26">
        <v>2016</v>
      </c>
      <c r="B22" s="4">
        <v>84222.538814407584</v>
      </c>
      <c r="C22" s="4">
        <v>100067.96741748194</v>
      </c>
      <c r="D22" s="4">
        <v>33171.387813649228</v>
      </c>
      <c r="E22" s="4">
        <v>5570.3421721814175</v>
      </c>
      <c r="F22" s="4">
        <v>20933.119432900803</v>
      </c>
      <c r="G22" s="4">
        <v>14558.88949550926</v>
      </c>
      <c r="H22" s="4">
        <v>1382.7545746015301</v>
      </c>
      <c r="I22" s="27">
        <v>259906.99972073175</v>
      </c>
    </row>
    <row r="23" spans="1:9" x14ac:dyDescent="0.35">
      <c r="A23" s="26">
        <v>2017</v>
      </c>
      <c r="B23" s="4">
        <v>85880.983644862703</v>
      </c>
      <c r="C23" s="4">
        <v>99498.860359576327</v>
      </c>
      <c r="D23" s="4">
        <v>32733.878125273357</v>
      </c>
      <c r="E23" s="4">
        <v>5430.1558507083901</v>
      </c>
      <c r="F23" s="4">
        <v>21550.496412718188</v>
      </c>
      <c r="G23" s="4">
        <v>14359.808987381888</v>
      </c>
      <c r="H23" s="4">
        <v>1341.7516386543423</v>
      </c>
      <c r="I23" s="27">
        <v>260795.9350191752</v>
      </c>
    </row>
    <row r="24" spans="1:9" x14ac:dyDescent="0.35">
      <c r="A24" s="26">
        <v>2018</v>
      </c>
      <c r="B24" s="4">
        <v>82890.81410151656</v>
      </c>
      <c r="C24" s="4">
        <v>97877.549884717184</v>
      </c>
      <c r="D24" s="4">
        <v>32382.256168912587</v>
      </c>
      <c r="E24" s="4">
        <v>5382.6996656392557</v>
      </c>
      <c r="F24" s="4">
        <v>19098.832235206781</v>
      </c>
      <c r="G24" s="4">
        <v>14244.834957708954</v>
      </c>
      <c r="H24" s="4">
        <v>1278.3805718594565</v>
      </c>
      <c r="I24" s="27">
        <v>253155.36758556077</v>
      </c>
    </row>
    <row r="25" spans="1:9" x14ac:dyDescent="0.35">
      <c r="A25" s="26">
        <v>2019</v>
      </c>
      <c r="B25" s="4">
        <v>82321.949014048718</v>
      </c>
      <c r="C25" s="4">
        <v>96328.697443529047</v>
      </c>
      <c r="D25" s="4">
        <v>31455.782030314404</v>
      </c>
      <c r="E25" s="4">
        <v>5425.0310866602076</v>
      </c>
      <c r="F25" s="4">
        <v>18647.658234984017</v>
      </c>
      <c r="G25" s="4">
        <v>14506.294128710726</v>
      </c>
      <c r="H25" s="4">
        <v>1113.4440201298526</v>
      </c>
      <c r="I25" s="27">
        <v>249798.85595837692</v>
      </c>
    </row>
    <row r="26" spans="1:9" x14ac:dyDescent="0.35">
      <c r="A26" s="26">
        <v>2020</v>
      </c>
      <c r="B26" s="4">
        <v>90769.08528838052</v>
      </c>
      <c r="C26" s="4">
        <v>87843.467905868893</v>
      </c>
      <c r="D26" s="4">
        <v>30572.170835762823</v>
      </c>
      <c r="E26" s="4">
        <v>4814.5191193419014</v>
      </c>
      <c r="F26" s="4">
        <v>17727.089910338633</v>
      </c>
      <c r="G26" s="4">
        <v>13764.678132525731</v>
      </c>
      <c r="H26" s="4">
        <v>1050.5901015785548</v>
      </c>
      <c r="I26" s="27">
        <v>246541.60129379708</v>
      </c>
    </row>
    <row r="27" spans="1:9" x14ac:dyDescent="0.35">
      <c r="A27" s="26">
        <v>2021</v>
      </c>
      <c r="B27" s="4">
        <v>86313.491977908183</v>
      </c>
      <c r="C27" s="4">
        <v>89240.951451737215</v>
      </c>
      <c r="D27" s="4">
        <v>31558.618175500051</v>
      </c>
      <c r="E27" s="4">
        <v>4783.1129061375668</v>
      </c>
      <c r="F27" s="4">
        <v>17951.80407599299</v>
      </c>
      <c r="G27" s="4">
        <v>14516.146113200297</v>
      </c>
      <c r="H27" s="4">
        <v>1248.9433575398866</v>
      </c>
      <c r="I27" s="27">
        <v>245613.06805801616</v>
      </c>
    </row>
    <row r="28" spans="1:9" x14ac:dyDescent="0.35">
      <c r="A28" s="26">
        <v>2022</v>
      </c>
      <c r="B28" s="4">
        <v>86523.55641034797</v>
      </c>
      <c r="C28" s="4">
        <v>93235.637815315858</v>
      </c>
      <c r="D28" s="4">
        <v>31586.942196415457</v>
      </c>
      <c r="E28" s="4">
        <v>5010.9914529267144</v>
      </c>
      <c r="F28" s="4">
        <v>17777.586838511852</v>
      </c>
      <c r="G28" s="4">
        <v>14703.66043531799</v>
      </c>
      <c r="H28" s="4">
        <v>1257.5061052562928</v>
      </c>
      <c r="I28" s="27">
        <v>250095.88125409212</v>
      </c>
    </row>
    <row r="29" spans="1:9" x14ac:dyDescent="0.35">
      <c r="A29" s="26">
        <v>2023</v>
      </c>
      <c r="B29" s="4">
        <v>81987.367708539779</v>
      </c>
      <c r="C29" s="4">
        <v>93339.872050316437</v>
      </c>
      <c r="D29" s="4">
        <v>29968.374635620785</v>
      </c>
      <c r="E29" s="4">
        <v>4840.9630566464903</v>
      </c>
      <c r="F29" s="4">
        <v>18393.093341138003</v>
      </c>
      <c r="G29" s="4">
        <v>14271.22365956618</v>
      </c>
      <c r="H29" s="4">
        <v>1260.20865</v>
      </c>
      <c r="I29" s="27">
        <v>244061.10310182767</v>
      </c>
    </row>
    <row r="30" spans="1:9" x14ac:dyDescent="0.35">
      <c r="A30" s="26">
        <v>2024</v>
      </c>
      <c r="B30" s="4">
        <v>81373.873737240618</v>
      </c>
      <c r="C30" s="4">
        <v>95428.406715958525</v>
      </c>
      <c r="D30" s="4">
        <v>29866.86101533418</v>
      </c>
      <c r="E30" s="4">
        <v>4831.850665887483</v>
      </c>
      <c r="F30" s="4">
        <v>19100.446730878048</v>
      </c>
      <c r="G30" s="4">
        <v>14272.586983077375</v>
      </c>
      <c r="H30" s="4">
        <v>1260.0101500000001</v>
      </c>
      <c r="I30" s="27">
        <v>246134.03599837623</v>
      </c>
    </row>
    <row r="31" spans="1:9" x14ac:dyDescent="0.35">
      <c r="A31" s="26">
        <v>2025</v>
      </c>
      <c r="B31" s="4">
        <v>80974.763258769526</v>
      </c>
      <c r="C31" s="4">
        <v>98062.205487301893</v>
      </c>
      <c r="D31" s="4">
        <v>30063.43791561497</v>
      </c>
      <c r="E31" s="4">
        <v>4859.3740501736856</v>
      </c>
      <c r="F31" s="4">
        <v>19231.027829749684</v>
      </c>
      <c r="G31" s="4">
        <v>14262.829111774108</v>
      </c>
      <c r="H31" s="4">
        <v>1254.8087700000001</v>
      </c>
      <c r="I31" s="27">
        <v>248708.4464233839</v>
      </c>
    </row>
    <row r="32" spans="1:9" x14ac:dyDescent="0.35">
      <c r="A32" s="26">
        <v>2026</v>
      </c>
      <c r="B32" s="4">
        <v>80449.627859445201</v>
      </c>
      <c r="C32" s="4">
        <v>99925.979479352565</v>
      </c>
      <c r="D32" s="4">
        <v>30122.845166641015</v>
      </c>
      <c r="E32" s="4">
        <v>4810.0515006356072</v>
      </c>
      <c r="F32" s="4">
        <v>19376.006745539878</v>
      </c>
      <c r="G32" s="4">
        <v>14267.960523206331</v>
      </c>
      <c r="H32" s="4">
        <v>1247.7262500000002</v>
      </c>
      <c r="I32" s="27">
        <v>250200.19752482057</v>
      </c>
    </row>
    <row r="33" spans="1:9" x14ac:dyDescent="0.35">
      <c r="A33" s="26">
        <v>2027</v>
      </c>
      <c r="B33" s="4">
        <v>79938.470441519763</v>
      </c>
      <c r="C33" s="4">
        <v>101817.06568162637</v>
      </c>
      <c r="D33" s="4">
        <v>30187.265047242978</v>
      </c>
      <c r="E33" s="4">
        <v>4735.3893835540093</v>
      </c>
      <c r="F33" s="4">
        <v>19513.62157024465</v>
      </c>
      <c r="G33" s="4">
        <v>14277.028691039111</v>
      </c>
      <c r="H33" s="4">
        <v>1237.47927</v>
      </c>
      <c r="I33" s="27">
        <v>251706.32008522688</v>
      </c>
    </row>
    <row r="34" spans="1:9" x14ac:dyDescent="0.35">
      <c r="A34" s="26">
        <v>2028</v>
      </c>
      <c r="B34" s="4">
        <v>79939.525116542645</v>
      </c>
      <c r="C34" s="4">
        <v>104059.21279405258</v>
      </c>
      <c r="D34" s="4">
        <v>30271.993974587716</v>
      </c>
      <c r="E34" s="4">
        <v>4670.1132179702818</v>
      </c>
      <c r="F34" s="4">
        <v>19640.532848540235</v>
      </c>
      <c r="G34" s="4">
        <v>14287.974004006666</v>
      </c>
      <c r="H34" s="4">
        <v>1224.28405</v>
      </c>
      <c r="I34" s="27">
        <v>254093.63600570013</v>
      </c>
    </row>
    <row r="35" spans="1:9" x14ac:dyDescent="0.35">
      <c r="A35" s="26">
        <v>2029</v>
      </c>
      <c r="B35" s="4">
        <v>79930.702651794112</v>
      </c>
      <c r="C35" s="4">
        <v>106728.62913382109</v>
      </c>
      <c r="D35" s="4">
        <v>30282.378894070735</v>
      </c>
      <c r="E35" s="4">
        <v>4591.2474726226292</v>
      </c>
      <c r="F35" s="4">
        <v>19754.50094906487</v>
      </c>
      <c r="G35" s="4">
        <v>14304.1845175405</v>
      </c>
      <c r="H35" s="4">
        <v>1206.6137799999999</v>
      </c>
      <c r="I35" s="27">
        <v>256798.25739891391</v>
      </c>
    </row>
    <row r="36" spans="1:9" x14ac:dyDescent="0.35">
      <c r="A36" s="26">
        <v>2030</v>
      </c>
      <c r="B36" s="4">
        <v>80092.083925995074</v>
      </c>
      <c r="C36" s="4">
        <v>109550.43142350396</v>
      </c>
      <c r="D36" s="4">
        <v>30306.120232432171</v>
      </c>
      <c r="E36" s="4">
        <v>4526.1164571767486</v>
      </c>
      <c r="F36" s="4">
        <v>19845.305893506051</v>
      </c>
      <c r="G36" s="4">
        <v>14336.915964745711</v>
      </c>
      <c r="H36" s="4">
        <v>1189.3648599999999</v>
      </c>
      <c r="I36" s="27">
        <v>259846.33875735971</v>
      </c>
    </row>
    <row r="37" spans="1:9" x14ac:dyDescent="0.35">
      <c r="A37" s="26">
        <v>2031</v>
      </c>
      <c r="B37" s="4">
        <v>80167.922364432656</v>
      </c>
      <c r="C37" s="4">
        <v>112718.76980910836</v>
      </c>
      <c r="D37" s="4">
        <v>30305.393533464765</v>
      </c>
      <c r="E37" s="4">
        <v>4460.9377489005683</v>
      </c>
      <c r="F37" s="4">
        <v>19934.63266813189</v>
      </c>
      <c r="G37" s="4">
        <v>14360.98217880644</v>
      </c>
      <c r="H37" s="4">
        <v>1173.0918999999999</v>
      </c>
      <c r="I37" s="27">
        <v>263121.73020284466</v>
      </c>
    </row>
    <row r="38" spans="1:9" x14ac:dyDescent="0.35">
      <c r="A38" s="26">
        <v>2032</v>
      </c>
      <c r="B38" s="4">
        <v>80727.360400249236</v>
      </c>
      <c r="C38" s="4">
        <v>115865.44739752269</v>
      </c>
      <c r="D38" s="4">
        <v>30327.593200588963</v>
      </c>
      <c r="E38" s="4">
        <v>4409.5844443722553</v>
      </c>
      <c r="F38" s="4">
        <v>20024.059846904562</v>
      </c>
      <c r="G38" s="4">
        <v>14374.451814029901</v>
      </c>
      <c r="H38" s="4">
        <v>1157.9498799999999</v>
      </c>
      <c r="I38" s="27">
        <v>266886.44698366761</v>
      </c>
    </row>
    <row r="39" spans="1:9" x14ac:dyDescent="0.35">
      <c r="A39" s="26">
        <v>2033</v>
      </c>
      <c r="B39" s="4">
        <v>81453.804442012595</v>
      </c>
      <c r="C39" s="4">
        <v>118910.79760701208</v>
      </c>
      <c r="D39" s="4">
        <v>30333.893753740598</v>
      </c>
      <c r="E39" s="4">
        <v>4353.9721472241572</v>
      </c>
      <c r="F39" s="4">
        <v>20151.183207384904</v>
      </c>
      <c r="G39" s="4">
        <v>14409.375954311878</v>
      </c>
      <c r="H39" s="4">
        <v>1142.9243100000001</v>
      </c>
      <c r="I39" s="27">
        <v>270755.95142168622</v>
      </c>
    </row>
    <row r="40" spans="1:9" x14ac:dyDescent="0.35">
      <c r="A40" s="26">
        <v>2034</v>
      </c>
      <c r="B40" s="4">
        <v>82489.241807936094</v>
      </c>
      <c r="C40" s="4">
        <v>123124.28654239287</v>
      </c>
      <c r="D40" s="4">
        <v>30371.551583121716</v>
      </c>
      <c r="E40" s="4">
        <v>4309.7723679654209</v>
      </c>
      <c r="F40" s="4">
        <v>20292.25088889827</v>
      </c>
      <c r="G40" s="4">
        <v>14469.059135094489</v>
      </c>
      <c r="H40" s="4">
        <v>1129.8738500000002</v>
      </c>
      <c r="I40" s="27">
        <v>276186.03617540887</v>
      </c>
    </row>
    <row r="41" spans="1:9" x14ac:dyDescent="0.35">
      <c r="A41" s="26">
        <v>2035</v>
      </c>
      <c r="B41" s="4">
        <v>83228.525637577492</v>
      </c>
      <c r="C41" s="4">
        <v>126413.22560512908</v>
      </c>
      <c r="D41" s="4">
        <v>30390.942298629721</v>
      </c>
      <c r="E41" s="4">
        <v>4263.305687642639</v>
      </c>
      <c r="F41" s="4">
        <v>20452.77989589149</v>
      </c>
      <c r="G41" s="4">
        <v>14549.090215610138</v>
      </c>
      <c r="H41" s="4">
        <v>1118.2746199999999</v>
      </c>
      <c r="I41" s="27">
        <v>280416.14396048058</v>
      </c>
    </row>
    <row r="42" spans="1:9" x14ac:dyDescent="0.35">
      <c r="A42" s="26">
        <v>2036</v>
      </c>
      <c r="B42" s="4">
        <v>84649.186713082978</v>
      </c>
      <c r="C42" s="4">
        <v>129259.97516841916</v>
      </c>
      <c r="D42" s="4">
        <v>30429.830441494058</v>
      </c>
      <c r="E42" s="4">
        <v>4226.2845143712948</v>
      </c>
      <c r="F42" s="4">
        <v>20628.305988348064</v>
      </c>
      <c r="G42" s="4">
        <v>14661.98815563803</v>
      </c>
      <c r="H42" s="4">
        <v>1108.0458099999998</v>
      </c>
      <c r="I42" s="27">
        <v>284963.61679135362</v>
      </c>
    </row>
    <row r="43" spans="1:9" x14ac:dyDescent="0.35">
      <c r="A43" s="26">
        <v>2037</v>
      </c>
      <c r="B43" s="4">
        <v>85999.125412803565</v>
      </c>
      <c r="C43" s="4">
        <v>131644.58761674067</v>
      </c>
      <c r="D43" s="4">
        <v>30443.654609012752</v>
      </c>
      <c r="E43" s="4">
        <v>4189.2603356934014</v>
      </c>
      <c r="F43" s="4">
        <v>20798.759158699999</v>
      </c>
      <c r="G43" s="4">
        <v>14770.792640655203</v>
      </c>
      <c r="H43" s="4">
        <v>1099.21336</v>
      </c>
      <c r="I43" s="27">
        <v>288945.3931336056</v>
      </c>
    </row>
    <row r="44" spans="1:9" x14ac:dyDescent="0.35">
      <c r="A44" s="26">
        <v>2038</v>
      </c>
      <c r="B44" s="4">
        <v>87307.692743490421</v>
      </c>
      <c r="C44" s="4">
        <v>133721.54398186354</v>
      </c>
      <c r="D44" s="4">
        <v>30444.045651773067</v>
      </c>
      <c r="E44" s="4">
        <v>4150.0463569311623</v>
      </c>
      <c r="F44" s="4">
        <v>20963.000288102332</v>
      </c>
      <c r="G44" s="4">
        <v>14891.369256531219</v>
      </c>
      <c r="H44" s="4">
        <v>1091.79602</v>
      </c>
      <c r="I44" s="27">
        <v>292569.49429869174</v>
      </c>
    </row>
    <row r="45" spans="1:9" x14ac:dyDescent="0.35">
      <c r="A45" s="26">
        <v>2039</v>
      </c>
      <c r="B45" s="4">
        <v>88608.481469804334</v>
      </c>
      <c r="C45" s="4">
        <v>135579.16735310378</v>
      </c>
      <c r="D45" s="4">
        <v>30443.343259118279</v>
      </c>
      <c r="E45" s="4">
        <v>4115.1058500320432</v>
      </c>
      <c r="F45" s="4">
        <v>21125.84824081953</v>
      </c>
      <c r="G45" s="4">
        <v>15000.96782248936</v>
      </c>
      <c r="H45" s="4">
        <v>1085.5833</v>
      </c>
      <c r="I45" s="27">
        <v>295958.4972953673</v>
      </c>
    </row>
    <row r="46" spans="1:9" x14ac:dyDescent="0.35">
      <c r="A46" s="26">
        <v>2040</v>
      </c>
      <c r="B46" s="4">
        <v>89866.903071126857</v>
      </c>
      <c r="C46" s="4">
        <v>137290.67350977811</v>
      </c>
      <c r="D46" s="4">
        <v>30438.388268979448</v>
      </c>
      <c r="E46" s="4">
        <v>4080.0204969422571</v>
      </c>
      <c r="F46" s="4">
        <v>21287.099503532132</v>
      </c>
      <c r="G46" s="4">
        <v>15118.577621438217</v>
      </c>
      <c r="H46" s="4">
        <v>1080.6858400000001</v>
      </c>
      <c r="I46" s="27">
        <v>299162.34831179708</v>
      </c>
    </row>
    <row r="47" spans="1:9" ht="15" customHeight="1" x14ac:dyDescent="0.35">
      <c r="A47" s="28" t="s">
        <v>29</v>
      </c>
    </row>
    <row r="48" spans="1:9" ht="15" customHeight="1" x14ac:dyDescent="0.35">
      <c r="A48" s="28" t="s">
        <v>25</v>
      </c>
    </row>
  </sheetData>
  <mergeCells count="3">
    <mergeCell ref="A1:I1"/>
    <mergeCell ref="A2:I2"/>
    <mergeCell ref="A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0"/>
  <sheetViews>
    <sheetView workbookViewId="0">
      <selection activeCell="D50" sqref="D50"/>
    </sheetView>
  </sheetViews>
  <sheetFormatPr defaultRowHeight="14.5" x14ac:dyDescent="0.35"/>
  <cols>
    <col min="1" max="8" width="28" customWidth="1"/>
  </cols>
  <sheetData>
    <row r="1" spans="1:8" ht="15" customHeight="1" x14ac:dyDescent="0.45">
      <c r="A1" s="33" t="s">
        <v>30</v>
      </c>
      <c r="B1" s="32"/>
      <c r="C1" s="32"/>
      <c r="D1" s="32"/>
      <c r="E1" s="32"/>
      <c r="F1" s="32"/>
      <c r="G1" s="32"/>
      <c r="H1" s="32"/>
    </row>
    <row r="2" spans="1:8" ht="15" customHeight="1" x14ac:dyDescent="0.35">
      <c r="A2" s="34" t="s">
        <v>1</v>
      </c>
      <c r="B2" s="32"/>
      <c r="C2" s="32"/>
      <c r="D2" s="32"/>
      <c r="E2" s="32"/>
      <c r="F2" s="32"/>
      <c r="G2" s="32"/>
      <c r="H2" s="32"/>
    </row>
    <row r="3" spans="1:8" ht="15" customHeight="1" x14ac:dyDescent="0.35">
      <c r="A3" s="34" t="s">
        <v>31</v>
      </c>
      <c r="B3" s="32"/>
      <c r="C3" s="32"/>
      <c r="D3" s="32"/>
      <c r="E3" s="32"/>
      <c r="F3" s="32"/>
      <c r="G3" s="32"/>
      <c r="H3" s="32"/>
    </row>
    <row r="5" spans="1:8" x14ac:dyDescent="0.35">
      <c r="A5" s="3" t="s">
        <v>11</v>
      </c>
      <c r="B5" s="3" t="s">
        <v>21</v>
      </c>
      <c r="C5" s="3" t="s">
        <v>32</v>
      </c>
      <c r="D5" s="3" t="s">
        <v>33</v>
      </c>
      <c r="E5" s="3" t="s">
        <v>34</v>
      </c>
      <c r="F5" s="3" t="s">
        <v>35</v>
      </c>
      <c r="G5" s="3" t="s">
        <v>36</v>
      </c>
      <c r="H5" s="3" t="s">
        <v>37</v>
      </c>
    </row>
    <row r="6" spans="1:8" x14ac:dyDescent="0.35">
      <c r="A6" s="26">
        <v>2000</v>
      </c>
      <c r="B6" s="4">
        <v>261041.67968175319</v>
      </c>
      <c r="C6" s="4">
        <v>21296.785136003175</v>
      </c>
      <c r="D6" s="4">
        <v>282338.46481775638</v>
      </c>
      <c r="E6" s="4">
        <v>8455.6899999999987</v>
      </c>
      <c r="F6" s="4">
        <v>13.499247707727861</v>
      </c>
      <c r="G6" s="4">
        <v>8469.1892477077272</v>
      </c>
      <c r="H6" s="27">
        <v>273869.27557004866</v>
      </c>
    </row>
    <row r="7" spans="1:8" x14ac:dyDescent="0.35">
      <c r="A7" s="26">
        <v>2001</v>
      </c>
      <c r="B7" s="4">
        <v>250322.67274445863</v>
      </c>
      <c r="C7" s="4">
        <v>20398.661054908225</v>
      </c>
      <c r="D7" s="4">
        <v>270721.33379936684</v>
      </c>
      <c r="E7" s="4">
        <v>8882.6633024330004</v>
      </c>
      <c r="F7" s="4">
        <v>20.473770810910111</v>
      </c>
      <c r="G7" s="4">
        <v>8903.13707324391</v>
      </c>
      <c r="H7" s="27">
        <v>261818.19672612293</v>
      </c>
    </row>
    <row r="8" spans="1:8" x14ac:dyDescent="0.35">
      <c r="A8" s="26">
        <v>2002</v>
      </c>
      <c r="B8" s="4">
        <v>255920.5679129794</v>
      </c>
      <c r="C8" s="4">
        <v>20685.684471753695</v>
      </c>
      <c r="D8" s="4">
        <v>276606.25238473312</v>
      </c>
      <c r="E8" s="4">
        <v>10630.062212235</v>
      </c>
      <c r="F8" s="4">
        <v>38.051949590651013</v>
      </c>
      <c r="G8" s="4">
        <v>10668.114161825652</v>
      </c>
      <c r="H8" s="27">
        <v>265938.13822290744</v>
      </c>
    </row>
    <row r="9" spans="1:8" x14ac:dyDescent="0.35">
      <c r="A9" s="26">
        <v>2003</v>
      </c>
      <c r="B9" s="4">
        <v>261512.65336304953</v>
      </c>
      <c r="C9" s="4">
        <v>21058.941981383832</v>
      </c>
      <c r="D9" s="4">
        <v>282571.59534443339</v>
      </c>
      <c r="E9" s="4">
        <v>11573.042524315</v>
      </c>
      <c r="F9" s="4">
        <v>69.988920624651598</v>
      </c>
      <c r="G9" s="4">
        <v>11643.031444939652</v>
      </c>
      <c r="H9" s="27">
        <v>270928.56389949372</v>
      </c>
    </row>
    <row r="10" spans="1:8" x14ac:dyDescent="0.35">
      <c r="A10" s="26">
        <v>2004</v>
      </c>
      <c r="B10" s="4">
        <v>270727.09101023996</v>
      </c>
      <c r="C10" s="4">
        <v>21800.432989534293</v>
      </c>
      <c r="D10" s="4">
        <v>292527.52399977425</v>
      </c>
      <c r="E10" s="4">
        <v>11751.872744785</v>
      </c>
      <c r="F10" s="4">
        <v>125.44820812557911</v>
      </c>
      <c r="G10" s="4">
        <v>11877.320952910581</v>
      </c>
      <c r="H10" s="27">
        <v>280650.20304686367</v>
      </c>
    </row>
    <row r="11" spans="1:8" x14ac:dyDescent="0.35">
      <c r="A11" s="26">
        <v>2005</v>
      </c>
      <c r="B11" s="4">
        <v>272322.19185505557</v>
      </c>
      <c r="C11" s="4">
        <v>21930.790992624541</v>
      </c>
      <c r="D11" s="4">
        <v>294252.9828476801</v>
      </c>
      <c r="E11" s="4">
        <v>11530.349608410041</v>
      </c>
      <c r="F11" s="4">
        <v>188.78476481940135</v>
      </c>
      <c r="G11" s="4">
        <v>11719.134373229444</v>
      </c>
      <c r="H11" s="27">
        <v>282533.8484744507</v>
      </c>
    </row>
    <row r="12" spans="1:8" x14ac:dyDescent="0.35">
      <c r="A12" s="26">
        <v>2006</v>
      </c>
      <c r="B12" s="4">
        <v>281526.13508833078</v>
      </c>
      <c r="C12" s="4">
        <v>22659.613562997642</v>
      </c>
      <c r="D12" s="4">
        <v>304185.74865132838</v>
      </c>
      <c r="E12" s="4">
        <v>12147.05147592878</v>
      </c>
      <c r="F12" s="4">
        <v>268.69280917402176</v>
      </c>
      <c r="G12" s="4">
        <v>12415.744285102801</v>
      </c>
      <c r="H12" s="27">
        <v>291770.00436622562</v>
      </c>
    </row>
    <row r="13" spans="1:8" x14ac:dyDescent="0.35">
      <c r="A13" s="26">
        <v>2007</v>
      </c>
      <c r="B13" s="4">
        <v>285344.70054690307</v>
      </c>
      <c r="C13" s="4">
        <v>22982.34326307321</v>
      </c>
      <c r="D13" s="4">
        <v>308327.04380997631</v>
      </c>
      <c r="E13" s="4">
        <v>12191.231903526041</v>
      </c>
      <c r="F13" s="4">
        <v>385.69252162853149</v>
      </c>
      <c r="G13" s="4">
        <v>12576.924425154572</v>
      </c>
      <c r="H13" s="27">
        <v>295750.11938482174</v>
      </c>
    </row>
    <row r="14" spans="1:8" x14ac:dyDescent="0.35">
      <c r="A14" s="26">
        <v>2008</v>
      </c>
      <c r="B14" s="4">
        <v>285228.12689485785</v>
      </c>
      <c r="C14" s="4">
        <v>22936.615198578769</v>
      </c>
      <c r="D14" s="4">
        <v>308164.74209343665</v>
      </c>
      <c r="E14" s="4">
        <v>12533.324215695809</v>
      </c>
      <c r="F14" s="4">
        <v>582.06015831633044</v>
      </c>
      <c r="G14" s="4">
        <v>13115.384374012139</v>
      </c>
      <c r="H14" s="27">
        <v>295049.35771942447</v>
      </c>
    </row>
    <row r="15" spans="1:8" x14ac:dyDescent="0.35">
      <c r="A15" s="26">
        <v>2009</v>
      </c>
      <c r="B15" s="4">
        <v>277685.5699166038</v>
      </c>
      <c r="C15" s="4">
        <v>22247.424121176267</v>
      </c>
      <c r="D15" s="4">
        <v>299932.9940377801</v>
      </c>
      <c r="E15" s="4">
        <v>13014.99910924663</v>
      </c>
      <c r="F15" s="4">
        <v>842.14282911221915</v>
      </c>
      <c r="G15" s="4">
        <v>13857.141938358847</v>
      </c>
      <c r="H15" s="27">
        <v>286075.8520994212</v>
      </c>
    </row>
    <row r="16" spans="1:8" x14ac:dyDescent="0.35">
      <c r="A16" s="26">
        <v>2010</v>
      </c>
      <c r="B16" s="4">
        <v>273202.70687431336</v>
      </c>
      <c r="C16" s="4">
        <v>21830.70257130935</v>
      </c>
      <c r="D16" s="4">
        <v>295033.4094456227</v>
      </c>
      <c r="E16" s="4">
        <v>13173.228635921194</v>
      </c>
      <c r="F16" s="4">
        <v>1149.4735544965238</v>
      </c>
      <c r="G16" s="4">
        <v>14322.702190417718</v>
      </c>
      <c r="H16" s="27">
        <v>280710.70725520496</v>
      </c>
    </row>
    <row r="17" spans="1:8" x14ac:dyDescent="0.35">
      <c r="A17" s="26">
        <v>2011</v>
      </c>
      <c r="B17" s="4">
        <v>274973.552062031</v>
      </c>
      <c r="C17" s="4">
        <v>22000.18213351017</v>
      </c>
      <c r="D17" s="4">
        <v>296973.73419554112</v>
      </c>
      <c r="E17" s="4">
        <v>12456.441738547461</v>
      </c>
      <c r="F17" s="4">
        <v>1620.6452885754591</v>
      </c>
      <c r="G17" s="4">
        <v>14077.08702712292</v>
      </c>
      <c r="H17" s="27">
        <v>282896.64716841822</v>
      </c>
    </row>
    <row r="18" spans="1:8" x14ac:dyDescent="0.35">
      <c r="A18" s="26">
        <v>2012</v>
      </c>
      <c r="B18" s="4">
        <v>280263.80694029236</v>
      </c>
      <c r="C18" s="4">
        <v>22420.508916081817</v>
      </c>
      <c r="D18" s="4">
        <v>302684.31585637416</v>
      </c>
      <c r="E18" s="4">
        <v>12003.066928530525</v>
      </c>
      <c r="F18" s="4">
        <v>2267.8682442370846</v>
      </c>
      <c r="G18" s="4">
        <v>14270.935172767608</v>
      </c>
      <c r="H18" s="27">
        <v>288413.38068360655</v>
      </c>
    </row>
    <row r="19" spans="1:8" x14ac:dyDescent="0.35">
      <c r="A19" s="26">
        <v>2013</v>
      </c>
      <c r="B19" s="4">
        <v>278383.34259179363</v>
      </c>
      <c r="C19" s="4">
        <v>22136.742011528178</v>
      </c>
      <c r="D19" s="4">
        <v>300520.0846033218</v>
      </c>
      <c r="E19" s="4">
        <v>12326.270418772909</v>
      </c>
      <c r="F19" s="4">
        <v>3067.8832646000428</v>
      </c>
      <c r="G19" s="4">
        <v>15394.153683372951</v>
      </c>
      <c r="H19" s="27">
        <v>285125.93091994885</v>
      </c>
    </row>
    <row r="20" spans="1:8" x14ac:dyDescent="0.35">
      <c r="A20" s="26">
        <v>2014</v>
      </c>
      <c r="B20" s="4">
        <v>280969.17227573623</v>
      </c>
      <c r="C20" s="4">
        <v>22137.618064862854</v>
      </c>
      <c r="D20" s="4">
        <v>303106.79034059908</v>
      </c>
      <c r="E20" s="4">
        <v>13791.901936694954</v>
      </c>
      <c r="F20" s="4">
        <v>4214.9214358084237</v>
      </c>
      <c r="G20" s="4">
        <v>18006.823372503379</v>
      </c>
      <c r="H20" s="27">
        <v>285099.96696809569</v>
      </c>
    </row>
    <row r="21" spans="1:8" x14ac:dyDescent="0.35">
      <c r="A21" s="26">
        <v>2015</v>
      </c>
      <c r="B21" s="4">
        <v>280498.06296441494</v>
      </c>
      <c r="C21" s="4">
        <v>21945.108028671668</v>
      </c>
      <c r="D21" s="4">
        <v>302443.17099308659</v>
      </c>
      <c r="E21" s="4">
        <v>13991.101628309863</v>
      </c>
      <c r="F21" s="4">
        <v>6070.3984910244117</v>
      </c>
      <c r="G21" s="4">
        <v>20061.500119334276</v>
      </c>
      <c r="H21" s="27">
        <v>282381.67087375233</v>
      </c>
    </row>
    <row r="22" spans="1:8" x14ac:dyDescent="0.35">
      <c r="A22" s="26">
        <v>2016</v>
      </c>
      <c r="B22" s="4">
        <v>282210.2577967383</v>
      </c>
      <c r="C22" s="4">
        <v>21928.229978647789</v>
      </c>
      <c r="D22" s="4">
        <v>304138.48777538608</v>
      </c>
      <c r="E22" s="4">
        <v>14035.088870394189</v>
      </c>
      <c r="F22" s="4">
        <v>8179.1607311431371</v>
      </c>
      <c r="G22" s="4">
        <v>22214.249601537329</v>
      </c>
      <c r="H22" s="27">
        <v>281924.23817384877</v>
      </c>
    </row>
    <row r="23" spans="1:8" x14ac:dyDescent="0.35">
      <c r="A23" s="26">
        <v>2017</v>
      </c>
      <c r="B23" s="4">
        <v>285818.78049712395</v>
      </c>
      <c r="C23" s="4">
        <v>21969.8531470282</v>
      </c>
      <c r="D23" s="4">
        <v>307788.63364415214</v>
      </c>
      <c r="E23" s="4">
        <v>14214.062058310798</v>
      </c>
      <c r="F23" s="4">
        <v>10539.293170093038</v>
      </c>
      <c r="G23" s="4">
        <v>24753.355228403831</v>
      </c>
      <c r="H23" s="27">
        <v>283035.27841574827</v>
      </c>
    </row>
    <row r="24" spans="1:8" x14ac:dyDescent="0.35">
      <c r="A24" s="26">
        <v>2018</v>
      </c>
      <c r="B24" s="4">
        <v>280351.47472608893</v>
      </c>
      <c r="C24" s="4">
        <v>21293.429173852834</v>
      </c>
      <c r="D24" s="4">
        <v>301644.90389994177</v>
      </c>
      <c r="E24" s="4">
        <v>14118.497356754591</v>
      </c>
      <c r="F24" s="4">
        <v>12924.197945780728</v>
      </c>
      <c r="G24" s="4">
        <v>27042.695302535321</v>
      </c>
      <c r="H24" s="27">
        <v>274602.20859740645</v>
      </c>
    </row>
    <row r="25" spans="1:8" x14ac:dyDescent="0.35">
      <c r="A25" s="26">
        <v>2019</v>
      </c>
      <c r="B25" s="4">
        <v>279698.04954749864</v>
      </c>
      <c r="C25" s="4">
        <v>20990.84528232658</v>
      </c>
      <c r="D25" s="4">
        <v>300688.89482982521</v>
      </c>
      <c r="E25" s="4">
        <v>14542.127039804989</v>
      </c>
      <c r="F25" s="4">
        <v>15171.303092588762</v>
      </c>
      <c r="G25" s="4">
        <v>29713.430132393751</v>
      </c>
      <c r="H25" s="27">
        <v>270975.46469743148</v>
      </c>
    </row>
    <row r="26" spans="1:8" x14ac:dyDescent="0.35">
      <c r="A26" s="26">
        <v>2020</v>
      </c>
      <c r="B26" s="4">
        <v>276936.46142691723</v>
      </c>
      <c r="C26" s="4">
        <v>20673.83597713113</v>
      </c>
      <c r="D26" s="4">
        <v>297610.29740404832</v>
      </c>
      <c r="E26" s="4">
        <v>12592.020080396667</v>
      </c>
      <c r="F26" s="4">
        <v>17597.757089100669</v>
      </c>
      <c r="G26" s="4">
        <v>30189.777169497334</v>
      </c>
      <c r="H26" s="27">
        <v>267420.52023455099</v>
      </c>
    </row>
    <row r="27" spans="1:8" x14ac:dyDescent="0.35">
      <c r="A27" s="26">
        <v>2021</v>
      </c>
      <c r="B27" s="4">
        <v>278433.29763481882</v>
      </c>
      <c r="C27" s="4">
        <v>20593.469592600115</v>
      </c>
      <c r="D27" s="4">
        <v>299026.76722741895</v>
      </c>
      <c r="E27" s="4">
        <v>12178.734400871392</v>
      </c>
      <c r="F27" s="4">
        <v>20390.393283163496</v>
      </c>
      <c r="G27" s="4">
        <v>32569.127684034887</v>
      </c>
      <c r="H27" s="27">
        <v>266457.63954338408</v>
      </c>
    </row>
    <row r="28" spans="1:8" x14ac:dyDescent="0.35">
      <c r="A28" s="26">
        <v>2022</v>
      </c>
      <c r="B28" s="4">
        <v>286116.53083992732</v>
      </c>
      <c r="C28" s="4">
        <v>20977.280557297916</v>
      </c>
      <c r="D28" s="4">
        <v>307093.81139722525</v>
      </c>
      <c r="E28" s="4">
        <v>11741.115828387969</v>
      </c>
      <c r="F28" s="4">
        <v>23950.253953544387</v>
      </c>
      <c r="G28" s="4">
        <v>35691.369781932357</v>
      </c>
      <c r="H28" s="27">
        <v>271402.44161529292</v>
      </c>
    </row>
    <row r="29" spans="1:8" x14ac:dyDescent="0.35">
      <c r="A29" s="26">
        <v>2023</v>
      </c>
      <c r="B29" s="4">
        <v>283851.79515795287</v>
      </c>
      <c r="C29" s="4">
        <v>20468.63586236725</v>
      </c>
      <c r="D29" s="4">
        <v>304320.4310203201</v>
      </c>
      <c r="E29" s="4">
        <v>12429.29222729319</v>
      </c>
      <c r="F29" s="4">
        <v>27361.399828831927</v>
      </c>
      <c r="G29" s="4">
        <v>39790.692056125117</v>
      </c>
      <c r="H29" s="27">
        <v>264529.73896419496</v>
      </c>
    </row>
    <row r="30" spans="1:8" x14ac:dyDescent="0.35">
      <c r="A30" s="26">
        <v>2024</v>
      </c>
      <c r="B30" s="4">
        <v>288518.73527779657</v>
      </c>
      <c r="C30" s="4">
        <v>20645.188916144001</v>
      </c>
      <c r="D30" s="4">
        <v>309163.92419394059</v>
      </c>
      <c r="E30" s="4">
        <v>12429.29222729319</v>
      </c>
      <c r="F30" s="4">
        <v>29955.407052127321</v>
      </c>
      <c r="G30" s="4">
        <v>42384.699279420514</v>
      </c>
      <c r="H30" s="27">
        <v>266779.22491452005</v>
      </c>
    </row>
    <row r="31" spans="1:8" x14ac:dyDescent="0.35">
      <c r="A31" s="26">
        <v>2025</v>
      </c>
      <c r="B31" s="4">
        <v>293876.08752989623</v>
      </c>
      <c r="C31" s="4">
        <v>20868.442066636209</v>
      </c>
      <c r="D31" s="4">
        <v>314744.52959653246</v>
      </c>
      <c r="E31" s="4">
        <v>12429.29222729319</v>
      </c>
      <c r="F31" s="4">
        <v>32738.348879219247</v>
      </c>
      <c r="G31" s="4">
        <v>45167.641106512434</v>
      </c>
      <c r="H31" s="27">
        <v>269576.88849002001</v>
      </c>
    </row>
    <row r="32" spans="1:8" x14ac:dyDescent="0.35">
      <c r="A32" s="26">
        <v>2026</v>
      </c>
      <c r="B32" s="4">
        <v>298425.22502794157</v>
      </c>
      <c r="C32" s="4">
        <v>20999.415923230623</v>
      </c>
      <c r="D32" s="4">
        <v>319424.64095117216</v>
      </c>
      <c r="E32" s="4">
        <v>12429.29222729319</v>
      </c>
      <c r="F32" s="4">
        <v>35795.735275827894</v>
      </c>
      <c r="G32" s="4">
        <v>48225.027503121091</v>
      </c>
      <c r="H32" s="27">
        <v>271199.6134480511</v>
      </c>
    </row>
    <row r="33" spans="1:8" x14ac:dyDescent="0.35">
      <c r="A33" s="26">
        <v>2027</v>
      </c>
      <c r="B33" s="4">
        <v>303122.34156345605</v>
      </c>
      <c r="C33" s="4">
        <v>21132.310422956652</v>
      </c>
      <c r="D33" s="4">
        <v>324254.6519864127</v>
      </c>
      <c r="E33" s="4">
        <v>12429.29222729319</v>
      </c>
      <c r="F33" s="4">
        <v>38986.729250936078</v>
      </c>
      <c r="G33" s="4">
        <v>51416.021478229261</v>
      </c>
      <c r="H33" s="27">
        <v>272838.63050818344</v>
      </c>
    </row>
    <row r="34" spans="1:8" x14ac:dyDescent="0.35">
      <c r="A34" s="26">
        <v>2028</v>
      </c>
      <c r="B34" s="4">
        <v>308818.24538503197</v>
      </c>
      <c r="C34" s="4">
        <v>21341.048838433213</v>
      </c>
      <c r="D34" s="4">
        <v>330159.29422346514</v>
      </c>
      <c r="E34" s="4">
        <v>12429.29222729319</v>
      </c>
      <c r="F34" s="4">
        <v>42295.317152038566</v>
      </c>
      <c r="G34" s="4">
        <v>54724.609379331763</v>
      </c>
      <c r="H34" s="27">
        <v>275434.68484413339</v>
      </c>
    </row>
    <row r="35" spans="1:8" x14ac:dyDescent="0.35">
      <c r="A35" s="26">
        <v>2029</v>
      </c>
      <c r="B35" s="4">
        <v>314957.3508030473</v>
      </c>
      <c r="C35" s="4">
        <v>21578.068187902692</v>
      </c>
      <c r="D35" s="4">
        <v>336535.41899094998</v>
      </c>
      <c r="E35" s="4">
        <v>12429.29222729319</v>
      </c>
      <c r="F35" s="4">
        <v>45729.801176840308</v>
      </c>
      <c r="G35" s="4">
        <v>58159.093404133499</v>
      </c>
      <c r="H35" s="27">
        <v>278376.32558681647</v>
      </c>
    </row>
    <row r="36" spans="1:8" x14ac:dyDescent="0.35">
      <c r="A36" s="26">
        <v>2030</v>
      </c>
      <c r="B36" s="4">
        <v>321510.0155969144</v>
      </c>
      <c r="C36" s="4">
        <v>21846.264295715191</v>
      </c>
      <c r="D36" s="4">
        <v>343356.27989262954</v>
      </c>
      <c r="E36" s="4">
        <v>12429.29222729319</v>
      </c>
      <c r="F36" s="4">
        <v>49234.384612261456</v>
      </c>
      <c r="G36" s="4">
        <v>61663.676839554646</v>
      </c>
      <c r="H36" s="27">
        <v>281692.60305307491</v>
      </c>
    </row>
    <row r="37" spans="1:8" x14ac:dyDescent="0.35">
      <c r="A37" s="26">
        <v>2031</v>
      </c>
      <c r="B37" s="4">
        <v>328037.14025144867</v>
      </c>
      <c r="C37" s="4">
        <v>22133.862285913274</v>
      </c>
      <c r="D37" s="4">
        <v>350171.00253736193</v>
      </c>
      <c r="E37" s="4">
        <v>12429.29222729319</v>
      </c>
      <c r="F37" s="4">
        <v>52486.117821310669</v>
      </c>
      <c r="G37" s="4">
        <v>64915.410048603859</v>
      </c>
      <c r="H37" s="27">
        <v>285255.59248875803</v>
      </c>
    </row>
    <row r="38" spans="1:8" x14ac:dyDescent="0.35">
      <c r="A38" s="26">
        <v>2032</v>
      </c>
      <c r="B38" s="4">
        <v>334903.79045968031</v>
      </c>
      <c r="C38" s="4">
        <v>22464.64022261553</v>
      </c>
      <c r="D38" s="4">
        <v>357368.43068229582</v>
      </c>
      <c r="E38" s="4">
        <v>12429.29222729319</v>
      </c>
      <c r="F38" s="4">
        <v>55588.051248719545</v>
      </c>
      <c r="G38" s="4">
        <v>68017.343476012742</v>
      </c>
      <c r="H38" s="27">
        <v>289351.08720628306</v>
      </c>
    </row>
    <row r="39" spans="1:8" x14ac:dyDescent="0.35">
      <c r="A39" s="26">
        <v>2033</v>
      </c>
      <c r="B39" s="4">
        <v>341190.4061621243</v>
      </c>
      <c r="C39" s="4">
        <v>22799.567417579507</v>
      </c>
      <c r="D39" s="4">
        <v>363989.97357970377</v>
      </c>
      <c r="E39" s="4">
        <v>12429.29222729319</v>
      </c>
      <c r="F39" s="4">
        <v>58005.162513144875</v>
      </c>
      <c r="G39" s="4">
        <v>70434.454740438057</v>
      </c>
      <c r="H39" s="27">
        <v>293555.51883926569</v>
      </c>
    </row>
    <row r="40" spans="1:8" x14ac:dyDescent="0.35">
      <c r="A40" s="26">
        <v>2034</v>
      </c>
      <c r="B40" s="4">
        <v>348394.38544671284</v>
      </c>
      <c r="C40" s="4">
        <v>23271.420829273924</v>
      </c>
      <c r="D40" s="4">
        <v>371665.80627598672</v>
      </c>
      <c r="E40" s="4">
        <v>12429.29222729319</v>
      </c>
      <c r="F40" s="4">
        <v>59779.057044010915</v>
      </c>
      <c r="G40" s="4">
        <v>72208.349271304105</v>
      </c>
      <c r="H40" s="27">
        <v>299457.45700468263</v>
      </c>
    </row>
    <row r="41" spans="1:8" x14ac:dyDescent="0.35">
      <c r="A41" s="26">
        <v>2035</v>
      </c>
      <c r="B41" s="4">
        <v>353805.8545224769</v>
      </c>
      <c r="C41" s="4">
        <v>23634.423444194879</v>
      </c>
      <c r="D41" s="4">
        <v>377440.27796667174</v>
      </c>
      <c r="E41" s="4">
        <v>12429.29222729319</v>
      </c>
      <c r="F41" s="4">
        <v>60960.418334703121</v>
      </c>
      <c r="G41" s="4">
        <v>73389.710561996311</v>
      </c>
      <c r="H41" s="27">
        <v>304050.56740467547</v>
      </c>
    </row>
    <row r="42" spans="1:8" x14ac:dyDescent="0.35">
      <c r="A42" s="26">
        <v>2036</v>
      </c>
      <c r="B42" s="4">
        <v>359024.56511578494</v>
      </c>
      <c r="C42" s="4">
        <v>24023.215215174732</v>
      </c>
      <c r="D42" s="4">
        <v>383047.78033095971</v>
      </c>
      <c r="E42" s="4">
        <v>12429.29222729319</v>
      </c>
      <c r="F42" s="4">
        <v>61631.656097137951</v>
      </c>
      <c r="G42" s="4">
        <v>74060.948324431141</v>
      </c>
      <c r="H42" s="27">
        <v>308986.83200652851</v>
      </c>
    </row>
    <row r="43" spans="1:8" x14ac:dyDescent="0.35">
      <c r="A43" s="26">
        <v>2037</v>
      </c>
      <c r="B43" s="4">
        <v>363679.94408607268</v>
      </c>
      <c r="C43" s="4">
        <v>24363.412996893763</v>
      </c>
      <c r="D43" s="4">
        <v>388043.35708296642</v>
      </c>
      <c r="E43" s="4">
        <v>12429.29222729319</v>
      </c>
      <c r="F43" s="4">
        <v>62305.258725173946</v>
      </c>
      <c r="G43" s="4">
        <v>74734.550952467136</v>
      </c>
      <c r="H43" s="27">
        <v>313308.80613049929</v>
      </c>
    </row>
    <row r="44" spans="1:8" x14ac:dyDescent="0.35">
      <c r="A44" s="26">
        <v>2038</v>
      </c>
      <c r="B44" s="4">
        <v>367956.37118222931</v>
      </c>
      <c r="C44" s="4">
        <v>24673.587027208891</v>
      </c>
      <c r="D44" s="4">
        <v>392629.95820943819</v>
      </c>
      <c r="E44" s="4">
        <v>12429.29222729319</v>
      </c>
      <c r="F44" s="4">
        <v>62957.58465624418</v>
      </c>
      <c r="G44" s="4">
        <v>75386.876883537378</v>
      </c>
      <c r="H44" s="27">
        <v>317243.0813259008</v>
      </c>
    </row>
    <row r="45" spans="1:8" x14ac:dyDescent="0.35">
      <c r="A45" s="26">
        <v>2039</v>
      </c>
      <c r="B45" s="4">
        <v>371996.52029355889</v>
      </c>
      <c r="C45" s="4">
        <v>24964.267558719079</v>
      </c>
      <c r="D45" s="4">
        <v>396960.78785227798</v>
      </c>
      <c r="E45" s="4">
        <v>12429.29222729319</v>
      </c>
      <c r="F45" s="4">
        <v>63608.730770898423</v>
      </c>
      <c r="G45" s="4">
        <v>76038.02299819162</v>
      </c>
      <c r="H45" s="27">
        <v>320922.76485408639</v>
      </c>
    </row>
    <row r="46" spans="1:8" x14ac:dyDescent="0.35">
      <c r="A46" s="26">
        <v>2040</v>
      </c>
      <c r="B46" s="4">
        <v>375868.89571811387</v>
      </c>
      <c r="C46" s="4">
        <v>25239.697771772884</v>
      </c>
      <c r="D46" s="4">
        <v>401108.59348988673</v>
      </c>
      <c r="E46" s="4">
        <v>12429.29222729319</v>
      </c>
      <c r="F46" s="4">
        <v>64277.255179023705</v>
      </c>
      <c r="G46" s="4">
        <v>76706.547406316895</v>
      </c>
      <c r="H46" s="27">
        <v>324402.04608356982</v>
      </c>
    </row>
    <row r="47" spans="1:8" ht="15" customHeight="1" x14ac:dyDescent="0.35">
      <c r="A47" s="28" t="s">
        <v>25</v>
      </c>
    </row>
    <row r="50" spans="4:4" x14ac:dyDescent="0.35">
      <c r="D50" s="30"/>
    </row>
  </sheetData>
  <mergeCells count="3">
    <mergeCell ref="A1:H1"/>
    <mergeCell ref="A2:H2"/>
    <mergeCell ref="A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1"/>
  <sheetViews>
    <sheetView tabSelected="1" topLeftCell="A34" zoomScale="70" zoomScaleNormal="70" workbookViewId="0">
      <selection activeCell="B51" sqref="B51"/>
    </sheetView>
  </sheetViews>
  <sheetFormatPr defaultRowHeight="14.5" x14ac:dyDescent="0.35"/>
  <cols>
    <col min="1" max="8" width="28" customWidth="1"/>
  </cols>
  <sheetData>
    <row r="1" spans="1:8" ht="15" customHeight="1" x14ac:dyDescent="0.45">
      <c r="A1" s="33" t="s">
        <v>38</v>
      </c>
      <c r="B1" s="32"/>
      <c r="C1" s="32"/>
      <c r="D1" s="32"/>
      <c r="E1" s="32"/>
      <c r="F1" s="32"/>
      <c r="G1" s="32"/>
      <c r="H1" s="32"/>
    </row>
    <row r="2" spans="1:8" ht="15" customHeight="1" x14ac:dyDescent="0.35">
      <c r="A2" s="34" t="s">
        <v>1</v>
      </c>
      <c r="B2" s="32"/>
      <c r="C2" s="32"/>
      <c r="D2" s="32"/>
      <c r="E2" s="32"/>
      <c r="F2" s="32"/>
      <c r="G2" s="32"/>
      <c r="H2" s="32"/>
    </row>
    <row r="3" spans="1:8" ht="15" customHeight="1" x14ac:dyDescent="0.35">
      <c r="A3" s="34" t="s">
        <v>39</v>
      </c>
      <c r="B3" s="32"/>
      <c r="C3" s="32"/>
      <c r="D3" s="32"/>
      <c r="E3" s="32"/>
      <c r="F3" s="32"/>
      <c r="G3" s="32"/>
      <c r="H3" s="32"/>
    </row>
    <row r="5" spans="1:8" ht="29" x14ac:dyDescent="0.35">
      <c r="A5" s="3" t="s">
        <v>11</v>
      </c>
      <c r="B5" s="3" t="s">
        <v>40</v>
      </c>
      <c r="C5" s="3" t="s">
        <v>41</v>
      </c>
      <c r="D5" s="3" t="s">
        <v>42</v>
      </c>
      <c r="E5" s="3" t="s">
        <v>43</v>
      </c>
      <c r="F5" s="3" t="s">
        <v>44</v>
      </c>
      <c r="G5" s="3" t="s">
        <v>45</v>
      </c>
      <c r="H5" s="3" t="s">
        <v>46</v>
      </c>
    </row>
    <row r="6" spans="1:8" x14ac:dyDescent="0.35">
      <c r="A6" s="26">
        <v>2000</v>
      </c>
      <c r="B6" s="4">
        <v>34095.209000000003</v>
      </c>
      <c r="C6" s="4">
        <v>11502.870999999999</v>
      </c>
      <c r="D6" s="4">
        <v>1851527.7479999999</v>
      </c>
      <c r="E6" s="4">
        <v>11972.008330000001</v>
      </c>
      <c r="F6" s="4">
        <v>5952.5221009999996</v>
      </c>
      <c r="G6" s="4">
        <v>182.8715</v>
      </c>
      <c r="H6" s="4">
        <v>61.33007637</v>
      </c>
    </row>
    <row r="7" spans="1:8" x14ac:dyDescent="0.35">
      <c r="A7" s="26">
        <v>2001</v>
      </c>
      <c r="B7" s="4">
        <v>34512.741999999998</v>
      </c>
      <c r="C7" s="4">
        <v>11576.277</v>
      </c>
      <c r="D7" s="4">
        <v>1871780.3540000001</v>
      </c>
      <c r="E7" s="4">
        <v>12133.733329999999</v>
      </c>
      <c r="F7" s="4">
        <v>6086.694493</v>
      </c>
      <c r="G7" s="4">
        <v>167.24610000000001</v>
      </c>
      <c r="H7" s="4">
        <v>62.714549050000002</v>
      </c>
    </row>
    <row r="8" spans="1:8" x14ac:dyDescent="0.35">
      <c r="A8" s="26">
        <v>2002</v>
      </c>
      <c r="B8" s="4">
        <v>34938.29</v>
      </c>
      <c r="C8" s="4">
        <v>11685.031000000001</v>
      </c>
      <c r="D8" s="4">
        <v>1868745.75</v>
      </c>
      <c r="E8" s="4">
        <v>12170.45832</v>
      </c>
      <c r="F8" s="4">
        <v>6237.1419530000003</v>
      </c>
      <c r="G8" s="4">
        <v>157.6806</v>
      </c>
      <c r="H8" s="4">
        <v>63.691049370000002</v>
      </c>
    </row>
    <row r="9" spans="1:8" x14ac:dyDescent="0.35">
      <c r="A9" s="26">
        <v>2003</v>
      </c>
      <c r="B9" s="4">
        <v>35388.928</v>
      </c>
      <c r="C9" s="4">
        <v>11803.282999999999</v>
      </c>
      <c r="D9" s="4">
        <v>1914660.3049999999</v>
      </c>
      <c r="E9" s="4">
        <v>12212.48335</v>
      </c>
      <c r="F9" s="4">
        <v>6371.6169129999998</v>
      </c>
      <c r="G9" s="4">
        <v>177.61949999999999</v>
      </c>
      <c r="H9" s="4">
        <v>64.944444230000002</v>
      </c>
    </row>
    <row r="10" spans="1:8" x14ac:dyDescent="0.35">
      <c r="A10" s="26">
        <v>2004</v>
      </c>
      <c r="B10" s="4">
        <v>35752.764999999999</v>
      </c>
      <c r="C10" s="4">
        <v>11928.994000000001</v>
      </c>
      <c r="D10" s="4">
        <v>1977490.794</v>
      </c>
      <c r="E10" s="4">
        <v>12349.766670000001</v>
      </c>
      <c r="F10" s="4">
        <v>6479.9827189999996</v>
      </c>
      <c r="G10" s="4">
        <v>190.178</v>
      </c>
      <c r="H10" s="4">
        <v>66.687759650000004</v>
      </c>
    </row>
    <row r="11" spans="1:8" x14ac:dyDescent="0.35">
      <c r="A11" s="26">
        <v>2005</v>
      </c>
      <c r="B11" s="4">
        <v>35985.582000000002</v>
      </c>
      <c r="C11" s="4">
        <v>12077.567999999999</v>
      </c>
      <c r="D11" s="4">
        <v>2027986.3740000001</v>
      </c>
      <c r="E11" s="4">
        <v>12611.324979999999</v>
      </c>
      <c r="F11" s="4">
        <v>6588.8668129999996</v>
      </c>
      <c r="G11" s="4">
        <v>211.70025000000001</v>
      </c>
      <c r="H11" s="4">
        <v>68.780288409999997</v>
      </c>
    </row>
    <row r="12" spans="1:8" x14ac:dyDescent="0.35">
      <c r="A12" s="26">
        <v>2006</v>
      </c>
      <c r="B12" s="4">
        <v>36246.822</v>
      </c>
      <c r="C12" s="4">
        <v>12239.726000000001</v>
      </c>
      <c r="D12" s="4">
        <v>2120812.017</v>
      </c>
      <c r="E12" s="4">
        <v>12876.541670000001</v>
      </c>
      <c r="F12" s="4">
        <v>6677.3702510000003</v>
      </c>
      <c r="G12" s="4">
        <v>228.25645</v>
      </c>
      <c r="H12" s="4">
        <v>70.904653159999995</v>
      </c>
    </row>
    <row r="13" spans="1:8" x14ac:dyDescent="0.35">
      <c r="A13" s="26">
        <v>2007</v>
      </c>
      <c r="B13" s="4">
        <v>36552.529000000002</v>
      </c>
      <c r="C13" s="4">
        <v>12373.402</v>
      </c>
      <c r="D13" s="4">
        <v>2159728.906</v>
      </c>
      <c r="E13" s="4">
        <v>13076.35001</v>
      </c>
      <c r="F13" s="4">
        <v>6784.4702159999997</v>
      </c>
      <c r="G13" s="4">
        <v>243.6712</v>
      </c>
      <c r="H13" s="4">
        <v>72.820315289999996</v>
      </c>
    </row>
    <row r="14" spans="1:8" x14ac:dyDescent="0.35">
      <c r="A14" s="26">
        <v>2008</v>
      </c>
      <c r="B14" s="4">
        <v>36856.222000000002</v>
      </c>
      <c r="C14" s="4">
        <v>12478.123</v>
      </c>
      <c r="D14" s="4">
        <v>2148580.7579999999</v>
      </c>
      <c r="E14" s="4">
        <v>13054.241690000001</v>
      </c>
      <c r="F14" s="4">
        <v>6884.671343</v>
      </c>
      <c r="G14" s="4">
        <v>269.53555</v>
      </c>
      <c r="H14" s="4">
        <v>74.223064190000002</v>
      </c>
    </row>
    <row r="15" spans="1:8" x14ac:dyDescent="0.35">
      <c r="A15" s="26">
        <v>2009</v>
      </c>
      <c r="B15" s="4">
        <v>37077.203999999998</v>
      </c>
      <c r="C15" s="4">
        <v>12536.36</v>
      </c>
      <c r="D15" s="4">
        <v>2062888.4950000001</v>
      </c>
      <c r="E15" s="4">
        <v>12501.208329999999</v>
      </c>
      <c r="F15" s="4">
        <v>6974.4243049999995</v>
      </c>
      <c r="G15" s="4">
        <v>252.67632499999999</v>
      </c>
      <c r="H15" s="4">
        <v>74.694905059999996</v>
      </c>
    </row>
    <row r="16" spans="1:8" x14ac:dyDescent="0.35">
      <c r="A16" s="26">
        <v>2010</v>
      </c>
      <c r="B16" s="4">
        <v>37363.368000000002</v>
      </c>
      <c r="C16" s="4">
        <v>12568.166999999999</v>
      </c>
      <c r="D16" s="4">
        <v>2135255.6850000001</v>
      </c>
      <c r="E16" s="4">
        <v>12446.849990000001</v>
      </c>
      <c r="F16" s="4">
        <v>7030.9481159999996</v>
      </c>
      <c r="G16" s="4">
        <v>244.84285</v>
      </c>
      <c r="H16" s="4">
        <v>75.590046729999997</v>
      </c>
    </row>
    <row r="17" spans="1:11" x14ac:dyDescent="0.35">
      <c r="A17" s="26">
        <v>2011</v>
      </c>
      <c r="B17" s="4">
        <v>37703.593000000001</v>
      </c>
      <c r="C17" s="4">
        <v>12601.817999999999</v>
      </c>
      <c r="D17" s="4">
        <v>2222896.4789999998</v>
      </c>
      <c r="E17" s="4">
        <v>12591.75</v>
      </c>
      <c r="F17" s="4">
        <v>7057.0871859999997</v>
      </c>
      <c r="G17" s="4">
        <v>232.79987499999999</v>
      </c>
      <c r="H17" s="4">
        <v>77.161801519999997</v>
      </c>
    </row>
    <row r="18" spans="1:11" x14ac:dyDescent="0.35">
      <c r="A18" s="26">
        <v>2012</v>
      </c>
      <c r="B18" s="4">
        <v>38055.785000000003</v>
      </c>
      <c r="C18" s="4">
        <v>12640.817999999999</v>
      </c>
      <c r="D18" s="4">
        <v>2324456.0559999999</v>
      </c>
      <c r="E18" s="4">
        <v>12880.95001</v>
      </c>
      <c r="F18" s="4">
        <v>7076.9071430000004</v>
      </c>
      <c r="G18" s="4">
        <v>237.96780000000001</v>
      </c>
      <c r="H18" s="4">
        <v>78.606212339999999</v>
      </c>
    </row>
    <row r="19" spans="1:11" x14ac:dyDescent="0.35">
      <c r="A19" s="26">
        <v>2013</v>
      </c>
      <c r="B19" s="4">
        <v>38342.642</v>
      </c>
      <c r="C19" s="4">
        <v>12699.938</v>
      </c>
      <c r="D19" s="4">
        <v>2322050.946</v>
      </c>
      <c r="E19" s="4">
        <v>13220.741669999999</v>
      </c>
      <c r="F19" s="4">
        <v>7100.3606669999999</v>
      </c>
      <c r="G19" s="4">
        <v>252.03172499999999</v>
      </c>
      <c r="H19" s="4">
        <v>79.981055620000006</v>
      </c>
    </row>
    <row r="20" spans="1:11" x14ac:dyDescent="0.35">
      <c r="A20" s="26">
        <v>2014</v>
      </c>
      <c r="B20" s="4">
        <v>38644.802000000003</v>
      </c>
      <c r="C20" s="4">
        <v>12761.931</v>
      </c>
      <c r="D20" s="4">
        <v>2431086.281</v>
      </c>
      <c r="E20" s="4">
        <v>13588.18334</v>
      </c>
      <c r="F20" s="4">
        <v>7120.5564979999999</v>
      </c>
      <c r="G20" s="4">
        <v>265.21032500000001</v>
      </c>
      <c r="H20" s="4">
        <v>81.47538213</v>
      </c>
    </row>
    <row r="21" spans="1:11" x14ac:dyDescent="0.35">
      <c r="A21" s="26">
        <v>2015</v>
      </c>
      <c r="B21" s="4">
        <v>38913.506999999998</v>
      </c>
      <c r="C21" s="4">
        <v>12827.971</v>
      </c>
      <c r="D21" s="4">
        <v>2582738.0490000001</v>
      </c>
      <c r="E21" s="4">
        <v>13985.01665</v>
      </c>
      <c r="F21" s="4">
        <v>7148.9119119999996</v>
      </c>
      <c r="G21" s="4">
        <v>276.45195000000001</v>
      </c>
      <c r="H21" s="4">
        <v>82.293685080000003</v>
      </c>
    </row>
    <row r="22" spans="1:11" x14ac:dyDescent="0.35">
      <c r="A22" s="26">
        <v>2016</v>
      </c>
      <c r="B22" s="4">
        <v>39127.855000000003</v>
      </c>
      <c r="C22" s="4">
        <v>12903.921</v>
      </c>
      <c r="D22" s="4">
        <v>2669081.4360000002</v>
      </c>
      <c r="E22" s="4">
        <v>14368.708329999999</v>
      </c>
      <c r="F22" s="4">
        <v>7189.4323350000004</v>
      </c>
      <c r="G22" s="4">
        <v>286.66952500000002</v>
      </c>
      <c r="H22" s="4">
        <v>83.116900979999997</v>
      </c>
    </row>
    <row r="23" spans="1:11" x14ac:dyDescent="0.35">
      <c r="A23" s="26">
        <v>2017</v>
      </c>
      <c r="B23" s="4">
        <v>39328.925999999999</v>
      </c>
      <c r="C23" s="4">
        <v>12989.977000000001</v>
      </c>
      <c r="D23" s="4">
        <v>2737244.6120000002</v>
      </c>
      <c r="E23" s="4">
        <v>14680.03333</v>
      </c>
      <c r="F23" s="4">
        <v>7234.0852949999999</v>
      </c>
      <c r="G23" s="4">
        <v>315.05007499999999</v>
      </c>
      <c r="H23" s="4">
        <v>84.693961770000001</v>
      </c>
    </row>
    <row r="24" spans="1:11" x14ac:dyDescent="0.35">
      <c r="A24" s="26">
        <v>2018</v>
      </c>
      <c r="B24" s="4">
        <v>39476.063999999998</v>
      </c>
      <c r="C24" s="4">
        <v>13078.800999999999</v>
      </c>
      <c r="D24" s="4">
        <v>2803802.9389999998</v>
      </c>
      <c r="E24" s="4">
        <v>14963.28333</v>
      </c>
      <c r="F24" s="4">
        <v>7296.365119</v>
      </c>
      <c r="G24" s="4">
        <v>338.590825</v>
      </c>
      <c r="H24" s="4">
        <v>86.731268839999998</v>
      </c>
    </row>
    <row r="25" spans="1:11" x14ac:dyDescent="0.35">
      <c r="A25" s="26">
        <v>2019</v>
      </c>
      <c r="B25" s="4">
        <v>39529.565999999999</v>
      </c>
      <c r="C25" s="4">
        <v>13157.084000000001</v>
      </c>
      <c r="D25" s="4">
        <v>2908022.023</v>
      </c>
      <c r="E25" s="4">
        <v>15193.916649999999</v>
      </c>
      <c r="F25" s="4">
        <v>7357.0062189999999</v>
      </c>
      <c r="G25" s="4">
        <v>354.36082499999998</v>
      </c>
      <c r="H25" s="4">
        <v>88.287695189999994</v>
      </c>
    </row>
    <row r="26" spans="1:11" x14ac:dyDescent="0.35">
      <c r="A26" s="26">
        <v>2020</v>
      </c>
      <c r="B26" s="4">
        <v>39520.071000000004</v>
      </c>
      <c r="C26" s="4">
        <v>13246.621999999999</v>
      </c>
      <c r="D26" s="4">
        <v>3120328.088</v>
      </c>
      <c r="E26" s="4">
        <v>14040.291660000001</v>
      </c>
      <c r="F26" s="4">
        <v>7411.5345980000002</v>
      </c>
      <c r="G26" s="4">
        <v>351.98714999999999</v>
      </c>
      <c r="H26" s="4">
        <v>89.430450149999999</v>
      </c>
    </row>
    <row r="27" spans="1:11" x14ac:dyDescent="0.35">
      <c r="A27" s="26">
        <v>2021</v>
      </c>
      <c r="B27" s="4">
        <v>39239.553</v>
      </c>
      <c r="C27" s="4">
        <v>13313.236000000001</v>
      </c>
      <c r="D27" s="4">
        <v>3217335.4369999999</v>
      </c>
      <c r="E27" s="4">
        <v>14561.866669999999</v>
      </c>
      <c r="F27" s="4">
        <v>7430.0853289999995</v>
      </c>
      <c r="G27" s="4">
        <v>378.51057500000002</v>
      </c>
      <c r="H27" s="4">
        <v>93.437068890000006</v>
      </c>
      <c r="K27" t="s">
        <v>122</v>
      </c>
    </row>
    <row r="28" spans="1:11" x14ac:dyDescent="0.35">
      <c r="A28" s="26">
        <v>2022</v>
      </c>
      <c r="B28" s="4">
        <v>39028.571000000004</v>
      </c>
      <c r="C28" s="4">
        <v>13287.17</v>
      </c>
      <c r="D28" s="4">
        <v>3018471.1359999999</v>
      </c>
      <c r="E28" s="4">
        <v>15423.29998</v>
      </c>
      <c r="F28" s="4">
        <v>7477.9866650000004</v>
      </c>
      <c r="G28" s="4">
        <v>365.22572500000001</v>
      </c>
      <c r="H28" s="4">
        <v>100</v>
      </c>
      <c r="K28" t="s">
        <v>123</v>
      </c>
    </row>
    <row r="29" spans="1:11" x14ac:dyDescent="0.35">
      <c r="A29" s="26">
        <v>2023</v>
      </c>
      <c r="B29" s="4">
        <v>38990.487000000001</v>
      </c>
      <c r="C29" s="4">
        <v>13316.717000000001</v>
      </c>
      <c r="D29" s="4">
        <v>3096011.3229999999</v>
      </c>
      <c r="E29" s="4">
        <v>15750.86022</v>
      </c>
      <c r="F29" s="4">
        <v>7520.8296899999996</v>
      </c>
      <c r="G29" s="4">
        <v>357.89697050000001</v>
      </c>
      <c r="H29" s="4">
        <v>103.7184469</v>
      </c>
      <c r="J29">
        <f>B29/B28 - 1</f>
        <v>-9.757979609349432E-4</v>
      </c>
    </row>
    <row r="30" spans="1:11" x14ac:dyDescent="0.35">
      <c r="A30" s="26">
        <v>2024</v>
      </c>
      <c r="B30" s="4">
        <v>38991.720999999998</v>
      </c>
      <c r="C30" s="4">
        <v>13369.037</v>
      </c>
      <c r="D30" s="4">
        <v>3185402.3059999999</v>
      </c>
      <c r="E30" s="4">
        <v>15877.00553</v>
      </c>
      <c r="F30" s="4">
        <v>7568.778037</v>
      </c>
      <c r="G30" s="4">
        <v>366.0550404</v>
      </c>
      <c r="H30" s="4">
        <v>106.08030770000001</v>
      </c>
      <c r="J30">
        <f t="shared" ref="J30:J46" si="0">B30/B29 - 1</f>
        <v>3.1648745500323372E-5</v>
      </c>
    </row>
    <row r="31" spans="1:11" x14ac:dyDescent="0.35">
      <c r="A31" s="26">
        <v>2025</v>
      </c>
      <c r="B31" s="4">
        <v>39024.053999999996</v>
      </c>
      <c r="C31" s="4">
        <v>13433.699000000001</v>
      </c>
      <c r="D31" s="4">
        <v>3268803.7420000001</v>
      </c>
      <c r="E31" s="4">
        <v>16026.916950000001</v>
      </c>
      <c r="F31" s="4">
        <v>7619.9464539999999</v>
      </c>
      <c r="G31" s="4">
        <v>381.19961260000002</v>
      </c>
      <c r="H31" s="4">
        <v>108.13600169999999</v>
      </c>
      <c r="J31">
        <f t="shared" si="0"/>
        <v>8.2922731212597967E-4</v>
      </c>
    </row>
    <row r="32" spans="1:11" x14ac:dyDescent="0.35">
      <c r="A32" s="26">
        <v>2026</v>
      </c>
      <c r="B32" s="4">
        <v>39068.080999999998</v>
      </c>
      <c r="C32" s="4">
        <v>13505.745999999999</v>
      </c>
      <c r="D32" s="4">
        <v>3355796.4950000001</v>
      </c>
      <c r="E32" s="4">
        <v>16106.508400000001</v>
      </c>
      <c r="F32" s="4">
        <v>7672.505134</v>
      </c>
      <c r="G32" s="4">
        <v>397.91003260000002</v>
      </c>
      <c r="H32" s="4">
        <v>110.1479959</v>
      </c>
      <c r="J32">
        <f t="shared" si="0"/>
        <v>1.1282015958671288E-3</v>
      </c>
    </row>
    <row r="33" spans="1:10" x14ac:dyDescent="0.35">
      <c r="A33" s="26">
        <v>2027</v>
      </c>
      <c r="B33" s="4">
        <v>39131.779000000002</v>
      </c>
      <c r="C33" s="4">
        <v>13588.4</v>
      </c>
      <c r="D33" s="4">
        <v>3443903.13</v>
      </c>
      <c r="E33" s="4">
        <v>16164.306049999999</v>
      </c>
      <c r="F33" s="4">
        <v>7726.7344970000004</v>
      </c>
      <c r="G33" s="4">
        <v>414.70354500000002</v>
      </c>
      <c r="H33" s="4">
        <v>112.1111303</v>
      </c>
      <c r="J33">
        <f t="shared" si="0"/>
        <v>1.6304358537602148E-3</v>
      </c>
    </row>
    <row r="34" spans="1:10" x14ac:dyDescent="0.35">
      <c r="A34" s="26">
        <v>2028</v>
      </c>
      <c r="B34" s="4">
        <v>39213.803999999996</v>
      </c>
      <c r="C34" s="4">
        <v>13677.364</v>
      </c>
      <c r="D34" s="4">
        <v>3531246.0839999998</v>
      </c>
      <c r="E34" s="4">
        <v>16235.512000000001</v>
      </c>
      <c r="F34" s="4">
        <v>7782.5796790000004</v>
      </c>
      <c r="G34" s="4">
        <v>430.46819959999999</v>
      </c>
      <c r="H34" s="4">
        <v>114.1433131</v>
      </c>
      <c r="J34">
        <f t="shared" si="0"/>
        <v>2.0961224379805188E-3</v>
      </c>
    </row>
    <row r="35" spans="1:10" x14ac:dyDescent="0.35">
      <c r="A35" s="26">
        <v>2029</v>
      </c>
      <c r="B35" s="4">
        <v>39323.646999999997</v>
      </c>
      <c r="C35" s="4">
        <v>13767.875</v>
      </c>
      <c r="D35" s="4">
        <v>3614549.3730000001</v>
      </c>
      <c r="E35" s="4">
        <v>16311.65353</v>
      </c>
      <c r="F35" s="4">
        <v>7840.0368799999997</v>
      </c>
      <c r="G35" s="4">
        <v>445.58399580000003</v>
      </c>
      <c r="H35" s="4">
        <v>116.252813</v>
      </c>
      <c r="J35">
        <f t="shared" si="0"/>
        <v>2.8011309486832836E-3</v>
      </c>
    </row>
    <row r="36" spans="1:10" x14ac:dyDescent="0.35">
      <c r="A36" s="26">
        <v>2030</v>
      </c>
      <c r="B36" s="4">
        <v>39430.870999999999</v>
      </c>
      <c r="C36" s="4">
        <v>13851.043669999999</v>
      </c>
      <c r="D36" s="4">
        <v>3695080.4130000002</v>
      </c>
      <c r="E36" s="4">
        <v>16375.695019999999</v>
      </c>
      <c r="F36" s="4">
        <v>7899.5555690000001</v>
      </c>
      <c r="G36" s="4">
        <v>459.56819330000002</v>
      </c>
      <c r="H36" s="4">
        <v>118.34081949999999</v>
      </c>
      <c r="J36">
        <f t="shared" si="0"/>
        <v>2.7267053841675271E-3</v>
      </c>
    </row>
    <row r="37" spans="1:10" x14ac:dyDescent="0.35">
      <c r="A37" s="26">
        <v>2031</v>
      </c>
      <c r="B37" s="4">
        <v>39532.027999999998</v>
      </c>
      <c r="C37" s="4">
        <v>13906.85721</v>
      </c>
      <c r="D37" s="4">
        <v>3774505.52</v>
      </c>
      <c r="E37" s="4">
        <v>16431.189490000001</v>
      </c>
      <c r="F37" s="4">
        <v>7960.9192940000003</v>
      </c>
      <c r="G37" s="4">
        <v>473.32061470000002</v>
      </c>
      <c r="H37" s="4">
        <v>120.4632575</v>
      </c>
      <c r="J37">
        <f t="shared" si="0"/>
        <v>2.5654264649643821E-3</v>
      </c>
    </row>
    <row r="38" spans="1:10" x14ac:dyDescent="0.35">
      <c r="A38" s="26">
        <v>2032</v>
      </c>
      <c r="B38" s="4">
        <v>39626.154999999999</v>
      </c>
      <c r="C38" s="4">
        <v>13979.958629999999</v>
      </c>
      <c r="D38" s="4">
        <v>3854426.446</v>
      </c>
      <c r="E38" s="4">
        <v>16478.65984</v>
      </c>
      <c r="F38" s="4">
        <v>8023.9283779999996</v>
      </c>
      <c r="G38" s="4">
        <v>487.32157519999998</v>
      </c>
      <c r="H38" s="4">
        <v>122.6060674</v>
      </c>
      <c r="J38">
        <f t="shared" si="0"/>
        <v>2.3810314006658118E-3</v>
      </c>
    </row>
    <row r="39" spans="1:10" x14ac:dyDescent="0.35">
      <c r="A39" s="26">
        <v>2033</v>
      </c>
      <c r="B39" s="4">
        <v>39719.557999999997</v>
      </c>
      <c r="C39" s="4">
        <v>14052.878280000001</v>
      </c>
      <c r="D39" s="4">
        <v>3936713.4160000002</v>
      </c>
      <c r="E39" s="4">
        <v>16535.007280000002</v>
      </c>
      <c r="F39" s="4">
        <v>8087.9042419999996</v>
      </c>
      <c r="G39" s="4">
        <v>502.28917840000003</v>
      </c>
      <c r="H39" s="4">
        <v>124.8118674</v>
      </c>
      <c r="J39">
        <f t="shared" si="0"/>
        <v>2.3571047960619929E-3</v>
      </c>
    </row>
    <row r="40" spans="1:10" x14ac:dyDescent="0.35">
      <c r="A40" s="26">
        <v>2034</v>
      </c>
      <c r="B40" s="4">
        <v>39800.682999999997</v>
      </c>
      <c r="C40" s="4">
        <v>14126.17828</v>
      </c>
      <c r="D40" s="4">
        <v>4017937.875</v>
      </c>
      <c r="E40" s="4">
        <v>16588.692449999999</v>
      </c>
      <c r="F40" s="4">
        <v>8152.9863830000004</v>
      </c>
      <c r="G40" s="4">
        <v>518.04082010000002</v>
      </c>
      <c r="H40" s="4">
        <v>127.1137456</v>
      </c>
      <c r="J40">
        <f t="shared" si="0"/>
        <v>2.0424446817861597E-3</v>
      </c>
    </row>
    <row r="41" spans="1:10" x14ac:dyDescent="0.35">
      <c r="A41" s="26">
        <v>2035</v>
      </c>
      <c r="B41" s="4">
        <v>39872.786999999997</v>
      </c>
      <c r="C41" s="4">
        <v>14199.86061</v>
      </c>
      <c r="D41" s="4">
        <v>4099184.9709999999</v>
      </c>
      <c r="E41" s="4">
        <v>16636.060430000001</v>
      </c>
      <c r="F41" s="4">
        <v>8219.1949860000004</v>
      </c>
      <c r="G41" s="4">
        <v>534.11387679999996</v>
      </c>
      <c r="H41" s="4">
        <v>129.54027859999999</v>
      </c>
      <c r="J41">
        <f t="shared" si="0"/>
        <v>1.8116272024779612E-3</v>
      </c>
    </row>
    <row r="42" spans="1:10" x14ac:dyDescent="0.35">
      <c r="A42" s="26">
        <v>2036</v>
      </c>
      <c r="B42" s="4">
        <v>39936.372000000003</v>
      </c>
      <c r="C42" s="4">
        <v>14273.92727</v>
      </c>
      <c r="D42" s="4">
        <v>4180499.52</v>
      </c>
      <c r="E42" s="4">
        <v>16677.446469999999</v>
      </c>
      <c r="F42" s="4">
        <v>8286.5718300000008</v>
      </c>
      <c r="G42" s="4">
        <v>550.20155139999997</v>
      </c>
      <c r="H42" s="4">
        <v>132.07079630000001</v>
      </c>
      <c r="J42">
        <f t="shared" si="0"/>
        <v>1.5946966536350971E-3</v>
      </c>
    </row>
    <row r="43" spans="1:10" x14ac:dyDescent="0.35">
      <c r="A43" s="26">
        <v>2037</v>
      </c>
      <c r="B43" s="4">
        <v>39991.277000000002</v>
      </c>
      <c r="C43" s="4">
        <v>14348.38027</v>
      </c>
      <c r="D43" s="4">
        <v>4262627.4220000003</v>
      </c>
      <c r="E43" s="4">
        <v>16714.466690000001</v>
      </c>
      <c r="F43" s="4">
        <v>8355.2199079999991</v>
      </c>
      <c r="G43" s="4">
        <v>566.23697130000005</v>
      </c>
      <c r="H43" s="4">
        <v>134.69430489999999</v>
      </c>
      <c r="J43">
        <f t="shared" si="0"/>
        <v>1.3748119133105696E-3</v>
      </c>
    </row>
    <row r="44" spans="1:10" x14ac:dyDescent="0.35">
      <c r="A44" s="26">
        <v>2038</v>
      </c>
      <c r="B44" s="4">
        <v>40037.385000000002</v>
      </c>
      <c r="C44" s="4">
        <v>14415.73748</v>
      </c>
      <c r="D44" s="4">
        <v>4345375.2170000002</v>
      </c>
      <c r="E44" s="4">
        <v>16753.091659999998</v>
      </c>
      <c r="F44" s="4">
        <v>8424.9914979999994</v>
      </c>
      <c r="G44" s="4">
        <v>582.26539869999999</v>
      </c>
      <c r="H44" s="4">
        <v>137.40738529999999</v>
      </c>
      <c r="J44">
        <f t="shared" si="0"/>
        <v>1.1529514298831423E-3</v>
      </c>
    </row>
    <row r="45" spans="1:10" x14ac:dyDescent="0.35">
      <c r="A45" s="26">
        <v>2039</v>
      </c>
      <c r="B45" s="4">
        <v>40076.004999999997</v>
      </c>
      <c r="C45" s="4">
        <v>14483.410889999999</v>
      </c>
      <c r="D45" s="4">
        <v>4428414.24</v>
      </c>
      <c r="E45" s="4">
        <v>16793.487959999999</v>
      </c>
      <c r="F45" s="4">
        <v>8495.9406959999997</v>
      </c>
      <c r="G45" s="4">
        <v>598.66986410000004</v>
      </c>
      <c r="H45" s="4">
        <v>140.22162689999999</v>
      </c>
      <c r="J45">
        <f t="shared" si="0"/>
        <v>9.645984621622361E-4</v>
      </c>
    </row>
    <row r="46" spans="1:10" x14ac:dyDescent="0.35">
      <c r="A46" s="26">
        <v>2040</v>
      </c>
      <c r="B46" s="4">
        <v>40106.449000000001</v>
      </c>
      <c r="C46" s="4">
        <v>14551.401980000001</v>
      </c>
      <c r="D46" s="4">
        <v>4513457.0710000005</v>
      </c>
      <c r="E46" s="4">
        <v>16839.624110000001</v>
      </c>
      <c r="F46" s="4">
        <v>8567.9071540000004</v>
      </c>
      <c r="G46" s="4">
        <v>615.29507799999999</v>
      </c>
      <c r="H46" s="4">
        <v>143.1144176</v>
      </c>
      <c r="J46">
        <f t="shared" si="0"/>
        <v>7.5965655758358785E-4</v>
      </c>
    </row>
    <row r="47" spans="1:10" ht="15" customHeight="1" x14ac:dyDescent="0.35">
      <c r="A47" s="28" t="s">
        <v>25</v>
      </c>
      <c r="B47">
        <f>B46*(1+$J$46)</f>
        <v>40136.916126984244</v>
      </c>
    </row>
    <row r="48" spans="1:10" x14ac:dyDescent="0.35">
      <c r="B48">
        <f t="shared" ref="B48:B51" si="1">B47*(1+$J$46)</f>
        <v>40167.406398521292</v>
      </c>
    </row>
    <row r="49" spans="2:2" x14ac:dyDescent="0.35">
      <c r="B49">
        <f t="shared" si="1"/>
        <v>40197.919832193053</v>
      </c>
    </row>
    <row r="50" spans="2:2" x14ac:dyDescent="0.35">
      <c r="B50">
        <f t="shared" si="1"/>
        <v>40228.456445594798</v>
      </c>
    </row>
    <row r="51" spans="2:2" x14ac:dyDescent="0.35">
      <c r="B51">
        <f t="shared" si="1"/>
        <v>40259.016256335162</v>
      </c>
    </row>
  </sheetData>
  <mergeCells count="3">
    <mergeCell ref="A1:H1"/>
    <mergeCell ref="A2:H2"/>
    <mergeCell ref="A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7"/>
  <sheetViews>
    <sheetView workbookViewId="0">
      <selection sqref="A1:E1"/>
    </sheetView>
  </sheetViews>
  <sheetFormatPr defaultRowHeight="14.5" x14ac:dyDescent="0.35"/>
  <cols>
    <col min="1" max="5" width="28" customWidth="1"/>
  </cols>
  <sheetData>
    <row r="1" spans="1:5" ht="15" customHeight="1" x14ac:dyDescent="0.45">
      <c r="A1" s="33" t="s">
        <v>47</v>
      </c>
      <c r="B1" s="32"/>
      <c r="C1" s="32"/>
      <c r="D1" s="32"/>
      <c r="E1" s="32"/>
    </row>
    <row r="2" spans="1:5" ht="15" customHeight="1" x14ac:dyDescent="0.35">
      <c r="A2" s="34" t="s">
        <v>1</v>
      </c>
      <c r="B2" s="32"/>
      <c r="C2" s="32"/>
      <c r="D2" s="32"/>
      <c r="E2" s="32"/>
    </row>
    <row r="3" spans="1:5" ht="15" customHeight="1" x14ac:dyDescent="0.35">
      <c r="A3" s="34" t="s">
        <v>48</v>
      </c>
      <c r="B3" s="32"/>
      <c r="C3" s="32"/>
      <c r="D3" s="32"/>
      <c r="E3" s="32"/>
    </row>
    <row r="5" spans="1:5" x14ac:dyDescent="0.35">
      <c r="A5" s="3" t="s">
        <v>11</v>
      </c>
      <c r="B5" s="3" t="s">
        <v>49</v>
      </c>
      <c r="C5" s="3" t="s">
        <v>14</v>
      </c>
      <c r="D5" s="3" t="s">
        <v>16</v>
      </c>
      <c r="E5" s="3" t="s">
        <v>12</v>
      </c>
    </row>
    <row r="6" spans="1:5" x14ac:dyDescent="0.35">
      <c r="A6" s="26">
        <v>2000</v>
      </c>
      <c r="B6" s="29">
        <v>15.900274157535902</v>
      </c>
      <c r="C6" s="29">
        <v>16.477038973142299</v>
      </c>
      <c r="D6" s="29">
        <v>11.309728634519001</v>
      </c>
      <c r="E6" s="29">
        <v>17.701757578322599</v>
      </c>
    </row>
    <row r="7" spans="1:5" x14ac:dyDescent="0.35">
      <c r="A7" s="26">
        <v>2001</v>
      </c>
      <c r="B7" s="29">
        <v>19.111126072310999</v>
      </c>
      <c r="C7" s="29">
        <v>20.2982096800311</v>
      </c>
      <c r="D7" s="29">
        <v>15.5649705212144</v>
      </c>
      <c r="E7" s="29">
        <v>19.756403288364801</v>
      </c>
    </row>
    <row r="8" spans="1:5" x14ac:dyDescent="0.35">
      <c r="A8" s="26">
        <v>2002</v>
      </c>
      <c r="B8" s="29">
        <v>20.306704535155699</v>
      </c>
      <c r="C8" s="29">
        <v>22.1263804149864</v>
      </c>
      <c r="D8" s="29">
        <v>16.9684063452749</v>
      </c>
      <c r="E8" s="29">
        <v>20.336910208248199</v>
      </c>
    </row>
    <row r="9" spans="1:5" x14ac:dyDescent="0.35">
      <c r="A9" s="26">
        <v>2003</v>
      </c>
      <c r="B9" s="29">
        <v>19.157137907857599</v>
      </c>
      <c r="C9" s="29">
        <v>20.597529570198699</v>
      </c>
      <c r="D9" s="29">
        <v>15.9144490300908</v>
      </c>
      <c r="E9" s="29">
        <v>19.5287995474403</v>
      </c>
    </row>
    <row r="10" spans="1:5" x14ac:dyDescent="0.35">
      <c r="A10" s="26">
        <v>2004</v>
      </c>
      <c r="B10" s="29">
        <v>16.547682548422703</v>
      </c>
      <c r="C10" s="29">
        <v>18.654941391234701</v>
      </c>
      <c r="D10" s="29">
        <v>14.5529325617374</v>
      </c>
      <c r="E10" s="29">
        <v>18.875778042749001</v>
      </c>
    </row>
    <row r="11" spans="1:5" x14ac:dyDescent="0.35">
      <c r="A11" s="26">
        <v>2005</v>
      </c>
      <c r="B11" s="29">
        <v>16.520071362964401</v>
      </c>
      <c r="C11" s="29">
        <v>18.492432014450198</v>
      </c>
      <c r="D11" s="29">
        <v>14.3537346692485</v>
      </c>
      <c r="E11" s="29">
        <v>18.837919166778299</v>
      </c>
    </row>
    <row r="12" spans="1:5" x14ac:dyDescent="0.35">
      <c r="A12" s="26">
        <v>2006</v>
      </c>
      <c r="B12" s="29">
        <v>17.8966269972966</v>
      </c>
      <c r="C12" s="29">
        <v>19.5474167645276</v>
      </c>
      <c r="D12" s="29">
        <v>15.057949891584901</v>
      </c>
      <c r="E12" s="29">
        <v>21.1313910985577</v>
      </c>
    </row>
    <row r="13" spans="1:5" x14ac:dyDescent="0.35">
      <c r="A13" s="26">
        <v>2007</v>
      </c>
      <c r="B13" s="29">
        <v>16.982020111921699</v>
      </c>
      <c r="C13" s="29">
        <v>18.7083795020812</v>
      </c>
      <c r="D13" s="29">
        <v>14.293592505953599</v>
      </c>
      <c r="E13" s="29">
        <v>20.469743724320001</v>
      </c>
    </row>
    <row r="14" spans="1:5" x14ac:dyDescent="0.35">
      <c r="A14" s="26">
        <v>2008</v>
      </c>
      <c r="B14" s="29">
        <v>16.773077752973201</v>
      </c>
      <c r="C14" s="29">
        <v>17.0671947727506</v>
      </c>
      <c r="D14" s="29">
        <v>14.5740324189302</v>
      </c>
      <c r="E14" s="29">
        <v>19.714517642575601</v>
      </c>
    </row>
    <row r="15" spans="1:5" x14ac:dyDescent="0.35">
      <c r="A15" s="26">
        <v>2009</v>
      </c>
      <c r="B15" s="29">
        <v>17.168774485666798</v>
      </c>
      <c r="C15" s="29">
        <v>17.7323488425621</v>
      </c>
      <c r="D15" s="29">
        <v>15.0747405381198</v>
      </c>
      <c r="E15" s="29">
        <v>19.7111970109274</v>
      </c>
    </row>
    <row r="16" spans="1:5" x14ac:dyDescent="0.35">
      <c r="A16" s="26">
        <v>2010</v>
      </c>
      <c r="B16" s="29">
        <v>18.382435361832801</v>
      </c>
      <c r="C16" s="29">
        <v>18.351894958578001</v>
      </c>
      <c r="D16" s="29">
        <v>15.537599145026499</v>
      </c>
      <c r="E16" s="29">
        <v>19.966315048557998</v>
      </c>
    </row>
    <row r="17" spans="1:5" x14ac:dyDescent="0.35">
      <c r="A17" s="26">
        <v>2011</v>
      </c>
      <c r="B17" s="29">
        <v>18.1435241296115</v>
      </c>
      <c r="C17" s="29">
        <v>17.909530543028701</v>
      </c>
      <c r="D17" s="29">
        <v>15.0928321380774</v>
      </c>
      <c r="E17" s="29">
        <v>19.6420109191234</v>
      </c>
    </row>
    <row r="18" spans="1:5" x14ac:dyDescent="0.35">
      <c r="A18" s="26">
        <v>2012</v>
      </c>
      <c r="B18" s="29">
        <v>17.2529785986112</v>
      </c>
      <c r="C18" s="29">
        <v>17.5090949238521</v>
      </c>
      <c r="D18" s="29">
        <v>14.6488492482298</v>
      </c>
      <c r="E18" s="29">
        <v>19.5938076777718</v>
      </c>
    </row>
    <row r="19" spans="1:5" x14ac:dyDescent="0.35">
      <c r="A19" s="26">
        <v>2013</v>
      </c>
      <c r="B19" s="29">
        <v>17.4815863444875</v>
      </c>
      <c r="C19" s="29">
        <v>18.403985668063498</v>
      </c>
      <c r="D19" s="29">
        <v>15.318087553245601</v>
      </c>
      <c r="E19" s="29">
        <v>20.308226165010598</v>
      </c>
    </row>
    <row r="20" spans="1:5" x14ac:dyDescent="0.35">
      <c r="A20" s="26">
        <v>2014</v>
      </c>
      <c r="B20" s="29">
        <v>18.340562375338099</v>
      </c>
      <c r="C20" s="29">
        <v>19.6221029285344</v>
      </c>
      <c r="D20" s="29">
        <v>16.960758930815999</v>
      </c>
      <c r="E20" s="29">
        <v>19.940094666164899</v>
      </c>
    </row>
    <row r="21" spans="1:5" x14ac:dyDescent="0.35">
      <c r="A21" s="26">
        <v>2015</v>
      </c>
      <c r="B21" s="29">
        <v>18.8379359859467</v>
      </c>
      <c r="C21" s="29">
        <v>19.8836015434225</v>
      </c>
      <c r="D21" s="29">
        <v>16.5471431526109</v>
      </c>
      <c r="E21" s="29">
        <v>20.9543116888151</v>
      </c>
    </row>
    <row r="22" spans="1:5" x14ac:dyDescent="0.35">
      <c r="A22" s="26">
        <v>2016</v>
      </c>
      <c r="B22" s="29">
        <v>19.654765074715201</v>
      </c>
      <c r="C22" s="29">
        <v>19.031707682882502</v>
      </c>
      <c r="D22" s="29">
        <v>15.013314370652299</v>
      </c>
      <c r="E22" s="29">
        <v>21.319746562583699</v>
      </c>
    </row>
    <row r="23" spans="1:5" x14ac:dyDescent="0.35">
      <c r="A23" s="26">
        <v>2017</v>
      </c>
      <c r="B23" s="29">
        <v>21.153407720206001</v>
      </c>
      <c r="C23" s="29">
        <v>19.493267570113098</v>
      </c>
      <c r="D23" s="29">
        <v>15.869280716032501</v>
      </c>
      <c r="E23" s="29">
        <v>21.814526578920098</v>
      </c>
    </row>
    <row r="24" spans="1:5" x14ac:dyDescent="0.35">
      <c r="A24" s="26">
        <v>2018</v>
      </c>
      <c r="B24" s="29">
        <v>20.541876921366899</v>
      </c>
      <c r="C24" s="29">
        <v>19.367677359916598</v>
      </c>
      <c r="D24" s="29">
        <v>15.483122759047999</v>
      </c>
      <c r="E24" s="29">
        <v>21.775024966369202</v>
      </c>
    </row>
    <row r="25" spans="1:5" x14ac:dyDescent="0.35">
      <c r="A25" s="26">
        <v>2019</v>
      </c>
      <c r="B25" s="29">
        <v>21.568001838380599</v>
      </c>
      <c r="C25" s="29">
        <v>19.632120070938601</v>
      </c>
      <c r="D25" s="29">
        <v>15.392518356159298</v>
      </c>
      <c r="E25" s="29">
        <v>21.894368104079799</v>
      </c>
    </row>
    <row r="26" spans="1:5" x14ac:dyDescent="0.35">
      <c r="A26" s="26">
        <v>2020</v>
      </c>
      <c r="B26" s="29">
        <v>22.460994662971203</v>
      </c>
      <c r="C26" s="29">
        <v>20.369481884609499</v>
      </c>
      <c r="D26" s="29">
        <v>16.5240247557735</v>
      </c>
      <c r="E26" s="29">
        <v>22.592848627436901</v>
      </c>
    </row>
    <row r="27" spans="1:5" x14ac:dyDescent="0.35">
      <c r="A27" s="26">
        <v>2021</v>
      </c>
      <c r="B27" s="29">
        <v>21.256578212923799</v>
      </c>
      <c r="C27" s="29">
        <v>19.828966585944599</v>
      </c>
      <c r="D27" s="29">
        <v>16.273346579793699</v>
      </c>
      <c r="E27" s="29">
        <v>23.7396564167429</v>
      </c>
    </row>
    <row r="28" spans="1:5" x14ac:dyDescent="0.35">
      <c r="A28" s="26">
        <v>2022</v>
      </c>
      <c r="B28" s="29">
        <v>23.264339055049497</v>
      </c>
      <c r="C28" s="29">
        <v>20.349613578429501</v>
      </c>
      <c r="D28" s="29">
        <v>16.8427128224575</v>
      </c>
      <c r="E28" s="29">
        <v>24.9378821895023</v>
      </c>
    </row>
    <row r="29" spans="1:5" x14ac:dyDescent="0.35">
      <c r="A29" s="26">
        <v>2023</v>
      </c>
      <c r="B29" s="29">
        <v>23.037730417474801</v>
      </c>
      <c r="C29" s="29">
        <v>23.522859948980702</v>
      </c>
      <c r="D29" s="29">
        <v>18.904267879281999</v>
      </c>
      <c r="E29" s="29">
        <v>28.359530066629201</v>
      </c>
    </row>
    <row r="30" spans="1:5" x14ac:dyDescent="0.35">
      <c r="A30" s="26">
        <v>2024</v>
      </c>
      <c r="B30" s="29">
        <v>24.093326110595601</v>
      </c>
      <c r="C30" s="29">
        <v>23.993655290458801</v>
      </c>
      <c r="D30" s="29">
        <v>19.055120666675901</v>
      </c>
      <c r="E30" s="29">
        <v>29.180388645857999</v>
      </c>
    </row>
    <row r="31" spans="1:5" x14ac:dyDescent="0.35">
      <c r="A31" s="26">
        <v>2025</v>
      </c>
      <c r="B31" s="29">
        <v>23.433341808118101</v>
      </c>
      <c r="C31" s="29">
        <v>23.600417819720203</v>
      </c>
      <c r="D31" s="29">
        <v>18.666575791931301</v>
      </c>
      <c r="E31" s="29">
        <v>28.6733474147862</v>
      </c>
    </row>
    <row r="32" spans="1:5" x14ac:dyDescent="0.35">
      <c r="A32" s="26">
        <v>2026</v>
      </c>
      <c r="B32" s="29">
        <v>23.367920785375901</v>
      </c>
      <c r="C32" s="29">
        <v>23.8630092102755</v>
      </c>
      <c r="D32" s="29">
        <v>18.841102290290198</v>
      </c>
      <c r="E32" s="29">
        <v>28.999350950198</v>
      </c>
    </row>
    <row r="33" spans="1:5" x14ac:dyDescent="0.35">
      <c r="A33" s="26">
        <v>2027</v>
      </c>
      <c r="B33" s="29">
        <v>23.5877774490564</v>
      </c>
      <c r="C33" s="29">
        <v>24.299875542146999</v>
      </c>
      <c r="D33" s="29">
        <v>19.0308016701923</v>
      </c>
      <c r="E33" s="29">
        <v>29.638161211353001</v>
      </c>
    </row>
    <row r="34" spans="1:5" x14ac:dyDescent="0.35">
      <c r="A34" s="26">
        <v>2028</v>
      </c>
      <c r="B34" s="29">
        <v>23.693896686676599</v>
      </c>
      <c r="C34" s="29">
        <v>24.3654013690326</v>
      </c>
      <c r="D34" s="29">
        <v>19.012304333413201</v>
      </c>
      <c r="E34" s="29">
        <v>29.780078394639297</v>
      </c>
    </row>
    <row r="35" spans="1:5" x14ac:dyDescent="0.35">
      <c r="A35" s="26">
        <v>2029</v>
      </c>
      <c r="B35" s="29">
        <v>23.9803985109886</v>
      </c>
      <c r="C35" s="29">
        <v>24.623923836393494</v>
      </c>
      <c r="D35" s="29">
        <v>19.1872911016569</v>
      </c>
      <c r="E35" s="29">
        <v>30.159453654335501</v>
      </c>
    </row>
    <row r="36" spans="1:5" x14ac:dyDescent="0.35">
      <c r="A36" s="26">
        <v>2030</v>
      </c>
      <c r="B36" s="29">
        <v>24.065013853144499</v>
      </c>
      <c r="C36" s="29">
        <v>24.787650756007402</v>
      </c>
      <c r="D36" s="29">
        <v>19.216485267346599</v>
      </c>
      <c r="E36" s="29">
        <v>30.411060539266501</v>
      </c>
    </row>
    <row r="37" spans="1:5" x14ac:dyDescent="0.35">
      <c r="A37" s="26">
        <v>2031</v>
      </c>
      <c r="B37" s="29">
        <v>24.165746368039802</v>
      </c>
      <c r="C37" s="29">
        <v>24.931235660559601</v>
      </c>
      <c r="D37" s="29">
        <v>19.303057317562001</v>
      </c>
      <c r="E37" s="29">
        <v>30.641103892265697</v>
      </c>
    </row>
    <row r="38" spans="1:5" x14ac:dyDescent="0.35">
      <c r="A38" s="26">
        <v>2032</v>
      </c>
      <c r="B38" s="29">
        <v>24.145322459818701</v>
      </c>
      <c r="C38" s="29">
        <v>24.928260241255</v>
      </c>
      <c r="D38" s="29">
        <v>19.261444391550398</v>
      </c>
      <c r="E38" s="29">
        <v>30.685507232990101</v>
      </c>
    </row>
    <row r="39" spans="1:5" x14ac:dyDescent="0.35">
      <c r="A39" s="26">
        <v>2033</v>
      </c>
      <c r="B39" s="29">
        <v>24.264829029008599</v>
      </c>
      <c r="C39" s="29">
        <v>24.997659818025301</v>
      </c>
      <c r="D39" s="29">
        <v>19.323087755256697</v>
      </c>
      <c r="E39" s="29">
        <v>30.796585099834001</v>
      </c>
    </row>
    <row r="40" spans="1:5" x14ac:dyDescent="0.35">
      <c r="A40" s="26">
        <v>2034</v>
      </c>
      <c r="B40" s="29">
        <v>24.299930328716702</v>
      </c>
      <c r="C40" s="29">
        <v>24.9653384614715</v>
      </c>
      <c r="D40" s="29">
        <v>19.2958363934953</v>
      </c>
      <c r="E40" s="29">
        <v>30.7437437501194</v>
      </c>
    </row>
    <row r="41" spans="1:5" x14ac:dyDescent="0.35">
      <c r="A41" s="26">
        <v>2035</v>
      </c>
      <c r="B41" s="29">
        <v>24.394025563099198</v>
      </c>
      <c r="C41" s="29">
        <v>25.030535358939694</v>
      </c>
      <c r="D41" s="29">
        <v>19.376375827904894</v>
      </c>
      <c r="E41" s="29">
        <v>30.819986298462094</v>
      </c>
    </row>
    <row r="42" spans="1:5" x14ac:dyDescent="0.35">
      <c r="A42" s="26">
        <v>2036</v>
      </c>
      <c r="B42" s="29">
        <v>24.421742044882301</v>
      </c>
      <c r="C42" s="29">
        <v>25.032278202609199</v>
      </c>
      <c r="D42" s="29">
        <v>19.407352101373402</v>
      </c>
      <c r="E42" s="29">
        <v>30.829939508564799</v>
      </c>
    </row>
    <row r="43" spans="1:5" x14ac:dyDescent="0.35">
      <c r="A43" s="26">
        <v>2037</v>
      </c>
      <c r="B43" s="29">
        <v>24.491936871061998</v>
      </c>
      <c r="C43" s="29">
        <v>25.110074205720601</v>
      </c>
      <c r="D43" s="29">
        <v>19.4750635925041</v>
      </c>
      <c r="E43" s="29">
        <v>30.941856261782402</v>
      </c>
    </row>
    <row r="44" spans="1:5" x14ac:dyDescent="0.35">
      <c r="A44" s="26">
        <v>2038</v>
      </c>
      <c r="B44" s="29">
        <v>24.578446602577401</v>
      </c>
      <c r="C44" s="29">
        <v>25.223058983089601</v>
      </c>
      <c r="D44" s="29">
        <v>19.557608373649902</v>
      </c>
      <c r="E44" s="29">
        <v>31.10197971289</v>
      </c>
    </row>
    <row r="45" spans="1:5" x14ac:dyDescent="0.35">
      <c r="A45" s="26">
        <v>2039</v>
      </c>
      <c r="B45" s="29">
        <v>24.670062983195201</v>
      </c>
      <c r="C45" s="29">
        <v>25.339016685081599</v>
      </c>
      <c r="D45" s="29">
        <v>19.644487012613503</v>
      </c>
      <c r="E45" s="29">
        <v>31.266223315280101</v>
      </c>
    </row>
    <row r="46" spans="1:5" x14ac:dyDescent="0.35">
      <c r="A46" s="26">
        <v>2040</v>
      </c>
      <c r="B46" s="29">
        <v>24.7708840714151</v>
      </c>
      <c r="C46" s="29">
        <v>25.4615483842401</v>
      </c>
      <c r="D46" s="29">
        <v>19.740256261081601</v>
      </c>
      <c r="E46" s="29">
        <v>31.438853354726799</v>
      </c>
    </row>
    <row r="47" spans="1:5" ht="15" customHeight="1" x14ac:dyDescent="0.35">
      <c r="A47" s="28" t="s">
        <v>25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6239-9C3A-4624-8389-52A116201871}">
  <dimension ref="B1:C62"/>
  <sheetViews>
    <sheetView workbookViewId="0"/>
  </sheetViews>
  <sheetFormatPr defaultColWidth="8.81640625" defaultRowHeight="14.5" x14ac:dyDescent="0.35"/>
  <cols>
    <col min="1" max="1" width="8.81640625" style="7"/>
    <col min="2" max="2" width="32.54296875" style="6" customWidth="1"/>
    <col min="3" max="3" width="67.54296875" style="6" customWidth="1"/>
    <col min="4" max="16384" width="8.81640625" style="7"/>
  </cols>
  <sheetData>
    <row r="1" spans="2:3" x14ac:dyDescent="0.35">
      <c r="B1" s="5" t="s">
        <v>50</v>
      </c>
    </row>
    <row r="2" spans="2:3" ht="15" thickBot="1" x14ac:dyDescent="0.4">
      <c r="B2" s="8" t="s">
        <v>51</v>
      </c>
      <c r="C2" s="9" t="s">
        <v>52</v>
      </c>
    </row>
    <row r="3" spans="2:3" ht="15" customHeight="1" thickTop="1" x14ac:dyDescent="0.35">
      <c r="B3" s="10" t="s">
        <v>53</v>
      </c>
      <c r="C3" s="11" t="s">
        <v>54</v>
      </c>
    </row>
    <row r="4" spans="2:3" ht="14.5" customHeight="1" x14ac:dyDescent="0.35">
      <c r="B4" s="12"/>
      <c r="C4" s="11" t="s">
        <v>55</v>
      </c>
    </row>
    <row r="5" spans="2:3" ht="14.5" customHeight="1" x14ac:dyDescent="0.35">
      <c r="B5" s="12"/>
      <c r="C5" s="11" t="s">
        <v>56</v>
      </c>
    </row>
    <row r="6" spans="2:3" ht="14.5" customHeight="1" x14ac:dyDescent="0.35">
      <c r="B6" s="12"/>
      <c r="C6" s="13" t="s">
        <v>57</v>
      </c>
    </row>
    <row r="7" spans="2:3" ht="14.5" customHeight="1" x14ac:dyDescent="0.35">
      <c r="B7" s="12"/>
      <c r="C7" s="11" t="s">
        <v>58</v>
      </c>
    </row>
    <row r="8" spans="2:3" ht="14.5" customHeight="1" x14ac:dyDescent="0.35">
      <c r="B8" s="12"/>
      <c r="C8" s="11" t="s">
        <v>59</v>
      </c>
    </row>
    <row r="9" spans="2:3" ht="14.5" customHeight="1" x14ac:dyDescent="0.35">
      <c r="B9" s="12"/>
      <c r="C9" s="11" t="s">
        <v>60</v>
      </c>
    </row>
    <row r="10" spans="2:3" ht="14.5" customHeight="1" x14ac:dyDescent="0.35">
      <c r="B10" s="12"/>
      <c r="C10" s="11" t="s">
        <v>61</v>
      </c>
    </row>
    <row r="11" spans="2:3" ht="14.5" customHeight="1" x14ac:dyDescent="0.35">
      <c r="B11" s="12"/>
      <c r="C11" s="11" t="s">
        <v>62</v>
      </c>
    </row>
    <row r="12" spans="2:3" ht="14.5" customHeight="1" x14ac:dyDescent="0.35">
      <c r="B12" s="12"/>
      <c r="C12" s="11" t="s">
        <v>63</v>
      </c>
    </row>
    <row r="13" spans="2:3" ht="14.5" customHeight="1" x14ac:dyDescent="0.35">
      <c r="B13" s="12"/>
      <c r="C13" s="11" t="s">
        <v>64</v>
      </c>
    </row>
    <row r="14" spans="2:3" ht="14.5" customHeight="1" x14ac:dyDescent="0.35">
      <c r="B14" s="12"/>
      <c r="C14" s="11" t="s">
        <v>65</v>
      </c>
    </row>
    <row r="15" spans="2:3" ht="14.5" customHeight="1" x14ac:dyDescent="0.35">
      <c r="B15" s="12"/>
      <c r="C15" s="11" t="s">
        <v>66</v>
      </c>
    </row>
    <row r="16" spans="2:3" ht="14.5" customHeight="1" x14ac:dyDescent="0.35">
      <c r="B16" s="12"/>
      <c r="C16" s="11" t="s">
        <v>67</v>
      </c>
    </row>
    <row r="17" spans="2:3" ht="14.5" customHeight="1" x14ac:dyDescent="0.35">
      <c r="B17" s="12"/>
      <c r="C17" s="11" t="s">
        <v>68</v>
      </c>
    </row>
    <row r="18" spans="2:3" ht="14.5" customHeight="1" x14ac:dyDescent="0.35">
      <c r="B18" s="12"/>
      <c r="C18" s="11" t="s">
        <v>69</v>
      </c>
    </row>
    <row r="19" spans="2:3" ht="14.5" customHeight="1" x14ac:dyDescent="0.35">
      <c r="B19" s="12"/>
      <c r="C19" s="11" t="s">
        <v>70</v>
      </c>
    </row>
    <row r="20" spans="2:3" ht="14.5" customHeight="1" x14ac:dyDescent="0.35">
      <c r="B20" s="12"/>
      <c r="C20" s="11" t="s">
        <v>71</v>
      </c>
    </row>
    <row r="21" spans="2:3" ht="14.5" customHeight="1" x14ac:dyDescent="0.35">
      <c r="B21" s="12"/>
      <c r="C21" s="11" t="s">
        <v>72</v>
      </c>
    </row>
    <row r="22" spans="2:3" ht="15" customHeight="1" x14ac:dyDescent="0.35">
      <c r="B22" s="12"/>
      <c r="C22" s="11" t="s">
        <v>73</v>
      </c>
    </row>
    <row r="23" spans="2:3" ht="15.65" customHeight="1" thickBot="1" x14ac:dyDescent="0.4">
      <c r="B23" s="12"/>
      <c r="C23" s="14" t="s">
        <v>74</v>
      </c>
    </row>
    <row r="24" spans="2:3" ht="14.5" customHeight="1" x14ac:dyDescent="0.35">
      <c r="B24" s="15" t="s">
        <v>75</v>
      </c>
      <c r="C24" s="11" t="s">
        <v>76</v>
      </c>
    </row>
    <row r="25" spans="2:3" ht="14.5" customHeight="1" x14ac:dyDescent="0.35">
      <c r="B25" s="16"/>
      <c r="C25" s="11" t="s">
        <v>77</v>
      </c>
    </row>
    <row r="26" spans="2:3" ht="14.5" customHeight="1" x14ac:dyDescent="0.35">
      <c r="B26" s="16"/>
      <c r="C26" s="17" t="s">
        <v>78</v>
      </c>
    </row>
    <row r="27" spans="2:3" ht="14.5" customHeight="1" x14ac:dyDescent="0.35">
      <c r="B27" s="16"/>
      <c r="C27" s="11" t="s">
        <v>79</v>
      </c>
    </row>
    <row r="28" spans="2:3" ht="14.5" customHeight="1" x14ac:dyDescent="0.35">
      <c r="B28" s="16"/>
      <c r="C28" s="11" t="s">
        <v>80</v>
      </c>
    </row>
    <row r="29" spans="2:3" ht="14.5" customHeight="1" x14ac:dyDescent="0.35">
      <c r="B29" s="16"/>
      <c r="C29" s="11" t="s">
        <v>81</v>
      </c>
    </row>
    <row r="30" spans="2:3" ht="14.5" customHeight="1" x14ac:dyDescent="0.35">
      <c r="B30" s="16"/>
      <c r="C30" s="11" t="s">
        <v>82</v>
      </c>
    </row>
    <row r="31" spans="2:3" ht="14.5" customHeight="1" x14ac:dyDescent="0.35">
      <c r="B31" s="16"/>
      <c r="C31" s="11" t="s">
        <v>83</v>
      </c>
    </row>
    <row r="32" spans="2:3" ht="14.5" customHeight="1" x14ac:dyDescent="0.35">
      <c r="B32" s="16"/>
      <c r="C32" s="11" t="s">
        <v>84</v>
      </c>
    </row>
    <row r="33" spans="2:3" ht="14.5" customHeight="1" x14ac:dyDescent="0.35">
      <c r="B33" s="16"/>
      <c r="C33" s="11" t="s">
        <v>85</v>
      </c>
    </row>
    <row r="34" spans="2:3" ht="14.5" customHeight="1" x14ac:dyDescent="0.35">
      <c r="B34" s="16"/>
      <c r="C34" s="11" t="s">
        <v>86</v>
      </c>
    </row>
    <row r="35" spans="2:3" ht="14.5" customHeight="1" x14ac:dyDescent="0.35">
      <c r="B35" s="16"/>
      <c r="C35" s="11" t="s">
        <v>87</v>
      </c>
    </row>
    <row r="36" spans="2:3" ht="14.5" customHeight="1" x14ac:dyDescent="0.35">
      <c r="B36" s="16"/>
      <c r="C36" s="11" t="s">
        <v>88</v>
      </c>
    </row>
    <row r="37" spans="2:3" ht="14.5" customHeight="1" x14ac:dyDescent="0.35">
      <c r="B37" s="16"/>
      <c r="C37" s="11" t="s">
        <v>89</v>
      </c>
    </row>
    <row r="38" spans="2:3" ht="14.5" customHeight="1" x14ac:dyDescent="0.35">
      <c r="B38" s="16"/>
      <c r="C38" s="11" t="s">
        <v>90</v>
      </c>
    </row>
    <row r="39" spans="2:3" ht="14.5" customHeight="1" x14ac:dyDescent="0.35">
      <c r="B39" s="16"/>
      <c r="C39" s="11" t="s">
        <v>91</v>
      </c>
    </row>
    <row r="40" spans="2:3" ht="15" customHeight="1" x14ac:dyDescent="0.35">
      <c r="B40" s="16"/>
      <c r="C40" s="11" t="s">
        <v>92</v>
      </c>
    </row>
    <row r="41" spans="2:3" ht="15.65" customHeight="1" thickBot="1" x14ac:dyDescent="0.4">
      <c r="B41" s="18"/>
      <c r="C41" s="11" t="s">
        <v>93</v>
      </c>
    </row>
    <row r="42" spans="2:3" ht="16" thickBot="1" x14ac:dyDescent="0.4">
      <c r="B42" s="15" t="s">
        <v>94</v>
      </c>
      <c r="C42" s="19" t="s">
        <v>95</v>
      </c>
    </row>
    <row r="43" spans="2:3" ht="14.5" customHeight="1" x14ac:dyDescent="0.35">
      <c r="B43" s="20" t="s">
        <v>96</v>
      </c>
      <c r="C43" s="21" t="s">
        <v>97</v>
      </c>
    </row>
    <row r="44" spans="2:3" ht="14.5" customHeight="1" x14ac:dyDescent="0.35">
      <c r="B44" s="22"/>
      <c r="C44" s="11" t="s">
        <v>98</v>
      </c>
    </row>
    <row r="45" spans="2:3" ht="14.5" customHeight="1" x14ac:dyDescent="0.35">
      <c r="B45" s="22"/>
      <c r="C45" s="11" t="s">
        <v>99</v>
      </c>
    </row>
    <row r="46" spans="2:3" ht="14.5" customHeight="1" x14ac:dyDescent="0.35">
      <c r="B46" s="22"/>
      <c r="C46" s="11" t="s">
        <v>100</v>
      </c>
    </row>
    <row r="47" spans="2:3" ht="14.5" customHeight="1" x14ac:dyDescent="0.35">
      <c r="B47" s="22"/>
      <c r="C47" s="11" t="s">
        <v>101</v>
      </c>
    </row>
    <row r="48" spans="2:3" ht="15" customHeight="1" x14ac:dyDescent="0.35">
      <c r="B48" s="22"/>
      <c r="C48" s="11" t="s">
        <v>102</v>
      </c>
    </row>
    <row r="49" spans="2:3" ht="14.5" customHeight="1" x14ac:dyDescent="0.35">
      <c r="B49" s="22"/>
      <c r="C49" s="11" t="s">
        <v>103</v>
      </c>
    </row>
    <row r="50" spans="2:3" ht="15" customHeight="1" thickBot="1" x14ac:dyDescent="0.4">
      <c r="B50" s="22"/>
      <c r="C50" s="11" t="s">
        <v>104</v>
      </c>
    </row>
    <row r="51" spans="2:3" ht="16" thickBot="1" x14ac:dyDescent="0.4">
      <c r="B51" s="23" t="s">
        <v>105</v>
      </c>
      <c r="C51" s="24" t="s">
        <v>106</v>
      </c>
    </row>
    <row r="52" spans="2:3" ht="14.5" customHeight="1" x14ac:dyDescent="0.35">
      <c r="B52" s="20" t="s">
        <v>107</v>
      </c>
      <c r="C52" s="11" t="s">
        <v>108</v>
      </c>
    </row>
    <row r="53" spans="2:3" ht="15" customHeight="1" thickBot="1" x14ac:dyDescent="0.4">
      <c r="B53" s="12"/>
      <c r="C53" s="11" t="s">
        <v>109</v>
      </c>
    </row>
    <row r="54" spans="2:3" ht="16" thickBot="1" x14ac:dyDescent="0.4">
      <c r="B54" s="23" t="s">
        <v>110</v>
      </c>
      <c r="C54" s="24" t="s">
        <v>111</v>
      </c>
    </row>
    <row r="55" spans="2:3" ht="16" thickBot="1" x14ac:dyDescent="0.4">
      <c r="B55" s="23" t="s">
        <v>112</v>
      </c>
      <c r="C55" s="24" t="s">
        <v>113</v>
      </c>
    </row>
    <row r="56" spans="2:3" ht="14.5" customHeight="1" x14ac:dyDescent="0.35">
      <c r="B56" s="15" t="s">
        <v>114</v>
      </c>
      <c r="C56" s="11" t="s">
        <v>115</v>
      </c>
    </row>
    <row r="57" spans="2:3" ht="14.5" customHeight="1" x14ac:dyDescent="0.35">
      <c r="B57" s="16"/>
      <c r="C57" s="11" t="s">
        <v>116</v>
      </c>
    </row>
    <row r="58" spans="2:3" ht="14.5" customHeight="1" x14ac:dyDescent="0.35">
      <c r="B58" s="16"/>
      <c r="C58" s="11" t="s">
        <v>117</v>
      </c>
    </row>
    <row r="59" spans="2:3" ht="14.5" customHeight="1" x14ac:dyDescent="0.35">
      <c r="B59" s="16"/>
      <c r="C59" s="11" t="s">
        <v>118</v>
      </c>
    </row>
    <row r="60" spans="2:3" ht="14.5" customHeight="1" x14ac:dyDescent="0.35">
      <c r="B60" s="16"/>
      <c r="C60" s="11" t="s">
        <v>119</v>
      </c>
    </row>
    <row r="61" spans="2:3" ht="15" customHeight="1" thickBot="1" x14ac:dyDescent="0.4">
      <c r="B61" s="18"/>
      <c r="C61" s="11" t="s">
        <v>120</v>
      </c>
    </row>
    <row r="62" spans="2:3" x14ac:dyDescent="0.35">
      <c r="B62" s="6" t="s">
        <v>121</v>
      </c>
    </row>
  </sheetData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C9A153AAEEE45BACE06E01F8272AC" ma:contentTypeVersion="20" ma:contentTypeDescription="Create a new document." ma:contentTypeScope="" ma:versionID="e5972570af8d79689e8f0bfaf52edc91">
  <xsd:schema xmlns:xsd="http://www.w3.org/2001/XMLSchema" xmlns:xs="http://www.w3.org/2001/XMLSchema" xmlns:p="http://schemas.microsoft.com/office/2006/metadata/properties" xmlns:ns2="785685f2-c2e1-4352-89aa-3faca8eaba52" xmlns:ns3="5067c814-4b34-462c-a21d-c185ff6548d2" targetNamespace="http://schemas.microsoft.com/office/2006/metadata/properties" ma:root="true" ma:fieldsID="07a80893a2c352701760cd950b3abfd3" ns2:_="" ns3:_="">
    <xsd:import namespace="785685f2-c2e1-4352-89aa-3faca8eaba52"/>
    <xsd:import namespace="5067c814-4b34-462c-a21d-c185ff6548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x0067_sp8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apTitl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5685f2-c2e1-4352-89aa-3faca8eaba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x0067_sp8" ma:index="12" nillable="true" ma:displayName="Person or Group" ma:list="UserInfo" ma:internalName="_x0067_sp8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6df981b-247c-4b11-954d-40cb195196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apTitle" ma:index="23" nillable="true" ma:displayName="Map Title" ma:description="The title of the map(s)" ma:format="Dropdown" ma:internalName="MapTitle">
      <xsd:simpleType>
        <xsd:restriction base="dms:Text">
          <xsd:maxLength value="255"/>
        </xsd:restriction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67c814-4b34-462c-a21d-c185ff6548d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b7982f68-cc81-44ab-bf34-84c0dc62eae2}" ma:internalName="TaxCatchAll" ma:showField="CatchAllData" ma:web="5067c814-4b34-462c-a21d-c185ff6548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369FAE-4742-4263-BBCE-6DEDA62846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5685f2-c2e1-4352-89aa-3faca8eaba52"/>
    <ds:schemaRef ds:uri="5067c814-4b34-462c-a21d-c185ff6548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F99DE2-9A14-44D6-88FC-1E3FE014E9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List of Forms</vt:lpstr>
      <vt:lpstr>Form 1.1</vt:lpstr>
      <vt:lpstr>Form 1.1b</vt:lpstr>
      <vt:lpstr>Form 1.2</vt:lpstr>
      <vt:lpstr>Form 2.2</vt:lpstr>
      <vt:lpstr>Form 2.3</vt:lpstr>
      <vt:lpstr>Planning Area Definition</vt:lpstr>
      <vt:lpstr>'Planning Area Definition'!Print_Area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Mathis Heyer</cp:lastModifiedBy>
  <cp:revision/>
  <dcterms:created xsi:type="dcterms:W3CDTF">2024-01-26T23:28:39Z</dcterms:created>
  <dcterms:modified xsi:type="dcterms:W3CDTF">2024-04-10T05:44:05Z</dcterms:modified>
  <cp:category/>
  <cp:contentStatus/>
</cp:coreProperties>
</file>