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Vivian/Desktop/PSYC254/livingston2012/"/>
    </mc:Choice>
  </mc:AlternateContent>
  <bookViews>
    <workbookView xWindow="0" yWindow="460" windowWidth="25600" windowHeight="15460" tabRatio="500"/>
  </bookViews>
  <sheets>
    <sheet name="Pilot_A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AK3" i="1"/>
  <c r="Y4" i="1"/>
  <c r="AK4" i="1"/>
  <c r="Y5" i="1"/>
  <c r="AK5" i="1"/>
  <c r="Y6" i="1"/>
  <c r="AK6" i="1"/>
  <c r="Y7" i="1"/>
  <c r="AK7" i="1"/>
  <c r="Y8" i="1"/>
  <c r="AK8" i="1"/>
  <c r="Y9" i="1"/>
  <c r="AK9" i="1"/>
  <c r="Y2" i="1"/>
  <c r="AK2" i="1"/>
  <c r="AA3" i="1"/>
  <c r="AA4" i="1"/>
  <c r="AA5" i="1"/>
  <c r="AA6" i="1"/>
  <c r="AA7" i="1"/>
  <c r="AA8" i="1"/>
  <c r="AA9" i="1"/>
  <c r="AA2" i="1"/>
  <c r="Z3" i="1"/>
  <c r="Z4" i="1"/>
  <c r="Z5" i="1"/>
  <c r="Z6" i="1"/>
  <c r="Z7" i="1"/>
  <c r="Z8" i="1"/>
  <c r="Z9" i="1"/>
  <c r="Z2" i="1"/>
</calcChain>
</file>

<file path=xl/sharedStrings.xml><?xml version="1.0" encoding="utf-8"?>
<sst xmlns="http://schemas.openxmlformats.org/spreadsheetml/2006/main" count="91" uniqueCount="63">
  <si>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</si>
  <si>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</si>
  <si>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</si>
  <si>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</si>
  <si>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</si>
  <si>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</si>
  <si>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</si>
  <si>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</si>
  <si>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</si>
  <si>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</si>
  <si>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Q32</t>
  </si>
  <si>
    <t>Q31</t>
  </si>
  <si>
    <t>Q36_1</t>
  </si>
  <si>
    <t>Q36_2</t>
  </si>
  <si>
    <t>Q36_3</t>
  </si>
  <si>
    <t>Q36_4</t>
  </si>
  <si>
    <t>Q20</t>
  </si>
  <si>
    <t>Q22</t>
  </si>
  <si>
    <t>Q24</t>
  </si>
  <si>
    <t>Q26</t>
  </si>
  <si>
    <t>Q28</t>
  </si>
  <si>
    <t>Q30</t>
  </si>
  <si>
    <t>Q34</t>
  </si>
  <si>
    <t>Q11_1</t>
  </si>
  <si>
    <t>Q11_2</t>
  </si>
  <si>
    <t>Q11_3</t>
  </si>
  <si>
    <t>Q11_4</t>
  </si>
  <si>
    <t>Q13_1</t>
  </si>
  <si>
    <t>Q14_1</t>
  </si>
  <si>
    <t>Q36</t>
  </si>
  <si>
    <t>Q38</t>
  </si>
  <si>
    <t>Q38_TEXT</t>
  </si>
  <si>
    <t>Q40</t>
  </si>
  <si>
    <t>Q42</t>
  </si>
  <si>
    <t>Q17</t>
  </si>
  <si>
    <t>Q17_TEXT</t>
  </si>
  <si>
    <t>Q19</t>
  </si>
  <si>
    <t>Q21</t>
  </si>
  <si>
    <t>Q21_TEXT</t>
  </si>
  <si>
    <t>Q23</t>
  </si>
  <si>
    <t>Q25</t>
  </si>
  <si>
    <t>Q27</t>
  </si>
  <si>
    <t>Q29</t>
  </si>
  <si>
    <t>LocationLatitude</t>
  </si>
  <si>
    <t>LocationLongitude</t>
  </si>
  <si>
    <t>LocationAccuracy</t>
  </si>
  <si>
    <t>R_psheh5k5pVdEyU9</t>
  </si>
  <si>
    <t>Default Response Set</t>
  </si>
  <si>
    <t>Anonymous</t>
  </si>
  <si>
    <t>171.66.215.4</t>
  </si>
  <si>
    <t>LBS</t>
  </si>
  <si>
    <t>R_1GVR8CTF1lFM4c2</t>
  </si>
  <si>
    <t>R_9tYi2OyOmT3CeuR</t>
  </si>
  <si>
    <t>R_DFVPAPd7HNvLrKF</t>
  </si>
  <si>
    <t>R_1Duvmm4sFLHo8Y9</t>
  </si>
  <si>
    <t>R_xi5E3CGTMZfGXwB</t>
  </si>
  <si>
    <t>USC</t>
  </si>
  <si>
    <t>R_2UWvWFLvJrqfHG4</t>
  </si>
  <si>
    <t>R_12yhq82fbdgj7Mk</t>
  </si>
  <si>
    <t>T_race</t>
  </si>
  <si>
    <t>T_gender</t>
  </si>
  <si>
    <t>T_behavior</t>
  </si>
  <si>
    <t>manipcheck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</si>
</sst>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showRuler="0" topLeftCell="U1" workbookViewId="0">
      <selection activeCell="AF16" sqref="AF16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</v>
      </c>
      <c r="X1" t="s">
        <v>22</v>
      </c>
      <c r="Y1" t="s">
        <v>59</v>
      </c>
      <c r="Z1" t="s">
        <v>60</v>
      </c>
      <c r="AA1" t="s">
        <v>61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62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</row>
    <row r="2" spans="1:51" x14ac:dyDescent="0.2">
      <c r="A2" t="s">
        <v>46</v>
      </c>
      <c r="B2" t="s">
        <v>47</v>
      </c>
      <c r="C2" t="s">
        <v>48</v>
      </c>
      <c r="F2" t="s">
        <v>49</v>
      </c>
      <c r="G2">
        <v>0</v>
      </c>
      <c r="H2" s="1">
        <v>42791.72619212963</v>
      </c>
      <c r="I2" s="1">
        <v>42791.727083333331</v>
      </c>
      <c r="J2">
        <v>1</v>
      </c>
      <c r="K2">
        <v>1</v>
      </c>
      <c r="L2">
        <v>1</v>
      </c>
      <c r="M2">
        <v>0</v>
      </c>
      <c r="N2">
        <v>0</v>
      </c>
      <c r="O2">
        <v>32.073999999999998</v>
      </c>
      <c r="P2">
        <v>0</v>
      </c>
      <c r="W2">
        <v>1</v>
      </c>
      <c r="Y2">
        <f>IF(Q2,1,IF(R2,1,IF(S2,2,IF(T2,2,IF(U2,1,IF(V2,1,IF(W2,2,IF(X2,2,error))))))))</f>
        <v>2</v>
      </c>
      <c r="Z2">
        <f>IF(Q2,2,IF(R2,2,IF(S2,2,IF(T2,2,IF(U2,1,IF(V2,1,IF(W2,1,IF(X2,1,error))))))))</f>
        <v>1</v>
      </c>
      <c r="AA2">
        <f>IF(Q2,1,IF(R2,2,IF(S2,1,IF(T2,2,IF(U2,1,IF(V2,2,IF(W2,1,IF(X2,2,error))))))))</f>
        <v>1</v>
      </c>
      <c r="AB2">
        <v>5</v>
      </c>
      <c r="AC2">
        <v>5</v>
      </c>
      <c r="AD2">
        <v>5</v>
      </c>
      <c r="AE2">
        <v>5</v>
      </c>
      <c r="AF2">
        <v>6</v>
      </c>
      <c r="AG2">
        <v>4</v>
      </c>
      <c r="AH2">
        <v>1</v>
      </c>
      <c r="AI2">
        <v>2</v>
      </c>
      <c r="AK2">
        <f>IF(AI2=Y2,0,1)</f>
        <v>0</v>
      </c>
      <c r="AL2">
        <v>3</v>
      </c>
      <c r="AM2" t="s">
        <v>50</v>
      </c>
      <c r="AN2">
        <v>1</v>
      </c>
      <c r="AP2">
        <v>43</v>
      </c>
      <c r="AQ2">
        <v>1</v>
      </c>
      <c r="AS2">
        <v>5</v>
      </c>
      <c r="AT2">
        <v>1</v>
      </c>
      <c r="AU2">
        <v>2</v>
      </c>
      <c r="AV2">
        <v>2</v>
      </c>
      <c r="AW2">
        <v>37.41780090332</v>
      </c>
      <c r="AX2">
        <v>-122.17199707031</v>
      </c>
      <c r="AY2">
        <v>-1</v>
      </c>
    </row>
    <row r="3" spans="1:51" x14ac:dyDescent="0.2">
      <c r="A3" t="s">
        <v>51</v>
      </c>
      <c r="B3" t="s">
        <v>47</v>
      </c>
      <c r="C3" t="s">
        <v>48</v>
      </c>
      <c r="F3" t="s">
        <v>49</v>
      </c>
      <c r="G3">
        <v>0</v>
      </c>
      <c r="H3" s="1">
        <v>42791.727199074077</v>
      </c>
      <c r="I3" s="1">
        <v>42791.729560185187</v>
      </c>
      <c r="J3">
        <v>1</v>
      </c>
      <c r="K3">
        <v>1</v>
      </c>
      <c r="L3">
        <v>1</v>
      </c>
      <c r="M3">
        <v>0</v>
      </c>
      <c r="N3">
        <v>0</v>
      </c>
      <c r="O3">
        <v>152.733</v>
      </c>
      <c r="P3">
        <v>0</v>
      </c>
      <c r="R3">
        <v>1</v>
      </c>
      <c r="Y3">
        <f>IF(Q3,1,IF(R3,1,IF(S3,2,IF(T3,2,IF(U3,1,IF(V3,1,IF(W3,2,IF(X3,2,error))))))))</f>
        <v>1</v>
      </c>
      <c r="Z3">
        <f>IF(Q3,2,IF(R3,2,IF(S3,2,IF(T3,2,IF(U3,1,IF(V3,1,IF(W3,1,IF(X3,1,error))))))))</f>
        <v>2</v>
      </c>
      <c r="AA3">
        <f>IF(Q3,1,IF(R3,2,IF(S3,1,IF(T3,2,IF(U3,1,IF(V3,2,IF(W3,1,IF(X3,2,error))))))))</f>
        <v>2</v>
      </c>
      <c r="AB3">
        <v>6</v>
      </c>
      <c r="AC3">
        <v>5</v>
      </c>
      <c r="AD3">
        <v>6</v>
      </c>
      <c r="AE3">
        <v>6</v>
      </c>
      <c r="AF3">
        <v>7</v>
      </c>
      <c r="AG3">
        <v>4</v>
      </c>
      <c r="AH3">
        <v>1</v>
      </c>
      <c r="AI3">
        <v>1</v>
      </c>
      <c r="AK3">
        <f t="shared" ref="AK3:AK9" si="0">IF(AI3=Y3,0,1)</f>
        <v>0</v>
      </c>
      <c r="AL3">
        <v>3</v>
      </c>
      <c r="AM3" t="s">
        <v>50</v>
      </c>
      <c r="AN3">
        <v>2</v>
      </c>
      <c r="AP3">
        <v>55</v>
      </c>
      <c r="AQ3">
        <v>2</v>
      </c>
      <c r="AS3">
        <v>3</v>
      </c>
      <c r="AT3">
        <v>2</v>
      </c>
      <c r="AU3">
        <v>4</v>
      </c>
      <c r="AV3">
        <v>2</v>
      </c>
      <c r="AW3">
        <v>37.41780090332</v>
      </c>
      <c r="AX3">
        <v>-122.17199707031</v>
      </c>
      <c r="AY3">
        <v>-1</v>
      </c>
    </row>
    <row r="4" spans="1:51" x14ac:dyDescent="0.2">
      <c r="A4" t="s">
        <v>52</v>
      </c>
      <c r="B4" t="s">
        <v>47</v>
      </c>
      <c r="C4" t="s">
        <v>48</v>
      </c>
      <c r="F4" t="s">
        <v>49</v>
      </c>
      <c r="G4">
        <v>0</v>
      </c>
      <c r="H4" s="1">
        <v>42791.72960648148</v>
      </c>
      <c r="I4" s="1">
        <v>42791.730717592596</v>
      </c>
      <c r="J4">
        <v>1</v>
      </c>
      <c r="K4">
        <v>1</v>
      </c>
      <c r="L4">
        <v>1</v>
      </c>
      <c r="M4">
        <v>39.813000000000002</v>
      </c>
      <c r="N4">
        <v>39.813000000000002</v>
      </c>
      <c r="O4">
        <v>40.337000000000003</v>
      </c>
      <c r="P4">
        <v>1</v>
      </c>
      <c r="S4">
        <v>1</v>
      </c>
      <c r="Y4">
        <f>IF(Q4,1,IF(R4,1,IF(S4,2,IF(T4,2,IF(U4,1,IF(V4,1,IF(W4,2,IF(X4,2,error))))))))</f>
        <v>2</v>
      </c>
      <c r="Z4">
        <f>IF(Q4,2,IF(R4,2,IF(S4,2,IF(T4,2,IF(U4,1,IF(V4,1,IF(W4,1,IF(X4,1,error))))))))</f>
        <v>2</v>
      </c>
      <c r="AA4">
        <f>IF(Q4,1,IF(R4,2,IF(S4,1,IF(T4,2,IF(U4,1,IF(V4,2,IF(W4,1,IF(X4,2,error))))))))</f>
        <v>1</v>
      </c>
      <c r="AB4">
        <v>4</v>
      </c>
      <c r="AC4">
        <v>4</v>
      </c>
      <c r="AD4">
        <v>7</v>
      </c>
      <c r="AE4">
        <v>5</v>
      </c>
      <c r="AF4">
        <v>5</v>
      </c>
      <c r="AG4">
        <v>3</v>
      </c>
      <c r="AH4">
        <v>1</v>
      </c>
      <c r="AI4">
        <v>2</v>
      </c>
      <c r="AK4">
        <f t="shared" si="0"/>
        <v>0</v>
      </c>
      <c r="AL4">
        <v>3</v>
      </c>
      <c r="AM4" t="s">
        <v>50</v>
      </c>
      <c r="AN4">
        <v>3</v>
      </c>
      <c r="AP4">
        <v>56</v>
      </c>
      <c r="AQ4">
        <v>2</v>
      </c>
      <c r="AS4">
        <v>7</v>
      </c>
      <c r="AT4">
        <v>4</v>
      </c>
      <c r="AU4">
        <v>3</v>
      </c>
      <c r="AV4">
        <v>5</v>
      </c>
      <c r="AW4">
        <v>37.41780090332</v>
      </c>
      <c r="AX4">
        <v>-122.17199707031</v>
      </c>
      <c r="AY4">
        <v>-1</v>
      </c>
    </row>
    <row r="5" spans="1:51" x14ac:dyDescent="0.2">
      <c r="A5" t="s">
        <v>53</v>
      </c>
      <c r="B5" t="s">
        <v>47</v>
      </c>
      <c r="C5" t="s">
        <v>48</v>
      </c>
      <c r="F5" t="s">
        <v>49</v>
      </c>
      <c r="G5">
        <v>0</v>
      </c>
      <c r="H5" s="1">
        <v>42791.730763888889</v>
      </c>
      <c r="I5" s="1">
        <v>42791.731944444444</v>
      </c>
      <c r="J5">
        <v>1</v>
      </c>
      <c r="K5">
        <v>1</v>
      </c>
      <c r="L5">
        <v>1</v>
      </c>
      <c r="M5">
        <v>0</v>
      </c>
      <c r="N5">
        <v>0</v>
      </c>
      <c r="O5">
        <v>61.383000000000003</v>
      </c>
      <c r="P5">
        <v>0</v>
      </c>
      <c r="T5">
        <v>1</v>
      </c>
      <c r="Y5">
        <f>IF(Q5,1,IF(R5,1,IF(S5,2,IF(T5,2,IF(U5,1,IF(V5,1,IF(W5,2,IF(X5,2,error))))))))</f>
        <v>2</v>
      </c>
      <c r="Z5">
        <f>IF(Q5,2,IF(R5,2,IF(S5,2,IF(T5,2,IF(U5,1,IF(V5,1,IF(W5,1,IF(X5,1,error))))))))</f>
        <v>2</v>
      </c>
      <c r="AA5">
        <f>IF(Q5,1,IF(R5,2,IF(S5,1,IF(T5,2,IF(U5,1,IF(V5,2,IF(W5,1,IF(X5,2,error))))))))</f>
        <v>2</v>
      </c>
      <c r="AB5">
        <v>3</v>
      </c>
      <c r="AC5">
        <v>6</v>
      </c>
      <c r="AD5">
        <v>5</v>
      </c>
      <c r="AE5">
        <v>7</v>
      </c>
      <c r="AF5">
        <v>8</v>
      </c>
      <c r="AG5">
        <v>5</v>
      </c>
      <c r="AH5">
        <v>1</v>
      </c>
      <c r="AI5">
        <v>1</v>
      </c>
      <c r="AK5">
        <f t="shared" si="0"/>
        <v>1</v>
      </c>
      <c r="AL5">
        <v>3</v>
      </c>
      <c r="AM5" t="s">
        <v>50</v>
      </c>
      <c r="AN5">
        <v>1</v>
      </c>
      <c r="AP5">
        <v>35</v>
      </c>
      <c r="AQ5">
        <v>1</v>
      </c>
      <c r="AS5">
        <v>7</v>
      </c>
      <c r="AT5">
        <v>5</v>
      </c>
      <c r="AU5">
        <v>4</v>
      </c>
      <c r="AV5">
        <v>2</v>
      </c>
      <c r="AW5">
        <v>37.41780090332</v>
      </c>
      <c r="AX5">
        <v>-122.17199707031</v>
      </c>
      <c r="AY5">
        <v>-1</v>
      </c>
    </row>
    <row r="6" spans="1:51" x14ac:dyDescent="0.2">
      <c r="A6" t="s">
        <v>54</v>
      </c>
      <c r="B6" t="s">
        <v>47</v>
      </c>
      <c r="C6" t="s">
        <v>48</v>
      </c>
      <c r="F6" t="s">
        <v>49</v>
      </c>
      <c r="G6">
        <v>0</v>
      </c>
      <c r="H6" s="1">
        <v>42791.731990740744</v>
      </c>
      <c r="I6" s="1">
        <v>42791.733310185184</v>
      </c>
      <c r="J6">
        <v>1</v>
      </c>
      <c r="K6">
        <v>1</v>
      </c>
      <c r="L6">
        <v>1</v>
      </c>
      <c r="M6">
        <v>0</v>
      </c>
      <c r="N6">
        <v>0</v>
      </c>
      <c r="O6">
        <v>77.334999999999994</v>
      </c>
      <c r="P6">
        <v>0</v>
      </c>
      <c r="Q6">
        <v>1</v>
      </c>
      <c r="Y6">
        <f>IF(Q6,1,IF(R6,1,IF(S6,2,IF(T6,2,IF(U6,1,IF(V6,1,IF(W6,2,IF(X6,2,error))))))))</f>
        <v>1</v>
      </c>
      <c r="Z6">
        <f>IF(Q6,2,IF(R6,2,IF(S6,2,IF(T6,2,IF(U6,1,IF(V6,1,IF(W6,1,IF(X6,1,error))))))))</f>
        <v>2</v>
      </c>
      <c r="AA6">
        <f>IF(Q6,1,IF(R6,2,IF(S6,1,IF(T6,2,IF(U6,1,IF(V6,2,IF(W6,1,IF(X6,2,error))))))))</f>
        <v>1</v>
      </c>
      <c r="AB6">
        <v>5</v>
      </c>
      <c r="AC6">
        <v>4</v>
      </c>
      <c r="AD6">
        <v>6</v>
      </c>
      <c r="AE6">
        <v>6</v>
      </c>
      <c r="AF6">
        <v>6</v>
      </c>
      <c r="AG6">
        <v>4</v>
      </c>
      <c r="AH6">
        <v>1</v>
      </c>
      <c r="AI6">
        <v>1</v>
      </c>
      <c r="AK6">
        <f t="shared" si="0"/>
        <v>0</v>
      </c>
      <c r="AL6">
        <v>3</v>
      </c>
      <c r="AM6" t="s">
        <v>50</v>
      </c>
      <c r="AN6">
        <v>3</v>
      </c>
      <c r="AP6">
        <v>54</v>
      </c>
      <c r="AQ6">
        <v>1</v>
      </c>
      <c r="AS6">
        <v>2</v>
      </c>
      <c r="AT6">
        <v>1</v>
      </c>
      <c r="AU6">
        <v>5</v>
      </c>
      <c r="AV6">
        <v>6</v>
      </c>
      <c r="AW6">
        <v>37.41780090332</v>
      </c>
      <c r="AX6">
        <v>-122.17199707031</v>
      </c>
      <c r="AY6">
        <v>-1</v>
      </c>
    </row>
    <row r="7" spans="1:51" x14ac:dyDescent="0.2">
      <c r="A7" t="s">
        <v>55</v>
      </c>
      <c r="B7" t="s">
        <v>47</v>
      </c>
      <c r="C7" t="s">
        <v>48</v>
      </c>
      <c r="F7" t="s">
        <v>49</v>
      </c>
      <c r="G7">
        <v>0</v>
      </c>
      <c r="H7" s="1">
        <v>42791.733356481483</v>
      </c>
      <c r="I7" s="1">
        <v>42791.737500000003</v>
      </c>
      <c r="J7">
        <v>1</v>
      </c>
      <c r="K7">
        <v>1</v>
      </c>
      <c r="L7">
        <v>1</v>
      </c>
      <c r="M7">
        <v>0</v>
      </c>
      <c r="N7">
        <v>0</v>
      </c>
      <c r="O7">
        <v>240.01599999999999</v>
      </c>
      <c r="P7">
        <v>0</v>
      </c>
      <c r="U7">
        <v>1</v>
      </c>
      <c r="Y7">
        <f>IF(Q7,1,IF(R7,1,IF(S7,2,IF(T7,2,IF(U7,1,IF(V7,1,IF(W7,2,IF(X7,2,error))))))))</f>
        <v>1</v>
      </c>
      <c r="Z7">
        <f>IF(Q7,2,IF(R7,2,IF(S7,2,IF(T7,2,IF(U7,1,IF(V7,1,IF(W7,1,IF(X7,1,error))))))))</f>
        <v>1</v>
      </c>
      <c r="AA7">
        <f>IF(Q7,1,IF(R7,2,IF(S7,1,IF(T7,2,IF(U7,1,IF(V7,2,IF(W7,1,IF(X7,2,error))))))))</f>
        <v>1</v>
      </c>
      <c r="AB7">
        <v>3</v>
      </c>
      <c r="AC7">
        <v>6</v>
      </c>
      <c r="AD7">
        <v>5</v>
      </c>
      <c r="AE7">
        <v>5</v>
      </c>
      <c r="AF7">
        <v>4</v>
      </c>
      <c r="AG7">
        <v>4</v>
      </c>
      <c r="AH7">
        <v>1</v>
      </c>
      <c r="AI7">
        <v>1</v>
      </c>
      <c r="AK7">
        <f t="shared" si="0"/>
        <v>0</v>
      </c>
      <c r="AL7">
        <v>2</v>
      </c>
      <c r="AM7" t="s">
        <v>56</v>
      </c>
      <c r="AN7">
        <v>3</v>
      </c>
      <c r="AP7">
        <v>22</v>
      </c>
      <c r="AQ7">
        <v>1</v>
      </c>
      <c r="AS7">
        <v>4</v>
      </c>
      <c r="AT7">
        <v>3</v>
      </c>
      <c r="AU7">
        <v>4</v>
      </c>
      <c r="AV7">
        <v>2</v>
      </c>
      <c r="AW7">
        <v>37.41780090332</v>
      </c>
      <c r="AX7">
        <v>-122.17199707031</v>
      </c>
      <c r="AY7">
        <v>-1</v>
      </c>
    </row>
    <row r="8" spans="1:51" x14ac:dyDescent="0.2">
      <c r="A8" t="s">
        <v>57</v>
      </c>
      <c r="B8" t="s">
        <v>47</v>
      </c>
      <c r="C8" t="s">
        <v>48</v>
      </c>
      <c r="F8" t="s">
        <v>49</v>
      </c>
      <c r="G8">
        <v>0</v>
      </c>
      <c r="H8" s="1">
        <v>42791.737754629627</v>
      </c>
      <c r="I8" s="1">
        <v>42791.738495370373</v>
      </c>
      <c r="J8">
        <v>1</v>
      </c>
      <c r="K8">
        <v>1</v>
      </c>
      <c r="L8">
        <v>1</v>
      </c>
      <c r="M8">
        <v>0</v>
      </c>
      <c r="N8">
        <v>0</v>
      </c>
      <c r="O8">
        <v>31.460999999999999</v>
      </c>
      <c r="P8">
        <v>0</v>
      </c>
      <c r="V8">
        <v>1</v>
      </c>
      <c r="Y8">
        <f>IF(Q8,1,IF(R8,1,IF(S8,2,IF(T8,2,IF(U8,1,IF(V8,1,IF(W8,2,IF(X8,2,error))))))))</f>
        <v>1</v>
      </c>
      <c r="Z8">
        <f>IF(Q8,2,IF(R8,2,IF(S8,2,IF(T8,2,IF(U8,1,IF(V8,1,IF(W8,1,IF(X8,1,error))))))))</f>
        <v>1</v>
      </c>
      <c r="AA8">
        <f>IF(Q8,1,IF(R8,2,IF(S8,1,IF(T8,2,IF(U8,1,IF(V8,2,IF(W8,1,IF(X8,2,error))))))))</f>
        <v>2</v>
      </c>
      <c r="AB8">
        <v>3</v>
      </c>
      <c r="AC8">
        <v>5</v>
      </c>
      <c r="AD8">
        <v>7</v>
      </c>
      <c r="AE8">
        <v>4</v>
      </c>
      <c r="AF8">
        <v>7</v>
      </c>
      <c r="AG8">
        <v>4</v>
      </c>
      <c r="AH8">
        <v>1</v>
      </c>
      <c r="AI8">
        <v>2</v>
      </c>
      <c r="AK8">
        <f t="shared" si="0"/>
        <v>1</v>
      </c>
      <c r="AL8">
        <v>2</v>
      </c>
      <c r="AM8" t="s">
        <v>50</v>
      </c>
      <c r="AN8">
        <v>4</v>
      </c>
      <c r="AP8">
        <v>24</v>
      </c>
      <c r="AQ8">
        <v>1</v>
      </c>
      <c r="AS8">
        <v>3</v>
      </c>
      <c r="AT8">
        <v>4</v>
      </c>
      <c r="AU8">
        <v>5</v>
      </c>
      <c r="AV8">
        <v>6</v>
      </c>
      <c r="AW8">
        <v>37.41780090332</v>
      </c>
      <c r="AX8">
        <v>-122.17199707031</v>
      </c>
      <c r="AY8">
        <v>-1</v>
      </c>
    </row>
    <row r="9" spans="1:51" x14ac:dyDescent="0.2">
      <c r="A9" t="s">
        <v>58</v>
      </c>
      <c r="B9" t="s">
        <v>47</v>
      </c>
      <c r="C9" t="s">
        <v>48</v>
      </c>
      <c r="F9" t="s">
        <v>49</v>
      </c>
      <c r="G9">
        <v>0</v>
      </c>
      <c r="H9" s="1">
        <v>42791.738564814812</v>
      </c>
      <c r="I9" s="1">
        <v>42791.741898148146</v>
      </c>
      <c r="J9">
        <v>1</v>
      </c>
      <c r="K9">
        <v>1</v>
      </c>
      <c r="L9">
        <v>1</v>
      </c>
      <c r="M9">
        <v>0</v>
      </c>
      <c r="N9">
        <v>0</v>
      </c>
      <c r="O9">
        <v>132.292</v>
      </c>
      <c r="P9">
        <v>0</v>
      </c>
      <c r="X9">
        <v>1</v>
      </c>
      <c r="Y9">
        <f>IF(Q9,1,IF(R9,1,IF(S9,2,IF(T9,2,IF(U9,1,IF(V9,1,IF(W9,2,IF(X9,2,error))))))))</f>
        <v>2</v>
      </c>
      <c r="Z9">
        <f>IF(Q9,2,IF(R9,2,IF(S9,2,IF(T9,2,IF(U9,1,IF(V9,1,IF(W9,1,IF(X9,1,error))))))))</f>
        <v>1</v>
      </c>
      <c r="AA9">
        <f>IF(Q9,1,IF(R9,2,IF(S9,1,IF(T9,2,IF(U9,1,IF(V9,2,IF(W9,1,IF(X9,2,error))))))))</f>
        <v>2</v>
      </c>
      <c r="AB9">
        <v>4</v>
      </c>
      <c r="AC9">
        <v>7</v>
      </c>
      <c r="AD9">
        <v>4</v>
      </c>
      <c r="AE9">
        <v>6</v>
      </c>
      <c r="AF9">
        <v>5</v>
      </c>
      <c r="AG9">
        <v>5</v>
      </c>
      <c r="AH9">
        <v>1</v>
      </c>
      <c r="AI9">
        <v>3</v>
      </c>
      <c r="AK9">
        <f t="shared" si="0"/>
        <v>1</v>
      </c>
      <c r="AL9">
        <v>3</v>
      </c>
      <c r="AM9" t="s">
        <v>50</v>
      </c>
      <c r="AN9">
        <v>3</v>
      </c>
      <c r="AP9">
        <v>35</v>
      </c>
      <c r="AQ9">
        <v>2</v>
      </c>
      <c r="AS9">
        <v>3</v>
      </c>
      <c r="AT9">
        <v>4</v>
      </c>
      <c r="AU9">
        <v>3</v>
      </c>
      <c r="AV9">
        <v>5</v>
      </c>
      <c r="AW9">
        <v>37.41780090332</v>
      </c>
      <c r="AX9">
        <v>-122.17199707031</v>
      </c>
      <c r="AY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Pilot_A.csv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2017-02-26T02:00:55Z</dcterms:created>
  <dcterms:modified xsi:type="dcterms:W3CDTF">2017-02-26T02:28:32Z</dcterms:modified>
</cp:coreProperties>
</file>