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 activeTab="6"/>
  </bookViews>
  <sheets>
    <sheet name="1(1)" sheetId="1" r:id="rId1"/>
    <sheet name="1(2)" sheetId="5" r:id="rId2"/>
    <sheet name="2(1)" sheetId="6" r:id="rId3"/>
    <sheet name="2(1) 2nd" sheetId="9" r:id="rId4"/>
    <sheet name="2(2) 2nd" sheetId="10" r:id="rId5"/>
    <sheet name="3(1)" sheetId="8" r:id="rId6"/>
    <sheet name="3(2)" sheetId="11" r:id="rId7"/>
  </sheets>
  <definedNames>
    <definedName name="solver_adj" localSheetId="0" hidden="1">'1(1)'!$C$11:$G$14</definedName>
    <definedName name="solver_adj" localSheetId="1" hidden="1">'1(2)'!$C$11:$I$14</definedName>
    <definedName name="solver_adj" localSheetId="2" hidden="1">'2(1)'!$C$20:$P$33</definedName>
    <definedName name="solver_adj" localSheetId="3" hidden="1">'2(1) 2nd'!$C$12:$P$16</definedName>
    <definedName name="solver_adj" localSheetId="4" hidden="1">'2(2) 2nd'!$C$23:$P$27</definedName>
    <definedName name="solver_adj" localSheetId="5" hidden="1">'3(1)'!$C$13:$G$19</definedName>
    <definedName name="solver_adj" localSheetId="6" hidden="1">'3(2)'!$C$13:$H$19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drv" localSheetId="4" hidden="1">2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'1(1)'!$C$7:$G$7</definedName>
    <definedName name="solver_lhs1" localSheetId="1" hidden="1">'1(2)'!$C$7:$I$7</definedName>
    <definedName name="solver_lhs1" localSheetId="2" hidden="1">'2(1)'!$C$34:$P$34</definedName>
    <definedName name="solver_lhs1" localSheetId="3" hidden="1">'2(1) 2nd'!$C$17:$P$17</definedName>
    <definedName name="solver_lhs1" localSheetId="4" hidden="1">'2(2) 2nd'!$C$28:$P$28</definedName>
    <definedName name="solver_lhs1" localSheetId="5" hidden="1">'3(1)'!$C$10:$G$10</definedName>
    <definedName name="solver_lhs1" localSheetId="6" hidden="1">'3(2)'!$C$10:$H$10</definedName>
    <definedName name="solver_lhs2" localSheetId="0" hidden="1">'1(1)'!$H$3:$H$6</definedName>
    <definedName name="solver_lhs2" localSheetId="1" hidden="1">'1(2)'!$J$3:$J$6</definedName>
    <definedName name="solver_lhs2" localSheetId="2" hidden="1">'2(1)'!$Q$20:$Q$33</definedName>
    <definedName name="solver_lhs2" localSheetId="3" hidden="1">'2(1) 2nd'!$Q$12:$Q$16</definedName>
    <definedName name="solver_lhs2" localSheetId="4" hidden="1">'2(2) 2nd'!$Q$23:$Q$27</definedName>
    <definedName name="solver_lhs2" localSheetId="5" hidden="1">'3(1)'!$H$3:$H$9</definedName>
    <definedName name="solver_lhs2" localSheetId="6" hidden="1">'3(2)'!$I$3:$I$9</definedName>
    <definedName name="solver_lhs3" localSheetId="1" hidden="1">'1(2)'!$J$3:$J$6</definedName>
    <definedName name="solver_lhs3" localSheetId="2" hidden="1">'2(1)'!$Q$20:$Q$23</definedName>
    <definedName name="solver_lhs3" localSheetId="3" hidden="1">'2(1) 2nd'!$R$12:$R$15</definedName>
    <definedName name="solver_lhs3" localSheetId="4" hidden="1">'2(2) 2nd'!$R$23:$R$26</definedName>
    <definedName name="solver_lhs4" localSheetId="1" hidden="1">'1(2)'!$J$3:$J$6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'1(1)'!$L$5</definedName>
    <definedName name="solver_opt" localSheetId="1" hidden="1">'1(2)'!$N$5</definedName>
    <definedName name="solver_opt" localSheetId="2" hidden="1">'2(1)'!$T$2</definedName>
    <definedName name="solver_opt" localSheetId="3" hidden="1">'2(1) 2nd'!$T$2</definedName>
    <definedName name="solver_opt" localSheetId="4" hidden="1">'2(2) 2nd'!$T$21</definedName>
    <definedName name="solver_opt" localSheetId="5" hidden="1">'3(1)'!$L$2</definedName>
    <definedName name="solver_opt" localSheetId="6" hidden="1">'3(2)'!$M$2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1" hidden="1">2</definedName>
    <definedName name="solver_rhs1" localSheetId="0" hidden="1">'1(1)'!$C$15:$G$15</definedName>
    <definedName name="solver_rhs1" localSheetId="1" hidden="1">'1(2)'!$C$15:$I$15</definedName>
    <definedName name="solver_rhs1" localSheetId="2" hidden="1">'2(1)'!$C$35:$P$35</definedName>
    <definedName name="solver_rhs1" localSheetId="3" hidden="1">'2(1) 2nd'!$C$18:$P$18</definedName>
    <definedName name="solver_rhs1" localSheetId="4" hidden="1">'2(2) 2nd'!$C$29:$P$29</definedName>
    <definedName name="solver_rhs1" localSheetId="5" hidden="1">'3(1)'!$C$20:$G$20</definedName>
    <definedName name="solver_rhs1" localSheetId="6" hidden="1">'3(2)'!$C$20:$H$20</definedName>
    <definedName name="solver_rhs2" localSheetId="0" hidden="1">'1(1)'!$H$11:$H$14</definedName>
    <definedName name="solver_rhs2" localSheetId="1" hidden="1">'1(2)'!$J$11:$J$14</definedName>
    <definedName name="solver_rhs2" localSheetId="2" hidden="1">'2(1)'!$R$20:$R$33</definedName>
    <definedName name="solver_rhs2" localSheetId="3" hidden="1">'2(1) 2nd'!$R$12:$R$16</definedName>
    <definedName name="solver_rhs2" localSheetId="4" hidden="1">'2(2) 2nd'!$R$23:$R$27</definedName>
    <definedName name="solver_rhs2" localSheetId="5" hidden="1">'3(1)'!$H$13:$H$19</definedName>
    <definedName name="solver_rhs2" localSheetId="6" hidden="1">'3(2)'!$I$13:$I$19</definedName>
    <definedName name="solver_rhs3" localSheetId="1" hidden="1">'1(2)'!$J$11:$J$14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hs4" localSheetId="1" hidden="1">'1(2)'!$J$11:$J$14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1" l="1"/>
  <c r="I14" i="11"/>
  <c r="I15" i="11"/>
  <c r="I16" i="11"/>
  <c r="I17" i="11"/>
  <c r="I18" i="11"/>
  <c r="I19" i="11"/>
  <c r="I13" i="11"/>
  <c r="D20" i="11"/>
  <c r="E20" i="11"/>
  <c r="F20" i="11"/>
  <c r="G20" i="11"/>
  <c r="H20" i="11"/>
  <c r="C20" i="11"/>
  <c r="J10" i="11"/>
  <c r="I10" i="8"/>
  <c r="D20" i="8"/>
  <c r="C20" i="8"/>
  <c r="L2" i="8"/>
  <c r="E20" i="8"/>
  <c r="F20" i="8"/>
  <c r="G20" i="8"/>
  <c r="H14" i="8"/>
  <c r="H15" i="8"/>
  <c r="H16" i="8"/>
  <c r="H17" i="8"/>
  <c r="H18" i="8"/>
  <c r="H19" i="8"/>
  <c r="H13" i="8"/>
  <c r="H6" i="8"/>
  <c r="T22" i="10"/>
  <c r="T21" i="10"/>
  <c r="T10" i="10"/>
  <c r="R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6" i="10"/>
  <c r="Q15" i="10"/>
  <c r="Q14" i="10"/>
  <c r="Q13" i="10"/>
  <c r="Q12" i="10"/>
  <c r="R17" i="9"/>
  <c r="R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Q27" i="10"/>
  <c r="Q26" i="10"/>
  <c r="Q25" i="10"/>
  <c r="Q24" i="10"/>
  <c r="Q23" i="10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T2" i="6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C17" i="9"/>
  <c r="T2" i="9"/>
  <c r="Q13" i="9"/>
  <c r="Q14" i="9"/>
  <c r="Q15" i="9"/>
  <c r="Q16" i="9"/>
  <c r="Q12" i="9"/>
  <c r="N5" i="5"/>
  <c r="D15" i="5"/>
  <c r="E15" i="5"/>
  <c r="F15" i="5"/>
  <c r="G15" i="5"/>
  <c r="H15" i="5"/>
  <c r="I15" i="5"/>
  <c r="J12" i="5"/>
  <c r="J13" i="5"/>
  <c r="J14" i="5"/>
  <c r="J11" i="5"/>
  <c r="N2" i="5"/>
  <c r="Q12" i="5"/>
  <c r="Q13" i="5"/>
  <c r="Q14" i="5"/>
  <c r="Q11" i="5"/>
  <c r="R12" i="5"/>
  <c r="R13" i="5"/>
  <c r="R14" i="5"/>
  <c r="R11" i="5"/>
  <c r="S11" i="5"/>
  <c r="T11" i="5"/>
  <c r="S12" i="5"/>
  <c r="T12" i="5"/>
  <c r="S13" i="5"/>
  <c r="T13" i="5"/>
  <c r="S14" i="5"/>
  <c r="T14" i="5"/>
  <c r="P12" i="5"/>
  <c r="P13" i="5"/>
  <c r="P14" i="5"/>
  <c r="P11" i="5"/>
  <c r="I7" i="5"/>
  <c r="H7" i="5"/>
  <c r="C34" i="6"/>
  <c r="Q24" i="6"/>
  <c r="Q25" i="6"/>
  <c r="Q26" i="6"/>
  <c r="Q27" i="6"/>
  <c r="Q28" i="6"/>
  <c r="Q29" i="6"/>
  <c r="Q30" i="6"/>
  <c r="Q31" i="6"/>
  <c r="Q32" i="6"/>
  <c r="Q33" i="6"/>
  <c r="H7" i="8"/>
  <c r="R15" i="5" l="1"/>
  <c r="S15" i="5"/>
  <c r="U14" i="5"/>
  <c r="T15" i="5"/>
  <c r="U13" i="5"/>
  <c r="U12" i="5"/>
  <c r="Q15" i="5"/>
  <c r="U11" i="5"/>
  <c r="P15" i="5"/>
  <c r="Q21" i="6" l="1"/>
  <c r="Q22" i="6"/>
  <c r="Q23" i="6"/>
  <c r="Q20" i="6"/>
  <c r="C15" i="5"/>
  <c r="N1" i="5"/>
  <c r="D15" i="1"/>
  <c r="E15" i="1"/>
  <c r="F15" i="1"/>
  <c r="G15" i="1"/>
  <c r="C15" i="1"/>
  <c r="I13" i="1"/>
  <c r="H12" i="1"/>
  <c r="I12" i="1" s="1"/>
  <c r="H13" i="1"/>
  <c r="H14" i="1"/>
  <c r="I14" i="1" s="1"/>
  <c r="H11" i="1"/>
  <c r="I11" i="1" s="1"/>
  <c r="L5" i="1"/>
  <c r="L2" i="1"/>
  <c r="L1" i="1"/>
  <c r="K11" i="5" l="1"/>
  <c r="V11" i="5"/>
  <c r="K13" i="5"/>
  <c r="V13" i="5"/>
  <c r="K14" i="5"/>
  <c r="V14" i="5"/>
  <c r="K12" i="5"/>
  <c r="V12" i="5"/>
</calcChain>
</file>

<file path=xl/sharedStrings.xml><?xml version="1.0" encoding="utf-8"?>
<sst xmlns="http://schemas.openxmlformats.org/spreadsheetml/2006/main" count="295" uniqueCount="66">
  <si>
    <t>D1</t>
  </si>
  <si>
    <t>D2</t>
  </si>
  <si>
    <t>D3</t>
  </si>
  <si>
    <t>D4</t>
  </si>
  <si>
    <t>D5</t>
  </si>
  <si>
    <t>Запас</t>
  </si>
  <si>
    <t>S1</t>
  </si>
  <si>
    <t>S2</t>
  </si>
  <si>
    <t>S3</t>
  </si>
  <si>
    <t>S4</t>
  </si>
  <si>
    <t>Потребность</t>
  </si>
  <si>
    <t>Получено</t>
  </si>
  <si>
    <t>Отгружено</t>
  </si>
  <si>
    <t>Остаток</t>
  </si>
  <si>
    <t>Суммарный запас</t>
  </si>
  <si>
    <t>Суммарная потребность</t>
  </si>
  <si>
    <t>Исходные данные</t>
  </si>
  <si>
    <t>Результат</t>
  </si>
  <si>
    <t>Целевая функция</t>
  </si>
  <si>
    <t>Вывод: Запас равен потребности, следовательно задача сбалансирована</t>
  </si>
  <si>
    <t>P1</t>
  </si>
  <si>
    <t>P2</t>
  </si>
  <si>
    <t>P3</t>
  </si>
  <si>
    <t>P4</t>
  </si>
  <si>
    <t>P5</t>
  </si>
  <si>
    <t>P6</t>
  </si>
  <si>
    <t>P7</t>
  </si>
  <si>
    <t>P9</t>
  </si>
  <si>
    <t>P8</t>
  </si>
  <si>
    <t>P10</t>
  </si>
  <si>
    <t>P13</t>
  </si>
  <si>
    <t>P11</t>
  </si>
  <si>
    <t>P12</t>
  </si>
  <si>
    <t>Оп1</t>
  </si>
  <si>
    <t>P14</t>
  </si>
  <si>
    <t>Оп2</t>
  </si>
  <si>
    <t>Оп3</t>
  </si>
  <si>
    <t>Оп4</t>
  </si>
  <si>
    <t>Бригада №1</t>
  </si>
  <si>
    <t>A</t>
  </si>
  <si>
    <t>B</t>
  </si>
  <si>
    <t>C</t>
  </si>
  <si>
    <t>D</t>
  </si>
  <si>
    <t>E</t>
  </si>
  <si>
    <t>F</t>
  </si>
  <si>
    <t>G</t>
  </si>
  <si>
    <t>H</t>
  </si>
  <si>
    <t>Оп5</t>
  </si>
  <si>
    <t>Оп6</t>
  </si>
  <si>
    <t>Оп7</t>
  </si>
  <si>
    <t>Оп8</t>
  </si>
  <si>
    <t>Оп9</t>
  </si>
  <si>
    <t>Оп10</t>
  </si>
  <si>
    <t>Оп11</t>
  </si>
  <si>
    <t>Оп12</t>
  </si>
  <si>
    <t>Оп13</t>
  </si>
  <si>
    <t>Оп14</t>
  </si>
  <si>
    <t>Промежуточный результат</t>
  </si>
  <si>
    <t>D3'</t>
  </si>
  <si>
    <t>D2'</t>
  </si>
  <si>
    <t>D3''</t>
  </si>
  <si>
    <t>D2''</t>
  </si>
  <si>
    <t>Misc.</t>
  </si>
  <si>
    <t>Бригада #1 + Бригада #2</t>
  </si>
  <si>
    <t>Затраты Бригида #2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</si>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</sst>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sz val="14"/>
      <color theme="1"/>
      <name val="Trebuchet MS"/>
      <family val="2"/>
      <charset val="204"/>
    </font>
    <font>
      <sz val="8"/>
      <name val="Calibri"/>
      <family val="2"/>
      <scheme val="minor"/>
    </font>
    <font>
      <sz val="14"/>
      <color rgb="FFFF0000"/>
      <name val="Trebuchet MS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Normal="100" workbookViewId="0">
      <selection activeCell="L5" sqref="L5"/>
    </sheetView>
  </sheetViews>
  <sheetFormatPr defaultColWidth="9.109375" defaultRowHeight="14.4" x14ac:dyDescent="0.3"/>
  <cols>
    <col min="1" max="1" width="8.5546875" style="3" customWidth="1"/>
    <col min="2" max="2" width="17.33203125" style="3" customWidth="1"/>
    <col min="3" max="7" width="10.6640625" style="3" customWidth="1"/>
    <col min="8" max="8" width="16.109375" style="3" customWidth="1"/>
    <col min="9" max="9" width="13" style="3" customWidth="1"/>
    <col min="10" max="10" width="9.109375" style="3"/>
    <col min="11" max="11" width="33.33203125" style="3" customWidth="1"/>
    <col min="12" max="12" width="12.33203125" style="3" customWidth="1"/>
    <col min="13" max="16" width="9.109375" style="3"/>
    <col min="17" max="17" width="13.6640625" style="3" customWidth="1"/>
    <col min="18" max="16384" width="9.109375" style="3"/>
  </cols>
  <sheetData>
    <row r="1" spans="1:17" ht="18" x14ac:dyDescent="0.35">
      <c r="A1" s="10"/>
      <c r="B1" s="42" t="s">
        <v>16</v>
      </c>
      <c r="C1" s="42"/>
      <c r="D1" s="42"/>
      <c r="E1" s="42"/>
      <c r="F1" s="42"/>
      <c r="G1" s="42"/>
      <c r="H1" s="42"/>
      <c r="I1" s="10"/>
      <c r="J1" s="4"/>
      <c r="K1" s="13" t="s">
        <v>14</v>
      </c>
      <c r="L1" s="10">
        <f>SUM(H3:H6)</f>
        <v>900</v>
      </c>
      <c r="M1" s="10"/>
      <c r="N1" s="11"/>
      <c r="O1" s="11"/>
      <c r="P1" s="11"/>
      <c r="Q1" s="12"/>
    </row>
    <row r="2" spans="1:17" ht="18" x14ac:dyDescent="0.35">
      <c r="A2" s="10"/>
      <c r="B2" s="5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10"/>
      <c r="J2" s="4"/>
      <c r="K2" s="13" t="s">
        <v>15</v>
      </c>
      <c r="L2" s="10">
        <f>SUM(C7:G7)</f>
        <v>900</v>
      </c>
      <c r="M2" s="10"/>
      <c r="N2" s="11"/>
      <c r="O2" s="11"/>
      <c r="P2" s="11"/>
      <c r="Q2" s="12"/>
    </row>
    <row r="3" spans="1:17" ht="19.5" customHeight="1" x14ac:dyDescent="0.35">
      <c r="A3" s="10"/>
      <c r="B3" s="5" t="s">
        <v>6</v>
      </c>
      <c r="C3" s="6">
        <v>3</v>
      </c>
      <c r="D3" s="6">
        <v>9</v>
      </c>
      <c r="E3" s="6">
        <v>4</v>
      </c>
      <c r="F3" s="6">
        <v>7</v>
      </c>
      <c r="G3" s="6">
        <v>6</v>
      </c>
      <c r="H3" s="7">
        <v>140</v>
      </c>
      <c r="I3" s="10"/>
      <c r="J3" s="4"/>
      <c r="K3" s="43" t="s">
        <v>19</v>
      </c>
      <c r="L3" s="43"/>
      <c r="M3" s="43"/>
      <c r="N3" s="43"/>
      <c r="O3" s="43"/>
      <c r="P3" s="43"/>
      <c r="Q3" s="43"/>
    </row>
    <row r="4" spans="1:17" ht="18" x14ac:dyDescent="0.35">
      <c r="A4" s="10"/>
      <c r="B4" s="5" t="s">
        <v>7</v>
      </c>
      <c r="C4" s="6">
        <v>8</v>
      </c>
      <c r="D4" s="6">
        <v>3</v>
      </c>
      <c r="E4" s="6">
        <v>5</v>
      </c>
      <c r="F4" s="6">
        <v>6</v>
      </c>
      <c r="G4" s="6">
        <v>5</v>
      </c>
      <c r="H4" s="7">
        <v>250</v>
      </c>
      <c r="I4" s="10"/>
      <c r="J4" s="4"/>
      <c r="K4" s="12"/>
      <c r="L4" s="10"/>
      <c r="M4" s="10"/>
      <c r="N4" s="11"/>
      <c r="O4" s="11"/>
      <c r="P4" s="11"/>
      <c r="Q4" s="12"/>
    </row>
    <row r="5" spans="1:17" ht="19.5" customHeight="1" x14ac:dyDescent="0.35">
      <c r="A5" s="10"/>
      <c r="B5" s="5" t="s">
        <v>8</v>
      </c>
      <c r="C5" s="6">
        <v>5</v>
      </c>
      <c r="D5" s="6">
        <v>6</v>
      </c>
      <c r="E5" s="6">
        <v>6</v>
      </c>
      <c r="F5" s="6">
        <v>9</v>
      </c>
      <c r="G5" s="6">
        <v>8</v>
      </c>
      <c r="H5" s="7">
        <v>210</v>
      </c>
      <c r="I5" s="10"/>
      <c r="J5" s="4"/>
      <c r="K5" s="10" t="s">
        <v>18</v>
      </c>
      <c r="L5" s="10">
        <f>SUMPRODUCT(C3:G6,C11:G14)</f>
        <v>4030</v>
      </c>
      <c r="M5" s="10"/>
      <c r="N5" s="11"/>
      <c r="O5" s="11"/>
      <c r="P5" s="11"/>
      <c r="Q5" s="12"/>
    </row>
    <row r="6" spans="1:17" ht="18" x14ac:dyDescent="0.35">
      <c r="A6" s="10"/>
      <c r="B6" s="5" t="s">
        <v>9</v>
      </c>
      <c r="C6" s="6">
        <v>4</v>
      </c>
      <c r="D6" s="6">
        <v>8</v>
      </c>
      <c r="E6" s="6">
        <v>8</v>
      </c>
      <c r="F6" s="6">
        <v>5</v>
      </c>
      <c r="G6" s="6">
        <v>9</v>
      </c>
      <c r="H6" s="7">
        <v>300</v>
      </c>
      <c r="I6" s="10"/>
      <c r="J6" s="4"/>
      <c r="K6" s="10"/>
      <c r="L6" s="10"/>
      <c r="M6" s="10"/>
      <c r="N6" s="11"/>
      <c r="O6" s="11"/>
      <c r="P6" s="11"/>
      <c r="Q6" s="12"/>
    </row>
    <row r="7" spans="1:17" ht="18" x14ac:dyDescent="0.35">
      <c r="A7" s="10"/>
      <c r="B7" s="5" t="s">
        <v>10</v>
      </c>
      <c r="C7" s="7">
        <v>300</v>
      </c>
      <c r="D7" s="7">
        <v>120</v>
      </c>
      <c r="E7" s="7">
        <v>150</v>
      </c>
      <c r="F7" s="7">
        <v>210</v>
      </c>
      <c r="G7" s="7">
        <v>120</v>
      </c>
      <c r="H7" s="5"/>
      <c r="I7" s="10"/>
      <c r="J7" s="4"/>
      <c r="K7" s="10"/>
      <c r="L7" s="10"/>
      <c r="M7" s="10"/>
      <c r="N7" s="11"/>
      <c r="O7" s="11"/>
      <c r="P7" s="11"/>
      <c r="Q7" s="12"/>
    </row>
    <row r="8" spans="1:17" ht="18" x14ac:dyDescent="0.35">
      <c r="A8" s="10"/>
      <c r="B8" s="10"/>
      <c r="C8" s="10"/>
      <c r="D8" s="10"/>
      <c r="E8" s="10"/>
      <c r="F8" s="10"/>
      <c r="G8" s="10"/>
      <c r="H8" s="10"/>
      <c r="I8" s="10"/>
      <c r="J8" s="4"/>
      <c r="K8" s="10"/>
      <c r="L8" s="10"/>
      <c r="M8" s="10"/>
      <c r="N8" s="11"/>
      <c r="O8" s="11"/>
      <c r="P8" s="11"/>
      <c r="Q8" s="12"/>
    </row>
    <row r="9" spans="1:17" ht="18" x14ac:dyDescent="0.35">
      <c r="A9" s="10"/>
      <c r="B9" s="42" t="s">
        <v>17</v>
      </c>
      <c r="C9" s="42"/>
      <c r="D9" s="42"/>
      <c r="E9" s="42"/>
      <c r="F9" s="42"/>
      <c r="G9" s="42"/>
      <c r="H9" s="42"/>
      <c r="I9" s="42"/>
      <c r="J9" s="4"/>
      <c r="K9" s="10"/>
      <c r="L9" s="10"/>
      <c r="M9" s="10"/>
      <c r="N9" s="11"/>
      <c r="O9" s="11"/>
      <c r="P9" s="11"/>
      <c r="Q9" s="12"/>
    </row>
    <row r="10" spans="1:17" ht="18" x14ac:dyDescent="0.35">
      <c r="A10" s="10"/>
      <c r="B10" s="5"/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8" t="s">
        <v>12</v>
      </c>
      <c r="I10" s="5" t="s">
        <v>13</v>
      </c>
      <c r="J10" s="4"/>
      <c r="K10" s="10"/>
      <c r="L10" s="10"/>
      <c r="M10" s="10"/>
      <c r="N10" s="11"/>
      <c r="O10" s="11"/>
      <c r="P10" s="11"/>
      <c r="Q10" s="12"/>
    </row>
    <row r="11" spans="1:17" ht="18" x14ac:dyDescent="0.35">
      <c r="A11" s="10"/>
      <c r="B11" s="5" t="s">
        <v>6</v>
      </c>
      <c r="C11" s="14">
        <v>0</v>
      </c>
      <c r="D11" s="14">
        <v>0</v>
      </c>
      <c r="E11" s="14">
        <v>140</v>
      </c>
      <c r="F11" s="14">
        <v>0</v>
      </c>
      <c r="G11" s="14">
        <v>0</v>
      </c>
      <c r="H11" s="15">
        <f>SUM(C11:G11)</f>
        <v>140</v>
      </c>
      <c r="I11" s="15">
        <f>H3-H11</f>
        <v>0</v>
      </c>
      <c r="J11" s="4"/>
      <c r="K11" s="10"/>
      <c r="L11" s="10"/>
      <c r="M11" s="10"/>
      <c r="N11" s="11"/>
      <c r="O11" s="11"/>
      <c r="P11" s="11"/>
      <c r="Q11" s="12"/>
    </row>
    <row r="12" spans="1:17" ht="18" x14ac:dyDescent="0.35">
      <c r="A12" s="10"/>
      <c r="B12" s="5" t="s">
        <v>7</v>
      </c>
      <c r="C12" s="14">
        <v>0</v>
      </c>
      <c r="D12" s="14">
        <v>120</v>
      </c>
      <c r="E12" s="14">
        <v>10</v>
      </c>
      <c r="F12" s="14">
        <v>0</v>
      </c>
      <c r="G12" s="14">
        <v>120</v>
      </c>
      <c r="H12" s="15">
        <f t="shared" ref="H12:H14" si="0">SUM(C12:G12)</f>
        <v>250</v>
      </c>
      <c r="I12" s="15">
        <f t="shared" ref="I12:I14" si="1">H4-H12</f>
        <v>0</v>
      </c>
      <c r="J12" s="4"/>
      <c r="K12" s="10"/>
      <c r="L12" s="10"/>
      <c r="M12" s="10"/>
      <c r="N12" s="11"/>
      <c r="O12" s="11"/>
      <c r="P12" s="11"/>
      <c r="Q12" s="12"/>
    </row>
    <row r="13" spans="1:17" ht="18" x14ac:dyDescent="0.35">
      <c r="A13" s="10"/>
      <c r="B13" s="5" t="s">
        <v>8</v>
      </c>
      <c r="C13" s="14">
        <v>210</v>
      </c>
      <c r="D13" s="14">
        <v>0</v>
      </c>
      <c r="E13" s="14">
        <v>0</v>
      </c>
      <c r="F13" s="14">
        <v>0</v>
      </c>
      <c r="G13" s="14">
        <v>0</v>
      </c>
      <c r="H13" s="15">
        <f t="shared" si="0"/>
        <v>210</v>
      </c>
      <c r="I13" s="15">
        <f t="shared" si="1"/>
        <v>0</v>
      </c>
      <c r="J13" s="4"/>
      <c r="K13" s="10"/>
      <c r="L13" s="10"/>
      <c r="M13" s="10"/>
      <c r="N13" s="11"/>
      <c r="O13" s="11"/>
      <c r="P13" s="11"/>
      <c r="Q13" s="12"/>
    </row>
    <row r="14" spans="1:17" ht="18" x14ac:dyDescent="0.35">
      <c r="A14" s="10"/>
      <c r="B14" s="5" t="s">
        <v>9</v>
      </c>
      <c r="C14" s="14">
        <v>90</v>
      </c>
      <c r="D14" s="14">
        <v>0</v>
      </c>
      <c r="E14" s="14">
        <v>0</v>
      </c>
      <c r="F14" s="14">
        <v>210</v>
      </c>
      <c r="G14" s="14">
        <v>0</v>
      </c>
      <c r="H14" s="15">
        <f t="shared" si="0"/>
        <v>300</v>
      </c>
      <c r="I14" s="15">
        <f t="shared" si="1"/>
        <v>0</v>
      </c>
      <c r="J14" s="4"/>
      <c r="K14" s="4"/>
      <c r="L14" s="4"/>
      <c r="M14" s="4"/>
      <c r="N14" s="2"/>
      <c r="O14" s="2"/>
      <c r="P14" s="2"/>
    </row>
    <row r="15" spans="1:17" ht="18" x14ac:dyDescent="0.35">
      <c r="A15" s="10"/>
      <c r="B15" s="9" t="s">
        <v>11</v>
      </c>
      <c r="C15" s="15">
        <f>SUM(C11:C14)</f>
        <v>300</v>
      </c>
      <c r="D15" s="15">
        <f t="shared" ref="D15:G15" si="2">SUM(D11:D14)</f>
        <v>120</v>
      </c>
      <c r="E15" s="15">
        <f t="shared" si="2"/>
        <v>150</v>
      </c>
      <c r="F15" s="15">
        <f t="shared" si="2"/>
        <v>210</v>
      </c>
      <c r="G15" s="15">
        <f t="shared" si="2"/>
        <v>120</v>
      </c>
      <c r="H15" s="5"/>
      <c r="I15" s="5"/>
      <c r="J15" s="4"/>
      <c r="K15" s="4"/>
      <c r="L15" s="4"/>
      <c r="M15" s="4"/>
      <c r="N15" s="2"/>
      <c r="O15" s="2"/>
      <c r="P15" s="2"/>
    </row>
    <row r="16" spans="1:17" ht="18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2"/>
      <c r="O16" s="2"/>
      <c r="P16" s="2"/>
    </row>
    <row r="17" spans="1:16" ht="18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"/>
      <c r="O17" s="2"/>
      <c r="P17" s="2"/>
    </row>
    <row r="18" spans="1:16" ht="18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"/>
      <c r="O18" s="2"/>
      <c r="P18" s="2"/>
    </row>
    <row r="19" spans="1:16" ht="18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/>
      <c r="O19" s="2"/>
      <c r="P19" s="2"/>
    </row>
    <row r="20" spans="1:16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2"/>
    </row>
    <row r="21" spans="1:16" ht="16.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6.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mergeCells count="3">
    <mergeCell ref="B1:H1"/>
    <mergeCell ref="B9:I9"/>
    <mergeCell ref="K3:Q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N5" sqref="N5"/>
    </sheetView>
  </sheetViews>
  <sheetFormatPr defaultColWidth="9.109375" defaultRowHeight="14.4" x14ac:dyDescent="0.3"/>
  <cols>
    <col min="1" max="1" width="8.5546875" style="3" customWidth="1"/>
    <col min="2" max="2" width="17.33203125" style="3" customWidth="1"/>
    <col min="3" max="9" width="10.6640625" style="3" customWidth="1"/>
    <col min="10" max="10" width="15.88671875" style="3" customWidth="1"/>
    <col min="11" max="11" width="13" style="3" customWidth="1"/>
    <col min="12" max="12" width="9.109375" style="3"/>
    <col min="13" max="13" width="33.33203125" style="3" customWidth="1"/>
    <col min="14" max="14" width="12.44140625" style="3" customWidth="1"/>
    <col min="15" max="15" width="13.33203125" style="3" customWidth="1"/>
    <col min="16" max="20" width="9.109375" style="3"/>
    <col min="21" max="21" width="14" style="3" customWidth="1"/>
    <col min="22" max="22" width="11.5546875" style="3" customWidth="1"/>
    <col min="23" max="16384" width="9.109375" style="3"/>
  </cols>
  <sheetData>
    <row r="1" spans="1:22" ht="18" x14ac:dyDescent="0.35">
      <c r="A1" s="10"/>
      <c r="B1" s="42" t="s">
        <v>16</v>
      </c>
      <c r="C1" s="42"/>
      <c r="D1" s="42"/>
      <c r="E1" s="42"/>
      <c r="F1" s="42"/>
      <c r="G1" s="42"/>
      <c r="H1" s="42"/>
      <c r="I1" s="42"/>
      <c r="J1" s="42"/>
      <c r="K1" s="10"/>
      <c r="L1" s="4"/>
      <c r="M1" s="13" t="s">
        <v>14</v>
      </c>
      <c r="N1" s="10">
        <f>SUM(J3:J6)</f>
        <v>900</v>
      </c>
      <c r="O1" s="10"/>
      <c r="P1" s="11"/>
      <c r="Q1" s="11"/>
      <c r="R1" s="11"/>
      <c r="S1" s="12"/>
    </row>
    <row r="2" spans="1:22" ht="18" x14ac:dyDescent="0.35">
      <c r="A2" s="10"/>
      <c r="B2" s="5"/>
      <c r="C2" s="5" t="s">
        <v>0</v>
      </c>
      <c r="D2" s="5" t="s">
        <v>59</v>
      </c>
      <c r="E2" s="5" t="s">
        <v>58</v>
      </c>
      <c r="F2" s="5" t="s">
        <v>3</v>
      </c>
      <c r="G2" s="5" t="s">
        <v>4</v>
      </c>
      <c r="H2" s="5" t="s">
        <v>60</v>
      </c>
      <c r="I2" s="5" t="s">
        <v>61</v>
      </c>
      <c r="J2" s="5" t="s">
        <v>5</v>
      </c>
      <c r="L2" s="4"/>
      <c r="M2" s="13" t="s">
        <v>15</v>
      </c>
      <c r="N2" s="10">
        <f>SUM(C7:I7)</f>
        <v>900</v>
      </c>
      <c r="O2" s="10"/>
      <c r="P2" s="11"/>
      <c r="Q2" s="11"/>
      <c r="R2" s="11"/>
      <c r="S2" s="12"/>
    </row>
    <row r="3" spans="1:22" ht="19.5" customHeight="1" x14ac:dyDescent="0.35">
      <c r="A3" s="10"/>
      <c r="B3" s="5" t="s">
        <v>6</v>
      </c>
      <c r="C3" s="6">
        <v>3</v>
      </c>
      <c r="D3" s="6">
        <v>9</v>
      </c>
      <c r="E3" s="6">
        <v>4</v>
      </c>
      <c r="F3" s="6">
        <v>7</v>
      </c>
      <c r="G3" s="6">
        <v>6</v>
      </c>
      <c r="H3" s="29">
        <v>100000</v>
      </c>
      <c r="I3" s="6">
        <v>9</v>
      </c>
      <c r="J3" s="7">
        <v>140</v>
      </c>
      <c r="L3" s="4"/>
      <c r="M3" s="43" t="s">
        <v>19</v>
      </c>
      <c r="N3" s="43"/>
      <c r="O3" s="43"/>
      <c r="P3" s="43"/>
      <c r="Q3" s="43"/>
      <c r="R3" s="43"/>
      <c r="S3" s="43"/>
    </row>
    <row r="4" spans="1:22" ht="18" x14ac:dyDescent="0.35">
      <c r="A4" s="10"/>
      <c r="B4" s="5" t="s">
        <v>7</v>
      </c>
      <c r="C4" s="6">
        <v>8</v>
      </c>
      <c r="D4" s="6">
        <v>3</v>
      </c>
      <c r="E4" s="6">
        <v>5</v>
      </c>
      <c r="F4" s="6">
        <v>6</v>
      </c>
      <c r="G4" s="6">
        <v>5</v>
      </c>
      <c r="H4" s="6">
        <v>5</v>
      </c>
      <c r="I4" s="29">
        <v>100000</v>
      </c>
      <c r="J4" s="7">
        <v>250</v>
      </c>
      <c r="L4" s="4"/>
      <c r="M4" s="12"/>
      <c r="N4" s="10"/>
      <c r="O4" s="10"/>
      <c r="P4" s="11"/>
      <c r="Q4" s="11"/>
      <c r="R4" s="11"/>
      <c r="S4" s="12"/>
    </row>
    <row r="5" spans="1:22" ht="19.5" customHeight="1" x14ac:dyDescent="0.35">
      <c r="A5" s="10"/>
      <c r="B5" s="5" t="s">
        <v>8</v>
      </c>
      <c r="C5" s="6">
        <v>5</v>
      </c>
      <c r="D5" s="6">
        <v>6</v>
      </c>
      <c r="E5" s="6">
        <v>6</v>
      </c>
      <c r="F5" s="6">
        <v>9</v>
      </c>
      <c r="G5" s="6">
        <v>8</v>
      </c>
      <c r="H5" s="6">
        <v>6</v>
      </c>
      <c r="I5" s="6">
        <v>6</v>
      </c>
      <c r="J5" s="7">
        <v>210</v>
      </c>
      <c r="L5" s="4"/>
      <c r="M5" s="10" t="s">
        <v>18</v>
      </c>
      <c r="N5" s="10">
        <f>SUMPRODUCT(C3:I6,C11:I14)</f>
        <v>4110</v>
      </c>
      <c r="O5" s="10"/>
      <c r="P5" s="11"/>
      <c r="Q5" s="11"/>
      <c r="R5" s="11"/>
      <c r="S5" s="12"/>
    </row>
    <row r="6" spans="1:22" ht="18" x14ac:dyDescent="0.35">
      <c r="A6" s="10"/>
      <c r="B6" s="5" t="s">
        <v>9</v>
      </c>
      <c r="C6" s="6">
        <v>4</v>
      </c>
      <c r="D6" s="6">
        <v>8</v>
      </c>
      <c r="E6" s="6">
        <v>8</v>
      </c>
      <c r="F6" s="6">
        <v>5</v>
      </c>
      <c r="G6" s="6">
        <v>9</v>
      </c>
      <c r="H6" s="6">
        <v>8</v>
      </c>
      <c r="I6" s="6">
        <v>8</v>
      </c>
      <c r="J6" s="7">
        <v>300</v>
      </c>
      <c r="L6" s="4"/>
      <c r="M6" s="10"/>
      <c r="N6" s="10"/>
      <c r="O6" s="10"/>
      <c r="P6" s="11"/>
      <c r="Q6" s="11"/>
      <c r="R6" s="11"/>
      <c r="S6" s="12"/>
    </row>
    <row r="7" spans="1:22" ht="18" x14ac:dyDescent="0.35">
      <c r="A7" s="10"/>
      <c r="B7" s="5" t="s">
        <v>10</v>
      </c>
      <c r="C7" s="7">
        <v>300</v>
      </c>
      <c r="D7" s="7">
        <v>80</v>
      </c>
      <c r="E7" s="7">
        <v>100</v>
      </c>
      <c r="F7" s="7">
        <v>210</v>
      </c>
      <c r="G7" s="7">
        <v>120</v>
      </c>
      <c r="H7" s="7">
        <f>150-100</f>
        <v>50</v>
      </c>
      <c r="I7" s="7">
        <f>120-80</f>
        <v>40</v>
      </c>
      <c r="J7" s="5"/>
      <c r="L7" s="4"/>
      <c r="M7" s="10"/>
      <c r="N7" s="10"/>
      <c r="O7" s="10"/>
      <c r="P7" s="11"/>
      <c r="Q7" s="11"/>
      <c r="R7" s="11"/>
      <c r="S7" s="12"/>
    </row>
    <row r="8" spans="1:22" ht="18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L8" s="4"/>
      <c r="M8" s="10"/>
      <c r="N8" s="10"/>
      <c r="O8" s="10"/>
      <c r="P8" s="11"/>
      <c r="Q8" s="11"/>
      <c r="R8" s="11"/>
      <c r="S8" s="12"/>
    </row>
    <row r="9" spans="1:22" ht="18" x14ac:dyDescent="0.35">
      <c r="A9" s="10"/>
      <c r="B9" s="42" t="s">
        <v>57</v>
      </c>
      <c r="C9" s="42"/>
      <c r="D9" s="42"/>
      <c r="E9" s="42"/>
      <c r="F9" s="42"/>
      <c r="G9" s="42"/>
      <c r="H9" s="42"/>
      <c r="I9" s="42"/>
      <c r="J9" s="42"/>
      <c r="K9" s="42"/>
      <c r="L9" s="4"/>
      <c r="M9" s="10"/>
      <c r="N9" s="10"/>
      <c r="O9" s="42" t="s">
        <v>17</v>
      </c>
      <c r="P9" s="42"/>
      <c r="Q9" s="42"/>
      <c r="R9" s="42"/>
      <c r="S9" s="42"/>
      <c r="T9" s="42"/>
      <c r="U9" s="42"/>
      <c r="V9" s="42"/>
    </row>
    <row r="10" spans="1:22" ht="18" x14ac:dyDescent="0.35">
      <c r="A10" s="10"/>
      <c r="B10" s="5"/>
      <c r="C10" s="5" t="s">
        <v>0</v>
      </c>
      <c r="D10" s="5" t="s">
        <v>59</v>
      </c>
      <c r="E10" s="5" t="s">
        <v>58</v>
      </c>
      <c r="F10" s="5" t="s">
        <v>3</v>
      </c>
      <c r="G10" s="5" t="s">
        <v>4</v>
      </c>
      <c r="H10" s="5" t="s">
        <v>60</v>
      </c>
      <c r="I10" s="5" t="s">
        <v>61</v>
      </c>
      <c r="J10" s="8" t="s">
        <v>12</v>
      </c>
      <c r="K10" s="5" t="s">
        <v>13</v>
      </c>
      <c r="L10" s="4"/>
      <c r="M10" s="10"/>
      <c r="N10" s="10"/>
      <c r="O10" s="5"/>
      <c r="P10" s="5" t="s">
        <v>0</v>
      </c>
      <c r="Q10" s="5" t="s">
        <v>1</v>
      </c>
      <c r="R10" s="5" t="s">
        <v>2</v>
      </c>
      <c r="S10" s="5" t="s">
        <v>3</v>
      </c>
      <c r="T10" s="5" t="s">
        <v>4</v>
      </c>
      <c r="U10" s="8" t="s">
        <v>12</v>
      </c>
      <c r="V10" s="5" t="s">
        <v>13</v>
      </c>
    </row>
    <row r="11" spans="1:22" ht="18" x14ac:dyDescent="0.35">
      <c r="A11" s="10"/>
      <c r="B11" s="5" t="s">
        <v>6</v>
      </c>
      <c r="C11" s="14">
        <v>90</v>
      </c>
      <c r="D11" s="14">
        <v>0</v>
      </c>
      <c r="E11" s="14">
        <v>50</v>
      </c>
      <c r="F11" s="14">
        <v>0</v>
      </c>
      <c r="G11" s="14">
        <v>0</v>
      </c>
      <c r="H11" s="14">
        <v>0</v>
      </c>
      <c r="I11" s="14">
        <v>0</v>
      </c>
      <c r="J11" s="15">
        <f>SUM(C11:I11)</f>
        <v>140</v>
      </c>
      <c r="K11" s="15">
        <f>J3-J11</f>
        <v>0</v>
      </c>
      <c r="L11" s="4"/>
      <c r="M11" s="10"/>
      <c r="N11" s="10"/>
      <c r="O11" s="5" t="s">
        <v>6</v>
      </c>
      <c r="P11" s="14">
        <f>C11</f>
        <v>90</v>
      </c>
      <c r="Q11" s="14">
        <f>D11+I11</f>
        <v>0</v>
      </c>
      <c r="R11" s="14">
        <f>E11+H11</f>
        <v>50</v>
      </c>
      <c r="S11" s="14">
        <f t="shared" ref="S11:T14" si="0">F11</f>
        <v>0</v>
      </c>
      <c r="T11" s="14">
        <f t="shared" si="0"/>
        <v>0</v>
      </c>
      <c r="U11" s="15">
        <f>SUM(P11:T11)</f>
        <v>140</v>
      </c>
      <c r="V11" s="15">
        <f>J11-U11</f>
        <v>0</v>
      </c>
    </row>
    <row r="12" spans="1:22" ht="18" x14ac:dyDescent="0.35">
      <c r="A12" s="10"/>
      <c r="B12" s="5" t="s">
        <v>7</v>
      </c>
      <c r="C12" s="14">
        <v>0</v>
      </c>
      <c r="D12" s="14">
        <v>80</v>
      </c>
      <c r="E12" s="14">
        <v>50</v>
      </c>
      <c r="F12" s="14">
        <v>0</v>
      </c>
      <c r="G12" s="14">
        <v>120</v>
      </c>
      <c r="H12" s="14">
        <v>0</v>
      </c>
      <c r="I12" s="14">
        <v>0</v>
      </c>
      <c r="J12" s="15">
        <f t="shared" ref="J12:J14" si="1">SUM(C12:I12)</f>
        <v>250</v>
      </c>
      <c r="K12" s="15">
        <f>J4-J12</f>
        <v>0</v>
      </c>
      <c r="L12" s="4"/>
      <c r="M12" s="10"/>
      <c r="N12" s="10"/>
      <c r="O12" s="5" t="s">
        <v>7</v>
      </c>
      <c r="P12" s="14">
        <f t="shared" ref="P12:P14" si="2">C12</f>
        <v>0</v>
      </c>
      <c r="Q12" s="14">
        <f t="shared" ref="Q12:Q14" si="3">D12+I12</f>
        <v>80</v>
      </c>
      <c r="R12" s="14">
        <f t="shared" ref="R12:R14" si="4">E12+H12</f>
        <v>50</v>
      </c>
      <c r="S12" s="14">
        <f t="shared" si="0"/>
        <v>0</v>
      </c>
      <c r="T12" s="14">
        <f t="shared" si="0"/>
        <v>120</v>
      </c>
      <c r="U12" s="15">
        <f t="shared" ref="U12:U14" si="5">SUM(P12:T12)</f>
        <v>250</v>
      </c>
      <c r="V12" s="15">
        <f>J12-U12</f>
        <v>0</v>
      </c>
    </row>
    <row r="13" spans="1:22" ht="18" x14ac:dyDescent="0.35">
      <c r="A13" s="10"/>
      <c r="B13" s="5" t="s">
        <v>8</v>
      </c>
      <c r="C13" s="14">
        <v>120</v>
      </c>
      <c r="D13" s="14">
        <v>0</v>
      </c>
      <c r="E13" s="14">
        <v>0</v>
      </c>
      <c r="F13" s="14">
        <v>0</v>
      </c>
      <c r="G13" s="14">
        <v>0</v>
      </c>
      <c r="H13" s="14">
        <v>50</v>
      </c>
      <c r="I13" s="14">
        <v>40</v>
      </c>
      <c r="J13" s="15">
        <f t="shared" si="1"/>
        <v>210</v>
      </c>
      <c r="K13" s="15">
        <f>J5-J13</f>
        <v>0</v>
      </c>
      <c r="L13" s="4"/>
      <c r="M13" s="10"/>
      <c r="N13" s="10"/>
      <c r="O13" s="5" t="s">
        <v>8</v>
      </c>
      <c r="P13" s="14">
        <f t="shared" si="2"/>
        <v>120</v>
      </c>
      <c r="Q13" s="14">
        <f t="shared" si="3"/>
        <v>40</v>
      </c>
      <c r="R13" s="14">
        <f t="shared" si="4"/>
        <v>50</v>
      </c>
      <c r="S13" s="14">
        <f t="shared" si="0"/>
        <v>0</v>
      </c>
      <c r="T13" s="14">
        <f t="shared" si="0"/>
        <v>0</v>
      </c>
      <c r="U13" s="15">
        <f t="shared" si="5"/>
        <v>210</v>
      </c>
      <c r="V13" s="15">
        <f>J13-U13</f>
        <v>0</v>
      </c>
    </row>
    <row r="14" spans="1:22" ht="18" x14ac:dyDescent="0.35">
      <c r="A14" s="10"/>
      <c r="B14" s="5" t="s">
        <v>9</v>
      </c>
      <c r="C14" s="14">
        <v>90</v>
      </c>
      <c r="D14" s="14">
        <v>0</v>
      </c>
      <c r="E14" s="14">
        <v>0</v>
      </c>
      <c r="F14" s="14">
        <v>210</v>
      </c>
      <c r="G14" s="14">
        <v>0</v>
      </c>
      <c r="H14" s="14">
        <v>0</v>
      </c>
      <c r="I14" s="14">
        <v>0</v>
      </c>
      <c r="J14" s="15">
        <f t="shared" si="1"/>
        <v>300</v>
      </c>
      <c r="K14" s="15">
        <f>J6-J14</f>
        <v>0</v>
      </c>
      <c r="L14" s="4"/>
      <c r="M14" s="4"/>
      <c r="N14" s="4"/>
      <c r="O14" s="5" t="s">
        <v>9</v>
      </c>
      <c r="P14" s="14">
        <f t="shared" si="2"/>
        <v>90</v>
      </c>
      <c r="Q14" s="14">
        <f t="shared" si="3"/>
        <v>0</v>
      </c>
      <c r="R14" s="14">
        <f t="shared" si="4"/>
        <v>0</v>
      </c>
      <c r="S14" s="14">
        <f t="shared" si="0"/>
        <v>210</v>
      </c>
      <c r="T14" s="14">
        <f t="shared" si="0"/>
        <v>0</v>
      </c>
      <c r="U14" s="15">
        <f t="shared" si="5"/>
        <v>300</v>
      </c>
      <c r="V14" s="15">
        <f>J14-U14</f>
        <v>0</v>
      </c>
    </row>
    <row r="15" spans="1:22" ht="18" x14ac:dyDescent="0.35">
      <c r="A15" s="10"/>
      <c r="B15" s="9" t="s">
        <v>11</v>
      </c>
      <c r="C15" s="15">
        <f>SUM(C11:C14)</f>
        <v>300</v>
      </c>
      <c r="D15" s="15">
        <f t="shared" ref="D15:I15" si="6">SUM(D11:D14)</f>
        <v>80</v>
      </c>
      <c r="E15" s="15">
        <f t="shared" si="6"/>
        <v>100</v>
      </c>
      <c r="F15" s="15">
        <f t="shared" si="6"/>
        <v>210</v>
      </c>
      <c r="G15" s="15">
        <f t="shared" si="6"/>
        <v>120</v>
      </c>
      <c r="H15" s="15">
        <f t="shared" si="6"/>
        <v>50</v>
      </c>
      <c r="I15" s="15">
        <f t="shared" si="6"/>
        <v>40</v>
      </c>
      <c r="J15" s="5"/>
      <c r="K15" s="5"/>
      <c r="L15" s="4"/>
      <c r="M15" s="4"/>
      <c r="N15" s="4"/>
      <c r="O15" s="9" t="s">
        <v>11</v>
      </c>
      <c r="P15" s="15">
        <f>SUM(P11:P14)</f>
        <v>300</v>
      </c>
      <c r="Q15" s="15">
        <f t="shared" ref="Q15:T15" si="7">SUM(Q11:Q14)</f>
        <v>120</v>
      </c>
      <c r="R15" s="15">
        <f t="shared" si="7"/>
        <v>150</v>
      </c>
      <c r="S15" s="15">
        <f t="shared" si="7"/>
        <v>210</v>
      </c>
      <c r="T15" s="15">
        <f t="shared" si="7"/>
        <v>120</v>
      </c>
      <c r="U15" s="5"/>
      <c r="V15" s="5"/>
    </row>
    <row r="16" spans="1:22" ht="18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  <c r="M16" s="4"/>
      <c r="N16" s="4"/>
      <c r="O16" s="4"/>
      <c r="P16" s="2"/>
      <c r="Q16" s="2"/>
      <c r="R16" s="2"/>
    </row>
    <row r="17" spans="1:18" ht="18" x14ac:dyDescent="0.35">
      <c r="A17" s="4"/>
      <c r="J17" s="28"/>
      <c r="L17" s="4"/>
      <c r="M17" s="4"/>
      <c r="N17" s="4"/>
      <c r="O17" s="4"/>
      <c r="P17" s="2"/>
      <c r="Q17" s="2"/>
      <c r="R17" s="2"/>
    </row>
    <row r="18" spans="1:18" ht="18" x14ac:dyDescent="0.35">
      <c r="A18" s="4"/>
      <c r="L18" s="4"/>
      <c r="M18" s="4"/>
      <c r="N18" s="4"/>
      <c r="O18" s="4"/>
      <c r="P18" s="2"/>
      <c r="Q18" s="2"/>
      <c r="R18" s="2"/>
    </row>
    <row r="19" spans="1:18" ht="18" x14ac:dyDescent="0.35">
      <c r="A19" s="4"/>
      <c r="L19" s="4"/>
      <c r="M19" s="4"/>
      <c r="N19" s="4"/>
      <c r="O19" s="4"/>
      <c r="P19" s="2"/>
      <c r="Q19" s="2"/>
      <c r="R19" s="2"/>
    </row>
    <row r="20" spans="1:18" ht="18" x14ac:dyDescent="0.35">
      <c r="A20" s="2"/>
      <c r="L20" s="2"/>
      <c r="M20" s="4"/>
      <c r="N20" s="2"/>
      <c r="O20" s="2"/>
      <c r="P20" s="2"/>
      <c r="Q20" s="2"/>
      <c r="R20" s="2"/>
    </row>
    <row r="21" spans="1:18" ht="16.2" x14ac:dyDescent="0.35">
      <c r="A21" s="2"/>
      <c r="L21" s="2"/>
      <c r="M21" s="2"/>
      <c r="N21" s="2"/>
      <c r="O21" s="2"/>
      <c r="P21" s="2"/>
      <c r="Q21" s="2"/>
      <c r="R21" s="2"/>
    </row>
    <row r="22" spans="1:18" ht="16.2" x14ac:dyDescent="0.35">
      <c r="A22" s="2"/>
      <c r="L22" s="2"/>
      <c r="M22" s="2"/>
      <c r="N22" s="2"/>
      <c r="O22" s="2"/>
      <c r="P22" s="2"/>
      <c r="Q22" s="2"/>
      <c r="R22" s="2"/>
    </row>
  </sheetData>
  <mergeCells count="4">
    <mergeCell ref="M3:S3"/>
    <mergeCell ref="O9:V9"/>
    <mergeCell ref="B1:J1"/>
    <mergeCell ref="B9:K9"/>
  </mergeCells>
  <phoneticPr fontId="5" type="noConversion"/>
  <pageMargins left="0.7" right="0.7" top="0.75" bottom="0.75" header="0.3" footer="0.3"/>
  <pageSetup paperSize="9" orientation="portrait" horizontalDpi="0" verticalDpi="0" r:id="rId1"/>
  <ignoredErrors>
    <ignoredError sqref="R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topLeftCell="A2" zoomScale="79" zoomScaleNormal="79" workbookViewId="0">
      <selection activeCell="S13" sqref="S13"/>
    </sheetView>
  </sheetViews>
  <sheetFormatPr defaultRowHeight="14.4" x14ac:dyDescent="0.3"/>
  <cols>
    <col min="19" max="19" width="19.44140625" customWidth="1"/>
  </cols>
  <sheetData>
    <row r="2" spans="2:20" ht="15.6" x14ac:dyDescent="0.3">
      <c r="B2" s="22"/>
      <c r="C2" s="22" t="s">
        <v>20</v>
      </c>
      <c r="D2" s="22" t="s">
        <v>21</v>
      </c>
      <c r="E2" s="22" t="s">
        <v>22</v>
      </c>
      <c r="F2" s="22" t="s">
        <v>23</v>
      </c>
      <c r="G2" s="22" t="s">
        <v>24</v>
      </c>
      <c r="H2" s="22" t="s">
        <v>25</v>
      </c>
      <c r="I2" s="22" t="s">
        <v>26</v>
      </c>
      <c r="J2" s="22" t="s">
        <v>28</v>
      </c>
      <c r="K2" s="22" t="s">
        <v>27</v>
      </c>
      <c r="L2" s="22" t="s">
        <v>29</v>
      </c>
      <c r="M2" s="22" t="s">
        <v>31</v>
      </c>
      <c r="N2" s="22" t="s">
        <v>32</v>
      </c>
      <c r="O2" s="22" t="s">
        <v>30</v>
      </c>
      <c r="P2" s="22" t="s">
        <v>34</v>
      </c>
      <c r="S2" s="16" t="s">
        <v>18</v>
      </c>
      <c r="T2" s="17">
        <f>SUMPRODUCT(C3:P16,C20:P33)</f>
        <v>95</v>
      </c>
    </row>
    <row r="3" spans="2:20" ht="15.6" x14ac:dyDescent="0.3">
      <c r="B3" s="22" t="s">
        <v>33</v>
      </c>
      <c r="C3" s="39">
        <v>48</v>
      </c>
      <c r="D3" s="39">
        <v>32</v>
      </c>
      <c r="E3" s="39">
        <v>53</v>
      </c>
      <c r="F3" s="39">
        <v>55</v>
      </c>
      <c r="G3" s="39">
        <v>55</v>
      </c>
      <c r="H3" s="39">
        <v>41</v>
      </c>
      <c r="I3" s="39">
        <v>39</v>
      </c>
      <c r="J3" s="39">
        <v>31</v>
      </c>
      <c r="K3" s="39">
        <v>44</v>
      </c>
      <c r="L3" s="39">
        <v>48</v>
      </c>
      <c r="M3" s="39">
        <v>24</v>
      </c>
      <c r="N3" s="39">
        <v>43</v>
      </c>
      <c r="O3" s="39">
        <v>31</v>
      </c>
      <c r="P3" s="39">
        <v>32</v>
      </c>
    </row>
    <row r="4" spans="2:20" ht="15.6" x14ac:dyDescent="0.3">
      <c r="B4" s="22" t="s">
        <v>35</v>
      </c>
      <c r="C4" s="39">
        <v>41</v>
      </c>
      <c r="D4" s="39">
        <v>51</v>
      </c>
      <c r="E4" s="39">
        <v>48</v>
      </c>
      <c r="F4" s="39">
        <v>52</v>
      </c>
      <c r="G4" s="39">
        <v>22</v>
      </c>
      <c r="H4" s="39">
        <v>51</v>
      </c>
      <c r="I4" s="39">
        <v>32</v>
      </c>
      <c r="J4" s="39">
        <v>31</v>
      </c>
      <c r="K4" s="39">
        <v>59</v>
      </c>
      <c r="L4" s="39">
        <v>59</v>
      </c>
      <c r="M4" s="39">
        <v>60</v>
      </c>
      <c r="N4" s="39">
        <v>24</v>
      </c>
      <c r="O4" s="39">
        <v>22</v>
      </c>
      <c r="P4" s="39">
        <v>58</v>
      </c>
    </row>
    <row r="5" spans="2:20" ht="15.6" x14ac:dyDescent="0.3">
      <c r="B5" s="22" t="s">
        <v>36</v>
      </c>
      <c r="C5" s="39">
        <v>43</v>
      </c>
      <c r="D5" s="39">
        <v>21</v>
      </c>
      <c r="E5" s="39">
        <v>22</v>
      </c>
      <c r="F5" s="39">
        <v>35</v>
      </c>
      <c r="G5" s="39">
        <v>58</v>
      </c>
      <c r="H5" s="39">
        <v>22</v>
      </c>
      <c r="I5" s="39">
        <v>45</v>
      </c>
      <c r="J5" s="39">
        <v>53</v>
      </c>
      <c r="K5" s="39">
        <v>56</v>
      </c>
      <c r="L5" s="39">
        <v>30</v>
      </c>
      <c r="M5" s="39">
        <v>47</v>
      </c>
      <c r="N5" s="39">
        <v>24</v>
      </c>
      <c r="O5" s="39">
        <v>32</v>
      </c>
      <c r="P5" s="39">
        <v>59</v>
      </c>
    </row>
    <row r="6" spans="2:20" ht="15.6" x14ac:dyDescent="0.3">
      <c r="B6" s="22" t="s">
        <v>37</v>
      </c>
      <c r="C6" s="39">
        <v>32</v>
      </c>
      <c r="D6" s="39">
        <v>50</v>
      </c>
      <c r="E6" s="39">
        <v>37</v>
      </c>
      <c r="F6" s="39">
        <v>58</v>
      </c>
      <c r="G6" s="39">
        <v>35</v>
      </c>
      <c r="H6" s="39">
        <v>44</v>
      </c>
      <c r="I6" s="39">
        <v>46</v>
      </c>
      <c r="J6" s="39">
        <v>53</v>
      </c>
      <c r="K6" s="39">
        <v>29</v>
      </c>
      <c r="L6" s="39">
        <v>41</v>
      </c>
      <c r="M6" s="39">
        <v>21</v>
      </c>
      <c r="N6" s="39">
        <v>52</v>
      </c>
      <c r="O6" s="39">
        <v>35</v>
      </c>
      <c r="P6" s="39">
        <v>36</v>
      </c>
    </row>
    <row r="7" spans="2:20" ht="15.6" x14ac:dyDescent="0.3">
      <c r="B7" s="22" t="s">
        <v>47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</row>
    <row r="8" spans="2:20" ht="15.6" x14ac:dyDescent="0.3">
      <c r="B8" s="22" t="s">
        <v>48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</row>
    <row r="9" spans="2:20" ht="15.6" x14ac:dyDescent="0.3">
      <c r="B9" s="22" t="s">
        <v>49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</row>
    <row r="10" spans="2:20" ht="15.6" x14ac:dyDescent="0.3">
      <c r="B10" s="22" t="s">
        <v>50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</row>
    <row r="11" spans="2:20" ht="15.6" x14ac:dyDescent="0.3">
      <c r="B11" s="22" t="s">
        <v>51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</row>
    <row r="12" spans="2:20" ht="15.6" x14ac:dyDescent="0.3">
      <c r="B12" s="22" t="s">
        <v>52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</row>
    <row r="13" spans="2:20" ht="15.6" x14ac:dyDescent="0.3">
      <c r="B13" s="22" t="s">
        <v>53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</row>
    <row r="14" spans="2:20" ht="15.6" x14ac:dyDescent="0.3">
      <c r="B14" s="22" t="s">
        <v>54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</row>
    <row r="15" spans="2:20" ht="15.6" x14ac:dyDescent="0.3">
      <c r="B15" s="22" t="s">
        <v>55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</row>
    <row r="16" spans="2:20" ht="15.6" x14ac:dyDescent="0.3">
      <c r="B16" s="22" t="s">
        <v>56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</row>
    <row r="18" spans="2:18" x14ac:dyDescent="0.3">
      <c r="B18" s="44" t="s">
        <v>38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2:18" ht="15.6" x14ac:dyDescent="0.3">
      <c r="B19" s="22"/>
      <c r="C19" s="22" t="s">
        <v>20</v>
      </c>
      <c r="D19" s="22" t="s">
        <v>21</v>
      </c>
      <c r="E19" s="22" t="s">
        <v>22</v>
      </c>
      <c r="F19" s="22" t="s">
        <v>23</v>
      </c>
      <c r="G19" s="22" t="s">
        <v>24</v>
      </c>
      <c r="H19" s="22" t="s">
        <v>25</v>
      </c>
      <c r="I19" s="22" t="s">
        <v>26</v>
      </c>
      <c r="J19" s="22" t="s">
        <v>28</v>
      </c>
      <c r="K19" s="22" t="s">
        <v>27</v>
      </c>
      <c r="L19" s="22" t="s">
        <v>29</v>
      </c>
      <c r="M19" s="22" t="s">
        <v>31</v>
      </c>
      <c r="N19" s="22" t="s">
        <v>32</v>
      </c>
      <c r="O19" s="22" t="s">
        <v>30</v>
      </c>
      <c r="P19" s="22" t="s">
        <v>34</v>
      </c>
      <c r="Q19" s="33"/>
      <c r="R19" s="33"/>
    </row>
    <row r="20" spans="2:18" ht="15.6" x14ac:dyDescent="0.3">
      <c r="B20" s="22" t="s">
        <v>33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1</v>
      </c>
      <c r="P20" s="32">
        <v>0</v>
      </c>
      <c r="Q20" s="34">
        <f t="shared" ref="Q20:Q33" si="0">SUM(C20:P20)</f>
        <v>1</v>
      </c>
      <c r="R20" s="38">
        <v>1</v>
      </c>
    </row>
    <row r="21" spans="2:18" ht="15.6" x14ac:dyDescent="0.3">
      <c r="B21" s="22" t="s">
        <v>35</v>
      </c>
      <c r="C21" s="32">
        <v>0</v>
      </c>
      <c r="D21" s="32">
        <v>0</v>
      </c>
      <c r="E21" s="32">
        <v>0</v>
      </c>
      <c r="F21" s="32">
        <v>0</v>
      </c>
      <c r="G21" s="32">
        <v>1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4">
        <f t="shared" si="0"/>
        <v>1</v>
      </c>
      <c r="R21" s="38">
        <v>1</v>
      </c>
    </row>
    <row r="22" spans="2:18" ht="15.6" x14ac:dyDescent="0.3">
      <c r="B22" s="22" t="s">
        <v>36</v>
      </c>
      <c r="C22" s="32">
        <v>0</v>
      </c>
      <c r="D22" s="32">
        <v>1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4">
        <f t="shared" si="0"/>
        <v>1</v>
      </c>
      <c r="R22" s="38">
        <v>1</v>
      </c>
    </row>
    <row r="23" spans="2:18" ht="15.6" x14ac:dyDescent="0.3">
      <c r="B23" s="22" t="s">
        <v>37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1</v>
      </c>
      <c r="N23" s="32">
        <v>0</v>
      </c>
      <c r="O23" s="32">
        <v>0</v>
      </c>
      <c r="P23" s="32">
        <v>0</v>
      </c>
      <c r="Q23" s="34">
        <f t="shared" si="0"/>
        <v>1</v>
      </c>
      <c r="R23" s="38">
        <v>1</v>
      </c>
    </row>
    <row r="24" spans="2:18" ht="15.6" x14ac:dyDescent="0.3">
      <c r="B24" s="22" t="s">
        <v>47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1</v>
      </c>
      <c r="O24" s="32">
        <v>0</v>
      </c>
      <c r="P24" s="32">
        <v>0</v>
      </c>
      <c r="Q24" s="34">
        <f t="shared" si="0"/>
        <v>1</v>
      </c>
      <c r="R24" s="38">
        <v>1</v>
      </c>
    </row>
    <row r="25" spans="2:18" ht="15.6" x14ac:dyDescent="0.3">
      <c r="B25" s="22" t="s">
        <v>48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1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4">
        <f t="shared" si="0"/>
        <v>1</v>
      </c>
      <c r="R25" s="38">
        <v>1</v>
      </c>
    </row>
    <row r="26" spans="2:18" ht="15.6" x14ac:dyDescent="0.3">
      <c r="B26" s="22" t="s">
        <v>49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4">
        <f t="shared" si="0"/>
        <v>1</v>
      </c>
      <c r="R26" s="38">
        <v>1</v>
      </c>
    </row>
    <row r="27" spans="2:18" ht="15.6" x14ac:dyDescent="0.3">
      <c r="B27" s="22" t="s">
        <v>50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1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4">
        <f t="shared" si="0"/>
        <v>1</v>
      </c>
      <c r="R27" s="38">
        <v>1</v>
      </c>
    </row>
    <row r="28" spans="2:18" ht="15.6" x14ac:dyDescent="0.3">
      <c r="B28" s="22" t="s">
        <v>51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1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4">
        <f t="shared" si="0"/>
        <v>1</v>
      </c>
      <c r="R28" s="38">
        <v>1</v>
      </c>
    </row>
    <row r="29" spans="2:18" ht="15.6" x14ac:dyDescent="0.3">
      <c r="B29" s="22" t="s">
        <v>52</v>
      </c>
      <c r="C29" s="32">
        <v>0</v>
      </c>
      <c r="D29" s="32">
        <v>0</v>
      </c>
      <c r="E29" s="32">
        <v>0</v>
      </c>
      <c r="F29" s="32">
        <v>1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4">
        <f t="shared" si="0"/>
        <v>1</v>
      </c>
      <c r="R29" s="38">
        <v>1</v>
      </c>
    </row>
    <row r="30" spans="2:18" ht="15.6" x14ac:dyDescent="0.3">
      <c r="B30" s="22" t="s">
        <v>53</v>
      </c>
      <c r="C30" s="32">
        <v>0</v>
      </c>
      <c r="D30" s="32">
        <v>0</v>
      </c>
      <c r="E30" s="32">
        <v>1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4">
        <f t="shared" si="0"/>
        <v>1</v>
      </c>
      <c r="R30" s="38">
        <v>1</v>
      </c>
    </row>
    <row r="31" spans="2:18" ht="15.6" x14ac:dyDescent="0.3">
      <c r="B31" s="22" t="s">
        <v>54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4">
        <f t="shared" si="0"/>
        <v>1</v>
      </c>
      <c r="R31" s="38">
        <v>1</v>
      </c>
    </row>
    <row r="32" spans="2:18" ht="15.6" x14ac:dyDescent="0.3">
      <c r="B32" s="22" t="s">
        <v>55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1</v>
      </c>
      <c r="Q32" s="34">
        <f t="shared" si="0"/>
        <v>1</v>
      </c>
      <c r="R32" s="38">
        <v>1</v>
      </c>
    </row>
    <row r="33" spans="2:18" ht="15.6" x14ac:dyDescent="0.3">
      <c r="B33" s="22" t="s">
        <v>56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  <c r="P33" s="32">
        <v>0</v>
      </c>
      <c r="Q33" s="34">
        <f t="shared" si="0"/>
        <v>1</v>
      </c>
      <c r="R33" s="38">
        <v>1</v>
      </c>
    </row>
    <row r="34" spans="2:18" x14ac:dyDescent="0.3">
      <c r="B34" s="33"/>
      <c r="C34" s="34">
        <f>SUM(C20:C33)</f>
        <v>1</v>
      </c>
      <c r="D34" s="34">
        <f t="shared" ref="D34:P34" si="1">SUM(D20:D33)</f>
        <v>1</v>
      </c>
      <c r="E34" s="34">
        <f t="shared" si="1"/>
        <v>1</v>
      </c>
      <c r="F34" s="34">
        <f t="shared" si="1"/>
        <v>1</v>
      </c>
      <c r="G34" s="34">
        <f t="shared" si="1"/>
        <v>1</v>
      </c>
      <c r="H34" s="34">
        <f t="shared" si="1"/>
        <v>1</v>
      </c>
      <c r="I34" s="34">
        <f t="shared" si="1"/>
        <v>1</v>
      </c>
      <c r="J34" s="34">
        <f t="shared" si="1"/>
        <v>1</v>
      </c>
      <c r="K34" s="34">
        <f t="shared" si="1"/>
        <v>1</v>
      </c>
      <c r="L34" s="34">
        <f t="shared" si="1"/>
        <v>1</v>
      </c>
      <c r="M34" s="34">
        <f t="shared" si="1"/>
        <v>1</v>
      </c>
      <c r="N34" s="34">
        <f t="shared" si="1"/>
        <v>1</v>
      </c>
      <c r="O34" s="34">
        <f t="shared" si="1"/>
        <v>1</v>
      </c>
      <c r="P34" s="34">
        <f t="shared" si="1"/>
        <v>1</v>
      </c>
      <c r="Q34" s="33"/>
      <c r="R34" s="33"/>
    </row>
    <row r="35" spans="2:18" x14ac:dyDescent="0.3">
      <c r="B35" s="33"/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33"/>
      <c r="R35" s="33"/>
    </row>
  </sheetData>
  <mergeCells count="1">
    <mergeCell ref="B18:P18"/>
  </mergeCells>
  <conditionalFormatting sqref="C20:P33 C35:P35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workbookViewId="0">
      <selection activeCell="K25" sqref="K25"/>
    </sheetView>
  </sheetViews>
  <sheetFormatPr defaultRowHeight="14.4" x14ac:dyDescent="0.3"/>
  <cols>
    <col min="19" max="19" width="19.44140625" customWidth="1"/>
  </cols>
  <sheetData>
    <row r="2" spans="2:20" ht="15.6" x14ac:dyDescent="0.3">
      <c r="B2" s="18"/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28</v>
      </c>
      <c r="K2" s="18" t="s">
        <v>27</v>
      </c>
      <c r="L2" s="18" t="s">
        <v>29</v>
      </c>
      <c r="M2" s="18" t="s">
        <v>31</v>
      </c>
      <c r="N2" s="18" t="s">
        <v>32</v>
      </c>
      <c r="O2" s="18" t="s">
        <v>30</v>
      </c>
      <c r="P2" s="18" t="s">
        <v>34</v>
      </c>
      <c r="S2" s="18" t="s">
        <v>18</v>
      </c>
      <c r="T2" s="17">
        <f>SUMPRODUCT(C3:P7,C12:P16)</f>
        <v>95</v>
      </c>
    </row>
    <row r="3" spans="2:20" ht="15.6" x14ac:dyDescent="0.3">
      <c r="B3" s="18" t="s">
        <v>33</v>
      </c>
      <c r="C3" s="1">
        <v>48</v>
      </c>
      <c r="D3" s="1">
        <v>32</v>
      </c>
      <c r="E3" s="1">
        <v>53</v>
      </c>
      <c r="F3" s="1">
        <v>55</v>
      </c>
      <c r="G3" s="1">
        <v>55</v>
      </c>
      <c r="H3" s="1">
        <v>41</v>
      </c>
      <c r="I3" s="1">
        <v>39</v>
      </c>
      <c r="J3" s="1">
        <v>31</v>
      </c>
      <c r="K3" s="1">
        <v>44</v>
      </c>
      <c r="L3" s="1">
        <v>48</v>
      </c>
      <c r="M3" s="1">
        <v>24</v>
      </c>
      <c r="N3" s="1">
        <v>43</v>
      </c>
      <c r="O3" s="1">
        <v>31</v>
      </c>
      <c r="P3" s="1">
        <v>32</v>
      </c>
    </row>
    <row r="4" spans="2:20" ht="15.6" x14ac:dyDescent="0.3">
      <c r="B4" s="18" t="s">
        <v>35</v>
      </c>
      <c r="C4" s="1">
        <v>41</v>
      </c>
      <c r="D4" s="1">
        <v>51</v>
      </c>
      <c r="E4" s="1">
        <v>48</v>
      </c>
      <c r="F4" s="1">
        <v>52</v>
      </c>
      <c r="G4" s="1">
        <v>22</v>
      </c>
      <c r="H4" s="1">
        <v>51</v>
      </c>
      <c r="I4" s="1">
        <v>32</v>
      </c>
      <c r="J4" s="1">
        <v>31</v>
      </c>
      <c r="K4" s="1">
        <v>59</v>
      </c>
      <c r="L4" s="1">
        <v>59</v>
      </c>
      <c r="M4" s="1">
        <v>60</v>
      </c>
      <c r="N4" s="1">
        <v>24</v>
      </c>
      <c r="O4" s="1">
        <v>22</v>
      </c>
      <c r="P4" s="1">
        <v>58</v>
      </c>
    </row>
    <row r="5" spans="2:20" ht="15.6" x14ac:dyDescent="0.3">
      <c r="B5" s="18" t="s">
        <v>36</v>
      </c>
      <c r="C5" s="1">
        <v>43</v>
      </c>
      <c r="D5" s="1">
        <v>21</v>
      </c>
      <c r="E5" s="1">
        <v>22</v>
      </c>
      <c r="F5" s="1">
        <v>35</v>
      </c>
      <c r="G5" s="1">
        <v>58</v>
      </c>
      <c r="H5" s="1">
        <v>22</v>
      </c>
      <c r="I5" s="1">
        <v>45</v>
      </c>
      <c r="J5" s="1">
        <v>53</v>
      </c>
      <c r="K5" s="1">
        <v>56</v>
      </c>
      <c r="L5" s="1">
        <v>30</v>
      </c>
      <c r="M5" s="1">
        <v>47</v>
      </c>
      <c r="N5" s="1">
        <v>24</v>
      </c>
      <c r="O5" s="1">
        <v>32</v>
      </c>
      <c r="P5" s="1">
        <v>59</v>
      </c>
    </row>
    <row r="6" spans="2:20" ht="15.6" x14ac:dyDescent="0.3">
      <c r="B6" s="18" t="s">
        <v>37</v>
      </c>
      <c r="C6" s="1">
        <v>32</v>
      </c>
      <c r="D6" s="1">
        <v>50</v>
      </c>
      <c r="E6" s="1">
        <v>37</v>
      </c>
      <c r="F6" s="1">
        <v>58</v>
      </c>
      <c r="G6" s="1">
        <v>35</v>
      </c>
      <c r="H6" s="1">
        <v>44</v>
      </c>
      <c r="I6" s="1">
        <v>46</v>
      </c>
      <c r="J6" s="1">
        <v>53</v>
      </c>
      <c r="K6" s="1">
        <v>29</v>
      </c>
      <c r="L6" s="1">
        <v>41</v>
      </c>
      <c r="M6" s="1">
        <v>21</v>
      </c>
      <c r="N6" s="1">
        <v>52</v>
      </c>
      <c r="O6" s="1">
        <v>35</v>
      </c>
      <c r="P6" s="1">
        <v>36</v>
      </c>
    </row>
    <row r="7" spans="2:20" ht="15.6" x14ac:dyDescent="0.3">
      <c r="B7" s="18" t="s">
        <v>62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10" spans="2:20" x14ac:dyDescent="0.3">
      <c r="B10" s="44" t="s">
        <v>38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20" ht="15.6" x14ac:dyDescent="0.3">
      <c r="B11" s="18"/>
      <c r="C11" s="18" t="s">
        <v>20</v>
      </c>
      <c r="D11" s="18" t="s">
        <v>21</v>
      </c>
      <c r="E11" s="18" t="s">
        <v>22</v>
      </c>
      <c r="F11" s="18" t="s">
        <v>23</v>
      </c>
      <c r="G11" s="18" t="s">
        <v>24</v>
      </c>
      <c r="H11" s="18" t="s">
        <v>25</v>
      </c>
      <c r="I11" s="18" t="s">
        <v>26</v>
      </c>
      <c r="J11" s="18" t="s">
        <v>28</v>
      </c>
      <c r="K11" s="18" t="s">
        <v>27</v>
      </c>
      <c r="L11" s="18" t="s">
        <v>29</v>
      </c>
      <c r="M11" s="18" t="s">
        <v>31</v>
      </c>
      <c r="N11" s="18" t="s">
        <v>32</v>
      </c>
      <c r="O11" s="18" t="s">
        <v>30</v>
      </c>
      <c r="P11" s="18" t="s">
        <v>34</v>
      </c>
    </row>
    <row r="12" spans="2:20" ht="15.6" x14ac:dyDescent="0.3">
      <c r="B12" s="18" t="s">
        <v>33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1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5">
        <f>SUM(C12:P12)</f>
        <v>1</v>
      </c>
      <c r="R12" s="36">
        <v>1</v>
      </c>
    </row>
    <row r="13" spans="2:20" ht="15.6" x14ac:dyDescent="0.3">
      <c r="B13" s="18" t="s">
        <v>35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5">
        <f t="shared" ref="Q13:Q16" si="0">SUM(C13:P13)</f>
        <v>1</v>
      </c>
      <c r="R13" s="36">
        <v>1</v>
      </c>
    </row>
    <row r="14" spans="2:20" ht="15.6" x14ac:dyDescent="0.3">
      <c r="B14" s="18" t="s">
        <v>36</v>
      </c>
      <c r="C14" s="32">
        <v>0</v>
      </c>
      <c r="D14" s="32">
        <v>1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5">
        <f t="shared" si="0"/>
        <v>1</v>
      </c>
      <c r="R14" s="36">
        <v>1</v>
      </c>
    </row>
    <row r="15" spans="2:20" ht="15.6" x14ac:dyDescent="0.3">
      <c r="B15" s="18" t="s">
        <v>37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1</v>
      </c>
      <c r="N15" s="32">
        <v>0</v>
      </c>
      <c r="O15" s="32">
        <v>0</v>
      </c>
      <c r="P15" s="32">
        <v>0</v>
      </c>
      <c r="Q15" s="35">
        <f t="shared" si="0"/>
        <v>1</v>
      </c>
      <c r="R15" s="37">
        <v>1</v>
      </c>
    </row>
    <row r="16" spans="2:20" ht="15.6" x14ac:dyDescent="0.3">
      <c r="B16" s="18" t="s">
        <v>62</v>
      </c>
      <c r="C16" s="32">
        <v>1</v>
      </c>
      <c r="D16" s="32">
        <v>0</v>
      </c>
      <c r="E16" s="32">
        <v>1</v>
      </c>
      <c r="F16" s="32">
        <v>1</v>
      </c>
      <c r="G16" s="32">
        <v>0</v>
      </c>
      <c r="H16" s="32">
        <v>1</v>
      </c>
      <c r="I16" s="32">
        <v>1</v>
      </c>
      <c r="J16" s="32">
        <v>0</v>
      </c>
      <c r="K16" s="32">
        <v>1</v>
      </c>
      <c r="L16" s="32">
        <v>1</v>
      </c>
      <c r="M16" s="32">
        <v>0</v>
      </c>
      <c r="N16" s="32">
        <v>1</v>
      </c>
      <c r="O16" s="32">
        <v>1</v>
      </c>
      <c r="P16" s="32">
        <v>1</v>
      </c>
      <c r="Q16" s="35">
        <f t="shared" si="0"/>
        <v>10</v>
      </c>
      <c r="R16" s="36">
        <v>10</v>
      </c>
    </row>
    <row r="17" spans="3:18" x14ac:dyDescent="0.3">
      <c r="C17" s="34">
        <f>SUM(C12:C16)</f>
        <v>1</v>
      </c>
      <c r="D17" s="34">
        <f t="shared" ref="D17:P17" si="1">SUM(D12:D16)</f>
        <v>1</v>
      </c>
      <c r="E17" s="34">
        <f t="shared" si="1"/>
        <v>1</v>
      </c>
      <c r="F17" s="34">
        <f t="shared" si="1"/>
        <v>1</v>
      </c>
      <c r="G17" s="34">
        <f t="shared" si="1"/>
        <v>1</v>
      </c>
      <c r="H17" s="34">
        <f t="shared" si="1"/>
        <v>1</v>
      </c>
      <c r="I17" s="34">
        <f t="shared" si="1"/>
        <v>1</v>
      </c>
      <c r="J17" s="34">
        <f t="shared" si="1"/>
        <v>1</v>
      </c>
      <c r="K17" s="34">
        <f t="shared" si="1"/>
        <v>1</v>
      </c>
      <c r="L17" s="34">
        <f t="shared" si="1"/>
        <v>1</v>
      </c>
      <c r="M17" s="34">
        <f t="shared" si="1"/>
        <v>1</v>
      </c>
      <c r="N17" s="34">
        <f t="shared" si="1"/>
        <v>1</v>
      </c>
      <c r="O17" s="34">
        <f t="shared" si="1"/>
        <v>1</v>
      </c>
      <c r="P17" s="34">
        <f t="shared" si="1"/>
        <v>1</v>
      </c>
      <c r="Q17" s="31"/>
      <c r="R17" s="41">
        <f>SUM(R12:R16)</f>
        <v>14</v>
      </c>
    </row>
    <row r="18" spans="3:18" x14ac:dyDescent="0.3">
      <c r="C18" s="38">
        <v>1</v>
      </c>
      <c r="D18" s="38">
        <v>1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</row>
  </sheetData>
  <mergeCells count="1">
    <mergeCell ref="B10:P10"/>
  </mergeCells>
  <conditionalFormatting sqref="C12:P16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opLeftCell="A2" workbookViewId="0">
      <selection activeCell="T28" sqref="T28"/>
    </sheetView>
  </sheetViews>
  <sheetFormatPr defaultRowHeight="14.4" x14ac:dyDescent="0.3"/>
  <cols>
    <col min="19" max="19" width="23.6640625" customWidth="1"/>
  </cols>
  <sheetData>
    <row r="2" spans="2:20" ht="15.6" x14ac:dyDescent="0.3">
      <c r="B2" s="18"/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28</v>
      </c>
      <c r="K2" s="18" t="s">
        <v>27</v>
      </c>
      <c r="L2" s="18" t="s">
        <v>29</v>
      </c>
      <c r="M2" s="18" t="s">
        <v>31</v>
      </c>
      <c r="N2" s="18" t="s">
        <v>32</v>
      </c>
      <c r="O2" s="18" t="s">
        <v>30</v>
      </c>
      <c r="P2" s="18" t="s">
        <v>34</v>
      </c>
    </row>
    <row r="3" spans="2:20" ht="15.6" x14ac:dyDescent="0.3">
      <c r="B3" s="18" t="s">
        <v>33</v>
      </c>
      <c r="C3" s="1">
        <v>48</v>
      </c>
      <c r="D3" s="1">
        <v>32</v>
      </c>
      <c r="E3" s="1">
        <v>53</v>
      </c>
      <c r="F3" s="1">
        <v>55</v>
      </c>
      <c r="G3" s="1">
        <v>55</v>
      </c>
      <c r="H3" s="1">
        <v>41</v>
      </c>
      <c r="I3" s="1">
        <v>39</v>
      </c>
      <c r="J3" s="1">
        <v>31</v>
      </c>
      <c r="K3" s="1">
        <v>44</v>
      </c>
      <c r="L3" s="1">
        <v>48</v>
      </c>
      <c r="M3" s="1">
        <v>24</v>
      </c>
      <c r="N3" s="1">
        <v>43</v>
      </c>
      <c r="O3" s="1">
        <v>31</v>
      </c>
      <c r="P3" s="1">
        <v>32</v>
      </c>
    </row>
    <row r="4" spans="2:20" ht="15.6" x14ac:dyDescent="0.3">
      <c r="B4" s="18" t="s">
        <v>35</v>
      </c>
      <c r="C4" s="1">
        <v>41</v>
      </c>
      <c r="D4" s="1">
        <v>51</v>
      </c>
      <c r="E4" s="1">
        <v>48</v>
      </c>
      <c r="F4" s="1">
        <v>52</v>
      </c>
      <c r="G4" s="1">
        <v>22</v>
      </c>
      <c r="H4" s="1">
        <v>51</v>
      </c>
      <c r="I4" s="1">
        <v>32</v>
      </c>
      <c r="J4" s="1">
        <v>31</v>
      </c>
      <c r="K4" s="1">
        <v>59</v>
      </c>
      <c r="L4" s="1">
        <v>59</v>
      </c>
      <c r="M4" s="1">
        <v>60</v>
      </c>
      <c r="N4" s="1">
        <v>24</v>
      </c>
      <c r="O4" s="1">
        <v>22</v>
      </c>
      <c r="P4" s="1">
        <v>58</v>
      </c>
    </row>
    <row r="5" spans="2:20" ht="15.6" x14ac:dyDescent="0.3">
      <c r="B5" s="18" t="s">
        <v>36</v>
      </c>
      <c r="C5" s="1">
        <v>43</v>
      </c>
      <c r="D5" s="1">
        <v>21</v>
      </c>
      <c r="E5" s="1">
        <v>22</v>
      </c>
      <c r="F5" s="1">
        <v>35</v>
      </c>
      <c r="G5" s="1">
        <v>58</v>
      </c>
      <c r="H5" s="1">
        <v>22</v>
      </c>
      <c r="I5" s="1">
        <v>45</v>
      </c>
      <c r="J5" s="1">
        <v>53</v>
      </c>
      <c r="K5" s="1">
        <v>56</v>
      </c>
      <c r="L5" s="1">
        <v>30</v>
      </c>
      <c r="M5" s="1">
        <v>47</v>
      </c>
      <c r="N5" s="1">
        <v>24</v>
      </c>
      <c r="O5" s="1">
        <v>32</v>
      </c>
      <c r="P5" s="1">
        <v>59</v>
      </c>
    </row>
    <row r="6" spans="2:20" ht="15.6" x14ac:dyDescent="0.3">
      <c r="B6" s="18" t="s">
        <v>37</v>
      </c>
      <c r="C6" s="1">
        <v>32</v>
      </c>
      <c r="D6" s="1">
        <v>50</v>
      </c>
      <c r="E6" s="1">
        <v>37</v>
      </c>
      <c r="F6" s="1">
        <v>58</v>
      </c>
      <c r="G6" s="1">
        <v>35</v>
      </c>
      <c r="H6" s="1">
        <v>44</v>
      </c>
      <c r="I6" s="1">
        <v>46</v>
      </c>
      <c r="J6" s="1">
        <v>53</v>
      </c>
      <c r="K6" s="1">
        <v>29</v>
      </c>
      <c r="L6" s="1">
        <v>41</v>
      </c>
      <c r="M6" s="1">
        <v>21</v>
      </c>
      <c r="N6" s="1">
        <v>52</v>
      </c>
      <c r="O6" s="1">
        <v>35</v>
      </c>
      <c r="P6" s="1">
        <v>36</v>
      </c>
    </row>
    <row r="7" spans="2:20" ht="15.6" x14ac:dyDescent="0.3">
      <c r="B7" s="18" t="s">
        <v>62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10" spans="2:20" ht="15.6" x14ac:dyDescent="0.3">
      <c r="B10" s="44" t="s">
        <v>38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S10" s="18" t="s">
        <v>18</v>
      </c>
      <c r="T10" s="17">
        <f>SUMPRODUCT(C3:P7,C12:P16)</f>
        <v>95</v>
      </c>
    </row>
    <row r="11" spans="2:20" ht="15.6" x14ac:dyDescent="0.3">
      <c r="B11" s="18"/>
      <c r="C11" s="18" t="s">
        <v>20</v>
      </c>
      <c r="D11" s="18" t="s">
        <v>21</v>
      </c>
      <c r="E11" s="18" t="s">
        <v>22</v>
      </c>
      <c r="F11" s="18" t="s">
        <v>23</v>
      </c>
      <c r="G11" s="18" t="s">
        <v>24</v>
      </c>
      <c r="H11" s="18" t="s">
        <v>25</v>
      </c>
      <c r="I11" s="18" t="s">
        <v>26</v>
      </c>
      <c r="J11" s="18" t="s">
        <v>28</v>
      </c>
      <c r="K11" s="18" t="s">
        <v>27</v>
      </c>
      <c r="L11" s="18" t="s">
        <v>29</v>
      </c>
      <c r="M11" s="18" t="s">
        <v>31</v>
      </c>
      <c r="N11" s="18" t="s">
        <v>32</v>
      </c>
      <c r="O11" s="18" t="s">
        <v>30</v>
      </c>
      <c r="P11" s="18" t="s">
        <v>34</v>
      </c>
    </row>
    <row r="12" spans="2:20" ht="15.6" x14ac:dyDescent="0.3">
      <c r="B12" s="18" t="s">
        <v>33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1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5">
        <f>SUM(C12:P12)</f>
        <v>1</v>
      </c>
      <c r="R12" s="36">
        <v>1</v>
      </c>
    </row>
    <row r="13" spans="2:20" ht="15.6" x14ac:dyDescent="0.3">
      <c r="B13" s="18" t="s">
        <v>35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5">
        <f t="shared" ref="Q13:Q16" si="0">SUM(C13:P13)</f>
        <v>1</v>
      </c>
      <c r="R13" s="36">
        <v>1</v>
      </c>
    </row>
    <row r="14" spans="2:20" ht="15.6" x14ac:dyDescent="0.3">
      <c r="B14" s="18" t="s">
        <v>36</v>
      </c>
      <c r="C14" s="32">
        <v>0</v>
      </c>
      <c r="D14" s="32">
        <v>1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5">
        <f t="shared" si="0"/>
        <v>1</v>
      </c>
      <c r="R14" s="36">
        <v>1</v>
      </c>
    </row>
    <row r="15" spans="2:20" ht="15.6" x14ac:dyDescent="0.3">
      <c r="B15" s="18" t="s">
        <v>37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1</v>
      </c>
      <c r="N15" s="32">
        <v>0</v>
      </c>
      <c r="O15" s="32">
        <v>0</v>
      </c>
      <c r="P15" s="32">
        <v>0</v>
      </c>
      <c r="Q15" s="35">
        <f t="shared" si="0"/>
        <v>1</v>
      </c>
      <c r="R15" s="37">
        <v>1</v>
      </c>
    </row>
    <row r="16" spans="2:20" ht="15.6" x14ac:dyDescent="0.3">
      <c r="B16" s="18" t="s">
        <v>62</v>
      </c>
      <c r="C16" s="32">
        <v>1</v>
      </c>
      <c r="D16" s="32">
        <v>0</v>
      </c>
      <c r="E16" s="32">
        <v>1</v>
      </c>
      <c r="F16" s="32">
        <v>1</v>
      </c>
      <c r="G16" s="32">
        <v>0</v>
      </c>
      <c r="H16" s="32">
        <v>1</v>
      </c>
      <c r="I16" s="32">
        <v>1</v>
      </c>
      <c r="J16" s="32">
        <v>0</v>
      </c>
      <c r="K16" s="32">
        <v>1</v>
      </c>
      <c r="L16" s="32">
        <v>1</v>
      </c>
      <c r="M16" s="32">
        <v>0</v>
      </c>
      <c r="N16" s="32">
        <v>1</v>
      </c>
      <c r="O16" s="32">
        <v>1</v>
      </c>
      <c r="P16" s="32">
        <v>1</v>
      </c>
      <c r="Q16" s="35">
        <f t="shared" si="0"/>
        <v>10</v>
      </c>
      <c r="R16" s="36">
        <v>10</v>
      </c>
    </row>
    <row r="17" spans="2:20" x14ac:dyDescent="0.3">
      <c r="C17" s="34">
        <f>SUM(C12:C16)</f>
        <v>1</v>
      </c>
      <c r="D17" s="34">
        <f t="shared" ref="D17:P17" si="1">SUM(D12:D16)</f>
        <v>1</v>
      </c>
      <c r="E17" s="34">
        <f t="shared" si="1"/>
        <v>1</v>
      </c>
      <c r="F17" s="34">
        <f t="shared" si="1"/>
        <v>1</v>
      </c>
      <c r="G17" s="34">
        <f t="shared" si="1"/>
        <v>1</v>
      </c>
      <c r="H17" s="34">
        <f t="shared" si="1"/>
        <v>1</v>
      </c>
      <c r="I17" s="34">
        <f t="shared" si="1"/>
        <v>1</v>
      </c>
      <c r="J17" s="34">
        <f t="shared" si="1"/>
        <v>1</v>
      </c>
      <c r="K17" s="34">
        <f t="shared" si="1"/>
        <v>1</v>
      </c>
      <c r="L17" s="34">
        <f t="shared" si="1"/>
        <v>1</v>
      </c>
      <c r="M17" s="34">
        <f t="shared" si="1"/>
        <v>1</v>
      </c>
      <c r="N17" s="34">
        <f t="shared" si="1"/>
        <v>1</v>
      </c>
      <c r="O17" s="34">
        <f t="shared" si="1"/>
        <v>1</v>
      </c>
      <c r="P17" s="34">
        <f t="shared" si="1"/>
        <v>1</v>
      </c>
      <c r="Q17" s="31"/>
      <c r="R17" s="41">
        <f>SUM(R12:R16)</f>
        <v>14</v>
      </c>
    </row>
    <row r="18" spans="2:20" x14ac:dyDescent="0.3">
      <c r="C18" s="38">
        <v>1</v>
      </c>
      <c r="D18" s="38">
        <v>1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</row>
    <row r="21" spans="2:20" ht="15.6" x14ac:dyDescent="0.3">
      <c r="B21" s="44" t="s">
        <v>63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S21" s="18" t="s">
        <v>18</v>
      </c>
      <c r="T21" s="17">
        <f>SUMPRODUCT(C3:P7,C23:P27)</f>
        <v>200</v>
      </c>
    </row>
    <row r="22" spans="2:20" ht="15.6" x14ac:dyDescent="0.3">
      <c r="B22" s="18"/>
      <c r="C22" s="18" t="s">
        <v>20</v>
      </c>
      <c r="D22" s="18" t="s">
        <v>21</v>
      </c>
      <c r="E22" s="18" t="s">
        <v>22</v>
      </c>
      <c r="F22" s="18" t="s">
        <v>23</v>
      </c>
      <c r="G22" s="18" t="s">
        <v>24</v>
      </c>
      <c r="H22" s="18" t="s">
        <v>25</v>
      </c>
      <c r="I22" s="18" t="s">
        <v>26</v>
      </c>
      <c r="J22" s="18" t="s">
        <v>28</v>
      </c>
      <c r="K22" s="18" t="s">
        <v>27</v>
      </c>
      <c r="L22" s="18" t="s">
        <v>29</v>
      </c>
      <c r="M22" s="18" t="s">
        <v>31</v>
      </c>
      <c r="N22" s="18" t="s">
        <v>32</v>
      </c>
      <c r="O22" s="18" t="s">
        <v>30</v>
      </c>
      <c r="P22" s="18" t="s">
        <v>34</v>
      </c>
      <c r="S22" s="18" t="s">
        <v>64</v>
      </c>
      <c r="T22" s="17">
        <f>T21-T10</f>
        <v>105</v>
      </c>
    </row>
    <row r="23" spans="2:20" ht="15.6" x14ac:dyDescent="0.3">
      <c r="B23" s="18" t="s">
        <v>33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1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1</v>
      </c>
      <c r="Q23" s="35">
        <f>SUM(C23:P23)</f>
        <v>2</v>
      </c>
      <c r="R23" s="36">
        <v>2</v>
      </c>
    </row>
    <row r="24" spans="2:20" ht="15.6" x14ac:dyDescent="0.3">
      <c r="B24" s="18" t="s">
        <v>35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1</v>
      </c>
      <c r="P24" s="32">
        <v>0</v>
      </c>
      <c r="Q24" s="35">
        <f t="shared" ref="Q24:Q27" si="2">SUM(C24:P24)</f>
        <v>2</v>
      </c>
      <c r="R24" s="36">
        <v>2</v>
      </c>
    </row>
    <row r="25" spans="2:20" ht="15.6" x14ac:dyDescent="0.3">
      <c r="B25" s="18" t="s">
        <v>36</v>
      </c>
      <c r="C25" s="32">
        <v>0</v>
      </c>
      <c r="D25" s="32">
        <v>1</v>
      </c>
      <c r="E25" s="32">
        <v>0</v>
      </c>
      <c r="F25" s="32">
        <v>0</v>
      </c>
      <c r="G25" s="32">
        <v>0</v>
      </c>
      <c r="H25" s="32">
        <v>1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5">
        <f t="shared" si="2"/>
        <v>2</v>
      </c>
      <c r="R25" s="36">
        <v>2</v>
      </c>
    </row>
    <row r="26" spans="2:20" ht="15.6" x14ac:dyDescent="0.3">
      <c r="B26" s="18" t="s">
        <v>37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1</v>
      </c>
      <c r="L26" s="32">
        <v>0</v>
      </c>
      <c r="M26" s="32">
        <v>1</v>
      </c>
      <c r="N26" s="32">
        <v>0</v>
      </c>
      <c r="O26" s="32">
        <v>0</v>
      </c>
      <c r="P26" s="32">
        <v>0</v>
      </c>
      <c r="Q26" s="35">
        <f t="shared" si="2"/>
        <v>2</v>
      </c>
      <c r="R26" s="36">
        <v>2</v>
      </c>
    </row>
    <row r="27" spans="2:20" ht="15.6" x14ac:dyDescent="0.3">
      <c r="B27" s="18" t="s">
        <v>62</v>
      </c>
      <c r="C27" s="32">
        <v>1</v>
      </c>
      <c r="D27" s="32">
        <v>0</v>
      </c>
      <c r="E27" s="32">
        <v>1</v>
      </c>
      <c r="F27" s="32">
        <v>1</v>
      </c>
      <c r="G27" s="32">
        <v>0</v>
      </c>
      <c r="H27" s="32">
        <v>0</v>
      </c>
      <c r="I27" s="32">
        <v>1</v>
      </c>
      <c r="J27" s="32">
        <v>0</v>
      </c>
      <c r="K27" s="32">
        <v>0</v>
      </c>
      <c r="L27" s="32">
        <v>1</v>
      </c>
      <c r="M27" s="32">
        <v>0</v>
      </c>
      <c r="N27" s="32">
        <v>1</v>
      </c>
      <c r="O27" s="32">
        <v>0</v>
      </c>
      <c r="P27" s="32">
        <v>0</v>
      </c>
      <c r="Q27" s="35">
        <f t="shared" si="2"/>
        <v>6</v>
      </c>
      <c r="R27" s="36">
        <v>6</v>
      </c>
    </row>
    <row r="28" spans="2:20" x14ac:dyDescent="0.3">
      <c r="C28" s="34">
        <f>SUM(C23:C27)</f>
        <v>1</v>
      </c>
      <c r="D28" s="34">
        <f t="shared" ref="D28:P28" si="3">SUM(D23:D27)</f>
        <v>1</v>
      </c>
      <c r="E28" s="34">
        <f t="shared" si="3"/>
        <v>1</v>
      </c>
      <c r="F28" s="34">
        <f t="shared" si="3"/>
        <v>1</v>
      </c>
      <c r="G28" s="34">
        <f t="shared" si="3"/>
        <v>1</v>
      </c>
      <c r="H28" s="34">
        <f t="shared" si="3"/>
        <v>1</v>
      </c>
      <c r="I28" s="34">
        <f t="shared" si="3"/>
        <v>1</v>
      </c>
      <c r="J28" s="34">
        <f t="shared" si="3"/>
        <v>1</v>
      </c>
      <c r="K28" s="34">
        <f t="shared" si="3"/>
        <v>1</v>
      </c>
      <c r="L28" s="34">
        <f t="shared" si="3"/>
        <v>1</v>
      </c>
      <c r="M28" s="34">
        <f t="shared" si="3"/>
        <v>1</v>
      </c>
      <c r="N28" s="34">
        <f t="shared" si="3"/>
        <v>1</v>
      </c>
      <c r="O28" s="34">
        <f t="shared" si="3"/>
        <v>1</v>
      </c>
      <c r="P28" s="34">
        <f t="shared" si="3"/>
        <v>1</v>
      </c>
      <c r="Q28" s="31"/>
      <c r="R28" s="41">
        <f>SUM(R23:R27)</f>
        <v>14</v>
      </c>
    </row>
    <row r="29" spans="2:20" x14ac:dyDescent="0.3">
      <c r="C29" s="38">
        <v>1</v>
      </c>
      <c r="D29" s="38">
        <v>1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</row>
  </sheetData>
  <mergeCells count="2">
    <mergeCell ref="B21:P21"/>
    <mergeCell ref="B10:P10"/>
  </mergeCells>
  <conditionalFormatting sqref="C23:P27">
    <cfRule type="cellIs" dxfId="1" priority="2" operator="equal">
      <formula>1</formula>
    </cfRule>
  </conditionalFormatting>
  <conditionalFormatting sqref="C12:P1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="130" zoomScaleNormal="130" workbookViewId="0">
      <selection activeCell="K14" sqref="K14"/>
    </sheetView>
  </sheetViews>
  <sheetFormatPr defaultRowHeight="14.4" x14ac:dyDescent="0.3"/>
  <cols>
    <col min="1" max="1" width="9.109375" customWidth="1"/>
    <col min="2" max="2" width="13.88671875" customWidth="1"/>
  </cols>
  <sheetData>
    <row r="1" spans="2:12" x14ac:dyDescent="0.3">
      <c r="B1" s="44"/>
      <c r="C1" s="44"/>
      <c r="D1" s="44"/>
      <c r="E1" s="44"/>
      <c r="F1" s="44"/>
      <c r="G1" s="44"/>
    </row>
    <row r="2" spans="2:12" ht="15.6" x14ac:dyDescent="0.3">
      <c r="B2" s="19"/>
      <c r="C2" s="20" t="s">
        <v>42</v>
      </c>
      <c r="D2" s="20" t="s">
        <v>43</v>
      </c>
      <c r="E2" s="21" t="s">
        <v>44</v>
      </c>
      <c r="F2" s="20" t="s">
        <v>45</v>
      </c>
      <c r="G2" s="20" t="s">
        <v>46</v>
      </c>
      <c r="H2" s="22" t="s">
        <v>5</v>
      </c>
      <c r="J2" s="44" t="s">
        <v>18</v>
      </c>
      <c r="K2" s="44"/>
      <c r="L2" s="17">
        <f>SUMPRODUCT(C3:G9,C13:G19)</f>
        <v>6350</v>
      </c>
    </row>
    <row r="3" spans="2:12" ht="15.6" x14ac:dyDescent="0.3">
      <c r="B3" s="23" t="s">
        <v>39</v>
      </c>
      <c r="C3" s="27">
        <v>10</v>
      </c>
      <c r="D3" s="27">
        <v>3</v>
      </c>
      <c r="E3" s="19">
        <v>100000</v>
      </c>
      <c r="F3" s="19">
        <v>100000</v>
      </c>
      <c r="G3" s="19">
        <v>100000</v>
      </c>
      <c r="H3" s="19">
        <v>100</v>
      </c>
    </row>
    <row r="4" spans="2:12" ht="15.6" x14ac:dyDescent="0.3">
      <c r="B4" s="23" t="s">
        <v>40</v>
      </c>
      <c r="C4" s="27">
        <v>5</v>
      </c>
      <c r="D4" s="27">
        <v>40</v>
      </c>
      <c r="E4" s="19">
        <v>100000</v>
      </c>
      <c r="F4" s="19">
        <v>100000</v>
      </c>
      <c r="G4" s="19">
        <v>100000</v>
      </c>
      <c r="H4" s="19">
        <v>150</v>
      </c>
    </row>
    <row r="5" spans="2:12" ht="15.6" x14ac:dyDescent="0.3">
      <c r="B5" s="23" t="s">
        <v>41</v>
      </c>
      <c r="C5" s="27">
        <v>5</v>
      </c>
      <c r="D5" s="27">
        <v>4</v>
      </c>
      <c r="E5" s="19">
        <v>100000</v>
      </c>
      <c r="F5" s="19">
        <v>100000</v>
      </c>
      <c r="G5" s="19">
        <v>100000</v>
      </c>
      <c r="H5" s="19">
        <v>200</v>
      </c>
    </row>
    <row r="6" spans="2:12" ht="15.6" x14ac:dyDescent="0.3">
      <c r="B6" s="20" t="s">
        <v>42</v>
      </c>
      <c r="C6" s="24">
        <v>0</v>
      </c>
      <c r="D6" s="19">
        <v>100000</v>
      </c>
      <c r="E6" s="27">
        <v>24</v>
      </c>
      <c r="F6" s="27">
        <v>6</v>
      </c>
      <c r="G6" s="19">
        <v>100000</v>
      </c>
      <c r="H6" s="19">
        <f>SUM($H$3:$H$5)</f>
        <v>450</v>
      </c>
    </row>
    <row r="7" spans="2:12" ht="15.6" x14ac:dyDescent="0.3">
      <c r="B7" s="20" t="s">
        <v>43</v>
      </c>
      <c r="C7" s="19">
        <v>100000</v>
      </c>
      <c r="D7" s="24">
        <v>0</v>
      </c>
      <c r="E7" s="19">
        <v>100000</v>
      </c>
      <c r="F7" s="19">
        <v>100000</v>
      </c>
      <c r="G7" s="27">
        <v>10</v>
      </c>
      <c r="H7" s="19">
        <f t="shared" ref="H7" si="0">SUM($H$3:$H$5)</f>
        <v>450</v>
      </c>
    </row>
    <row r="8" spans="2:12" ht="15.6" x14ac:dyDescent="0.3">
      <c r="B8" s="20" t="s">
        <v>45</v>
      </c>
      <c r="C8" s="19">
        <v>100000</v>
      </c>
      <c r="D8" s="19">
        <v>100000</v>
      </c>
      <c r="E8" s="27">
        <v>7</v>
      </c>
      <c r="F8" s="24">
        <v>0</v>
      </c>
      <c r="G8" s="19">
        <v>100000</v>
      </c>
      <c r="H8" s="19">
        <v>150</v>
      </c>
    </row>
    <row r="9" spans="2:12" ht="15.6" x14ac:dyDescent="0.3">
      <c r="B9" s="20" t="s">
        <v>46</v>
      </c>
      <c r="C9" s="19">
        <v>100000</v>
      </c>
      <c r="D9" s="19">
        <v>100000</v>
      </c>
      <c r="E9" s="19">
        <v>100000</v>
      </c>
      <c r="F9" s="27">
        <v>4</v>
      </c>
      <c r="G9" s="24">
        <v>0</v>
      </c>
      <c r="H9" s="19">
        <v>300</v>
      </c>
    </row>
    <row r="10" spans="2:12" ht="15.6" x14ac:dyDescent="0.3">
      <c r="B10" s="22" t="s">
        <v>10</v>
      </c>
      <c r="C10" s="19">
        <v>450</v>
      </c>
      <c r="D10" s="19">
        <v>450</v>
      </c>
      <c r="E10" s="19">
        <v>150</v>
      </c>
      <c r="F10" s="19">
        <v>300</v>
      </c>
      <c r="G10" s="25">
        <v>450</v>
      </c>
      <c r="H10" s="26"/>
      <c r="I10">
        <f>SUM(H3:H9)-SUM(C10:G10)</f>
        <v>0</v>
      </c>
    </row>
    <row r="12" spans="2:12" ht="15.6" x14ac:dyDescent="0.3">
      <c r="B12" s="19"/>
      <c r="C12" s="20" t="s">
        <v>42</v>
      </c>
      <c r="D12" s="20" t="s">
        <v>43</v>
      </c>
      <c r="E12" s="21" t="s">
        <v>44</v>
      </c>
      <c r="F12" s="20" t="s">
        <v>45</v>
      </c>
      <c r="G12" s="20" t="s">
        <v>46</v>
      </c>
      <c r="H12" s="22" t="s">
        <v>5</v>
      </c>
    </row>
    <row r="13" spans="2:12" ht="15.6" x14ac:dyDescent="0.3">
      <c r="B13" s="23" t="s">
        <v>39</v>
      </c>
      <c r="C13" s="22">
        <v>0</v>
      </c>
      <c r="D13" s="27">
        <v>100</v>
      </c>
      <c r="E13" s="22">
        <v>0</v>
      </c>
      <c r="F13" s="22">
        <v>0</v>
      </c>
      <c r="G13" s="22">
        <v>0</v>
      </c>
      <c r="H13" s="19">
        <f>SUM(C13:G13)</f>
        <v>100</v>
      </c>
    </row>
    <row r="14" spans="2:12" ht="15.6" x14ac:dyDescent="0.3">
      <c r="B14" s="23" t="s">
        <v>40</v>
      </c>
      <c r="C14" s="27">
        <v>150</v>
      </c>
      <c r="D14" s="22">
        <v>0</v>
      </c>
      <c r="E14" s="22">
        <v>0</v>
      </c>
      <c r="F14" s="22">
        <v>0</v>
      </c>
      <c r="G14" s="22">
        <v>0</v>
      </c>
      <c r="H14" s="19">
        <f t="shared" ref="H14:H19" si="1">SUM(C14:G14)</f>
        <v>150</v>
      </c>
    </row>
    <row r="15" spans="2:12" ht="15.6" x14ac:dyDescent="0.3">
      <c r="B15" s="23" t="s">
        <v>41</v>
      </c>
      <c r="C15" s="27">
        <v>150</v>
      </c>
      <c r="D15" s="27">
        <v>50</v>
      </c>
      <c r="E15" s="22">
        <v>0</v>
      </c>
      <c r="F15" s="22">
        <v>0</v>
      </c>
      <c r="G15" s="22">
        <v>0</v>
      </c>
      <c r="H15" s="19">
        <f t="shared" si="1"/>
        <v>200</v>
      </c>
    </row>
    <row r="16" spans="2:12" ht="15.6" x14ac:dyDescent="0.3">
      <c r="B16" s="20" t="s">
        <v>42</v>
      </c>
      <c r="C16" s="24">
        <v>150</v>
      </c>
      <c r="D16" s="22">
        <v>0</v>
      </c>
      <c r="E16" s="22">
        <v>0</v>
      </c>
      <c r="F16" s="27">
        <v>300</v>
      </c>
      <c r="G16" s="22">
        <v>0</v>
      </c>
      <c r="H16" s="19">
        <f t="shared" si="1"/>
        <v>450</v>
      </c>
    </row>
    <row r="17" spans="2:8" ht="15.6" x14ac:dyDescent="0.3">
      <c r="B17" s="20" t="s">
        <v>43</v>
      </c>
      <c r="C17" s="22">
        <v>0</v>
      </c>
      <c r="D17" s="24">
        <v>300</v>
      </c>
      <c r="E17" s="22">
        <v>0</v>
      </c>
      <c r="F17" s="22">
        <v>0</v>
      </c>
      <c r="G17" s="27">
        <v>150</v>
      </c>
      <c r="H17" s="19">
        <f t="shared" si="1"/>
        <v>450</v>
      </c>
    </row>
    <row r="18" spans="2:8" ht="15.6" x14ac:dyDescent="0.3">
      <c r="B18" s="20" t="s">
        <v>45</v>
      </c>
      <c r="C18" s="22">
        <v>0</v>
      </c>
      <c r="D18" s="22">
        <v>0</v>
      </c>
      <c r="E18" s="27">
        <v>150</v>
      </c>
      <c r="F18" s="24">
        <v>0</v>
      </c>
      <c r="G18" s="22">
        <v>0</v>
      </c>
      <c r="H18" s="19">
        <f t="shared" si="1"/>
        <v>150</v>
      </c>
    </row>
    <row r="19" spans="2:8" ht="15.6" x14ac:dyDescent="0.3">
      <c r="B19" s="20" t="s">
        <v>46</v>
      </c>
      <c r="C19" s="22">
        <v>0</v>
      </c>
      <c r="D19" s="22">
        <v>0</v>
      </c>
      <c r="E19" s="22">
        <v>0</v>
      </c>
      <c r="F19" s="22">
        <v>0</v>
      </c>
      <c r="G19" s="24">
        <v>300</v>
      </c>
      <c r="H19" s="19">
        <f t="shared" si="1"/>
        <v>300</v>
      </c>
    </row>
    <row r="20" spans="2:8" ht="15.6" x14ac:dyDescent="0.3">
      <c r="B20" s="22" t="s">
        <v>10</v>
      </c>
      <c r="C20" s="19">
        <f>SUM(C13:C19)</f>
        <v>450</v>
      </c>
      <c r="D20" s="19">
        <f>SUM(D13:D19)</f>
        <v>450</v>
      </c>
      <c r="E20" s="19">
        <f t="shared" ref="E20:G20" si="2">SUM(E13:E19)</f>
        <v>150</v>
      </c>
      <c r="F20" s="19">
        <f t="shared" si="2"/>
        <v>300</v>
      </c>
      <c r="G20" s="19">
        <f t="shared" si="2"/>
        <v>450</v>
      </c>
      <c r="H20" s="26"/>
    </row>
  </sheetData>
  <mergeCells count="2">
    <mergeCell ref="B1:G1"/>
    <mergeCell ref="J2:K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="120" zoomScaleNormal="120" workbookViewId="0">
      <selection activeCell="N13" sqref="N13"/>
    </sheetView>
  </sheetViews>
  <sheetFormatPr defaultRowHeight="14.4" x14ac:dyDescent="0.3"/>
  <cols>
    <col min="1" max="1" width="9.109375" customWidth="1"/>
    <col min="2" max="2" width="13.88671875" customWidth="1"/>
  </cols>
  <sheetData>
    <row r="1" spans="2:13" x14ac:dyDescent="0.3">
      <c r="B1" s="44"/>
      <c r="C1" s="44"/>
      <c r="D1" s="44"/>
      <c r="E1" s="44"/>
      <c r="F1" s="44"/>
      <c r="G1" s="44"/>
      <c r="H1" s="30"/>
    </row>
    <row r="2" spans="2:13" ht="15.6" x14ac:dyDescent="0.3">
      <c r="B2" s="19"/>
      <c r="C2" s="20" t="s">
        <v>42</v>
      </c>
      <c r="D2" s="20" t="s">
        <v>43</v>
      </c>
      <c r="E2" s="21" t="s">
        <v>44</v>
      </c>
      <c r="F2" s="20" t="s">
        <v>45</v>
      </c>
      <c r="G2" s="20" t="s">
        <v>46</v>
      </c>
      <c r="H2" s="21" t="s">
        <v>65</v>
      </c>
      <c r="I2" s="22" t="s">
        <v>5</v>
      </c>
      <c r="K2" s="44" t="s">
        <v>18</v>
      </c>
      <c r="L2" s="44"/>
      <c r="M2" s="17">
        <f>SUMPRODUCT(C3:H9,C13:H19)</f>
        <v>6850</v>
      </c>
    </row>
    <row r="3" spans="2:13" ht="15.6" x14ac:dyDescent="0.3">
      <c r="B3" s="23" t="s">
        <v>39</v>
      </c>
      <c r="C3" s="27">
        <v>10</v>
      </c>
      <c r="D3" s="27">
        <v>3</v>
      </c>
      <c r="E3" s="19">
        <v>100000</v>
      </c>
      <c r="F3" s="19">
        <v>100000</v>
      </c>
      <c r="G3" s="19">
        <v>100000</v>
      </c>
      <c r="H3" s="19">
        <v>100000</v>
      </c>
      <c r="I3" s="19">
        <v>200</v>
      </c>
    </row>
    <row r="4" spans="2:13" ht="15.6" x14ac:dyDescent="0.3">
      <c r="B4" s="23" t="s">
        <v>40</v>
      </c>
      <c r="C4" s="27">
        <v>5</v>
      </c>
      <c r="D4" s="27">
        <v>40</v>
      </c>
      <c r="E4" s="19">
        <v>100000</v>
      </c>
      <c r="F4" s="19">
        <v>100000</v>
      </c>
      <c r="G4" s="19">
        <v>100000</v>
      </c>
      <c r="H4" s="19">
        <v>100000</v>
      </c>
      <c r="I4" s="19">
        <v>200</v>
      </c>
    </row>
    <row r="5" spans="2:13" ht="15.6" x14ac:dyDescent="0.3">
      <c r="B5" s="23" t="s">
        <v>41</v>
      </c>
      <c r="C5" s="27">
        <v>5</v>
      </c>
      <c r="D5" s="27">
        <v>4</v>
      </c>
      <c r="E5" s="19">
        <v>100000</v>
      </c>
      <c r="F5" s="19">
        <v>100000</v>
      </c>
      <c r="G5" s="19">
        <v>100000</v>
      </c>
      <c r="H5" s="19">
        <v>100000</v>
      </c>
      <c r="I5" s="19">
        <v>200</v>
      </c>
    </row>
    <row r="6" spans="2:13" ht="15.6" x14ac:dyDescent="0.3">
      <c r="B6" s="20" t="s">
        <v>42</v>
      </c>
      <c r="C6" s="24">
        <v>0</v>
      </c>
      <c r="D6" s="19">
        <v>100000</v>
      </c>
      <c r="E6" s="27">
        <v>24</v>
      </c>
      <c r="F6" s="27">
        <v>6</v>
      </c>
      <c r="G6" s="19">
        <v>100000</v>
      </c>
      <c r="H6" s="24">
        <v>0</v>
      </c>
      <c r="I6" s="19">
        <v>450</v>
      </c>
    </row>
    <row r="7" spans="2:13" ht="15.6" x14ac:dyDescent="0.3">
      <c r="B7" s="20" t="s">
        <v>43</v>
      </c>
      <c r="C7" s="19">
        <v>100000</v>
      </c>
      <c r="D7" s="24">
        <v>0</v>
      </c>
      <c r="E7" s="19">
        <v>100000</v>
      </c>
      <c r="F7" s="19">
        <v>100000</v>
      </c>
      <c r="G7" s="27">
        <v>10</v>
      </c>
      <c r="H7" s="24">
        <v>0</v>
      </c>
      <c r="I7" s="19">
        <v>450</v>
      </c>
    </row>
    <row r="8" spans="2:13" ht="15.6" x14ac:dyDescent="0.3">
      <c r="B8" s="20" t="s">
        <v>45</v>
      </c>
      <c r="C8" s="19">
        <v>100000</v>
      </c>
      <c r="D8" s="19">
        <v>100000</v>
      </c>
      <c r="E8" s="27">
        <v>7</v>
      </c>
      <c r="F8" s="24">
        <v>0</v>
      </c>
      <c r="G8" s="19">
        <v>100000</v>
      </c>
      <c r="H8" s="24">
        <v>0</v>
      </c>
      <c r="I8" s="19">
        <v>150</v>
      </c>
    </row>
    <row r="9" spans="2:13" ht="15.6" x14ac:dyDescent="0.3">
      <c r="B9" s="20" t="s">
        <v>46</v>
      </c>
      <c r="C9" s="19">
        <v>100000</v>
      </c>
      <c r="D9" s="19">
        <v>100000</v>
      </c>
      <c r="E9" s="19">
        <v>100000</v>
      </c>
      <c r="F9" s="27">
        <v>4</v>
      </c>
      <c r="G9" s="24">
        <v>0</v>
      </c>
      <c r="H9" s="24">
        <v>0</v>
      </c>
      <c r="I9" s="19">
        <v>300</v>
      </c>
    </row>
    <row r="10" spans="2:13" ht="15.6" x14ac:dyDescent="0.3">
      <c r="B10" s="22" t="s">
        <v>10</v>
      </c>
      <c r="C10" s="19">
        <v>450</v>
      </c>
      <c r="D10" s="19">
        <v>450</v>
      </c>
      <c r="E10" s="19">
        <v>150</v>
      </c>
      <c r="F10" s="19">
        <v>300</v>
      </c>
      <c r="G10" s="25">
        <v>450</v>
      </c>
      <c r="H10" s="19">
        <v>150</v>
      </c>
      <c r="I10" s="26"/>
      <c r="J10">
        <f>SUM(I3:I9)-SUM(C10:H10)</f>
        <v>0</v>
      </c>
    </row>
    <row r="12" spans="2:13" ht="15.6" x14ac:dyDescent="0.3">
      <c r="B12" s="19"/>
      <c r="C12" s="20" t="s">
        <v>42</v>
      </c>
      <c r="D12" s="20" t="s">
        <v>43</v>
      </c>
      <c r="E12" s="21" t="s">
        <v>44</v>
      </c>
      <c r="F12" s="20" t="s">
        <v>45</v>
      </c>
      <c r="G12" s="20" t="s">
        <v>46</v>
      </c>
      <c r="H12" s="21" t="s">
        <v>65</v>
      </c>
      <c r="I12" s="22" t="s">
        <v>5</v>
      </c>
    </row>
    <row r="13" spans="2:13" ht="15.6" x14ac:dyDescent="0.3">
      <c r="B13" s="23" t="s">
        <v>39</v>
      </c>
      <c r="C13" s="22">
        <v>0</v>
      </c>
      <c r="D13" s="27">
        <v>200</v>
      </c>
      <c r="E13" s="22">
        <v>0</v>
      </c>
      <c r="F13" s="22">
        <v>0</v>
      </c>
      <c r="G13" s="22">
        <v>0</v>
      </c>
      <c r="H13" s="22">
        <v>0</v>
      </c>
      <c r="I13" s="19">
        <f>SUM(C13:H13)</f>
        <v>200</v>
      </c>
    </row>
    <row r="14" spans="2:13" ht="15.6" x14ac:dyDescent="0.3">
      <c r="B14" s="23" t="s">
        <v>40</v>
      </c>
      <c r="C14" s="27">
        <v>200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19">
        <f t="shared" ref="I14:I19" si="0">SUM(C14:H14)</f>
        <v>200</v>
      </c>
    </row>
    <row r="15" spans="2:13" ht="15.6" x14ac:dyDescent="0.3">
      <c r="B15" s="23" t="s">
        <v>41</v>
      </c>
      <c r="C15" s="27">
        <v>100</v>
      </c>
      <c r="D15" s="27">
        <v>100</v>
      </c>
      <c r="E15" s="22">
        <v>0</v>
      </c>
      <c r="F15" s="22">
        <v>0</v>
      </c>
      <c r="G15" s="22">
        <v>0</v>
      </c>
      <c r="H15" s="22">
        <v>0</v>
      </c>
      <c r="I15" s="19">
        <f t="shared" si="0"/>
        <v>200</v>
      </c>
    </row>
    <row r="16" spans="2:13" ht="15.6" x14ac:dyDescent="0.3">
      <c r="B16" s="20" t="s">
        <v>42</v>
      </c>
      <c r="C16" s="24">
        <v>150</v>
      </c>
      <c r="D16" s="22">
        <v>0</v>
      </c>
      <c r="E16" s="22">
        <v>0</v>
      </c>
      <c r="F16" s="27">
        <v>300</v>
      </c>
      <c r="G16" s="22">
        <v>0</v>
      </c>
      <c r="H16" s="22">
        <v>0</v>
      </c>
      <c r="I16" s="19">
        <f t="shared" si="0"/>
        <v>450</v>
      </c>
    </row>
    <row r="17" spans="2:9" ht="15.6" x14ac:dyDescent="0.3">
      <c r="B17" s="20" t="s">
        <v>43</v>
      </c>
      <c r="C17" s="22">
        <v>0</v>
      </c>
      <c r="D17" s="24">
        <v>150</v>
      </c>
      <c r="E17" s="22">
        <v>0</v>
      </c>
      <c r="F17" s="22">
        <v>0</v>
      </c>
      <c r="G17" s="27">
        <v>150</v>
      </c>
      <c r="H17" s="27">
        <v>150</v>
      </c>
      <c r="I17" s="19">
        <f t="shared" si="0"/>
        <v>450</v>
      </c>
    </row>
    <row r="18" spans="2:9" ht="15.6" x14ac:dyDescent="0.3">
      <c r="B18" s="20" t="s">
        <v>45</v>
      </c>
      <c r="C18" s="22">
        <v>0</v>
      </c>
      <c r="D18" s="22">
        <v>0</v>
      </c>
      <c r="E18" s="27">
        <v>150</v>
      </c>
      <c r="F18" s="24">
        <v>0</v>
      </c>
      <c r="G18" s="22">
        <v>0</v>
      </c>
      <c r="H18" s="22">
        <v>0</v>
      </c>
      <c r="I18" s="19">
        <f t="shared" si="0"/>
        <v>150</v>
      </c>
    </row>
    <row r="19" spans="2:9" ht="15.6" x14ac:dyDescent="0.3">
      <c r="B19" s="20" t="s">
        <v>46</v>
      </c>
      <c r="C19" s="22">
        <v>0</v>
      </c>
      <c r="D19" s="22">
        <v>0</v>
      </c>
      <c r="E19" s="22">
        <v>0</v>
      </c>
      <c r="F19" s="22">
        <v>0</v>
      </c>
      <c r="G19" s="24">
        <v>300</v>
      </c>
      <c r="H19" s="22">
        <v>0</v>
      </c>
      <c r="I19" s="19">
        <f t="shared" si="0"/>
        <v>300</v>
      </c>
    </row>
    <row r="20" spans="2:9" ht="15.6" x14ac:dyDescent="0.3">
      <c r="B20" s="22" t="s">
        <v>10</v>
      </c>
      <c r="C20" s="19">
        <f>SUM(C13:C19)</f>
        <v>450</v>
      </c>
      <c r="D20" s="19">
        <f t="shared" ref="D20:H20" si="1">SUM(D13:D19)</f>
        <v>450</v>
      </c>
      <c r="E20" s="19">
        <f t="shared" si="1"/>
        <v>150</v>
      </c>
      <c r="F20" s="19">
        <f t="shared" si="1"/>
        <v>300</v>
      </c>
      <c r="G20" s="19">
        <f t="shared" si="1"/>
        <v>450</v>
      </c>
      <c r="H20" s="19">
        <f t="shared" si="1"/>
        <v>150</v>
      </c>
      <c r="I20" s="26"/>
    </row>
  </sheetData>
  <mergeCells count="2">
    <mergeCell ref="B1:G1"/>
    <mergeCell ref="K2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1(1)</vt:lpstr>
      <vt:lpstr>1(2)</vt:lpstr>
      <vt:lpstr>2(1)</vt:lpstr>
      <vt:lpstr>2(1) 2nd</vt:lpstr>
      <vt:lpstr>2(2) 2nd</vt:lpstr>
      <vt:lpstr>3(1)</vt:lpstr>
      <vt:lpstr>3(2)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2021-12-15T14:15:36Z</dcterms:modified>
</cp:coreProperties>
</file>